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算定シート_Ver3保護あり\"/>
    </mc:Choice>
  </mc:AlternateContent>
  <xr:revisionPtr revIDLastSave="0" documentId="13_ncr:1_{7DB210E4-F2F8-4AEC-A559-1E88339F2EFA}" xr6:coauthVersionLast="47" xr6:coauthVersionMax="47" xr10:uidLastSave="{00000000-0000-0000-0000-000000000000}"/>
  <bookViews>
    <workbookView xWindow="60" yWindow="630" windowWidth="13635" windowHeight="14115" tabRatio="829" xr2:uid="{00000000-000D-0000-FFFF-FFFF00000000}"/>
  </bookViews>
  <sheets>
    <sheet name="【STEP１】 B-1" sheetId="2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5" l="1"/>
  <c r="G13" i="25" l="1"/>
  <c r="K13" i="25" s="1"/>
  <c r="I13" i="25"/>
  <c r="G12" i="25"/>
  <c r="I47" i="25"/>
  <c r="C13" i="25" s="1"/>
  <c r="E47" i="25"/>
  <c r="H47" i="25" l="1"/>
  <c r="C12" i="25" s="1"/>
  <c r="G47" i="25"/>
  <c r="C11" i="25" s="1"/>
  <c r="G11" i="25" s="1"/>
  <c r="F47" i="25"/>
  <c r="C10" i="25" s="1"/>
  <c r="G9" i="25"/>
  <c r="K9" i="25" s="1"/>
  <c r="G7" i="25" l="1"/>
  <c r="G10" i="25" l="1"/>
  <c r="K10" i="25" s="1"/>
  <c r="K12" i="25" l="1"/>
  <c r="K11" i="25"/>
  <c r="K14" i="25" s="1"/>
</calcChain>
</file>

<file path=xl/sharedStrings.xml><?xml version="1.0" encoding="utf-8"?>
<sst xmlns="http://schemas.openxmlformats.org/spreadsheetml/2006/main" count="62" uniqueCount="46">
  <si>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</si>
  <si>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</si>
  <si>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</si>
  <si>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</si>
  <si>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</si>
  <si>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</si>
  <si>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</si>
  <si>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</si>
  <si>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</si>
  <si>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</si>
  <si>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</si>
  <si>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</si>
  <si>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円/N㎥</t>
    <phoneticPr fontId="2"/>
  </si>
  <si>
    <t>t-CO2/1,000N㎥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</si>
  <si>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</si>
  <si>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</si>
  <si>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</si>
  <si>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</si>
  <si>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</si>
  <si>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</si>
  <si>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</si>
  <si>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</si>
  <si>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</si>
  <si>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</si>
  <si>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事業所名</t>
    <rPh sb="0" eb="3">
      <t>ジギョウショ</t>
    </rPh>
    <rPh sb="3" eb="4">
      <t>メイ</t>
    </rPh>
    <phoneticPr fontId="4"/>
  </si>
  <si>
    <t>軽油</t>
    <phoneticPr fontId="2"/>
  </si>
  <si>
    <t>燃料種別（円）</t>
    <rPh sb="0" eb="2">
      <t>ネンリョウ</t>
    </rPh>
    <rPh sb="2" eb="4">
      <t>シュベツ</t>
    </rPh>
    <rPh sb="5" eb="6">
      <t>エン</t>
    </rPh>
    <phoneticPr fontId="2"/>
  </si>
  <si>
    <t>ガソリン</t>
    <phoneticPr fontId="2"/>
  </si>
  <si>
    <t>LPG</t>
    <phoneticPr fontId="2"/>
  </si>
  <si>
    <t>CNG</t>
    <phoneticPr fontId="2"/>
  </si>
  <si>
    <t>電気</t>
    <phoneticPr fontId="2"/>
  </si>
  <si>
    <t>計b</t>
    <rPh sb="0" eb="1">
      <t>ケイ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</si>
  <si>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B-1</t>
    </r>
    <phoneticPr fontId="2"/>
  </si>
  <si>
    <t>事業所ごと・年一括の燃料費を把握している場合（事業所ごと・年一括の燃料費を入力）</t>
    <rPh sb="0" eb="3">
      <t>ジギョウショ</t>
    </rPh>
    <rPh sb="6" eb="7">
      <t>ネン</t>
    </rPh>
    <rPh sb="7" eb="9">
      <t>イッカツ</t>
    </rPh>
    <rPh sb="10" eb="12">
      <t>ネンリョウ</t>
    </rPh>
    <rPh sb="12" eb="13">
      <t>ヒ</t>
    </rPh>
    <rPh sb="23" eb="26">
      <t>ジギョウショ</t>
    </rPh>
    <rPh sb="29" eb="30">
      <t>ネン</t>
    </rPh>
    <rPh sb="30" eb="32">
      <t>イッカツ</t>
    </rPh>
    <rPh sb="33" eb="35">
      <t>ネンリョウ</t>
    </rPh>
    <rPh sb="35" eb="36">
      <t>ヒ</t>
    </rPh>
    <rPh sb="37" eb="39">
      <t>ニュウリョク</t>
    </rPh>
    <phoneticPr fontId="2"/>
  </si>
  <si>
    <t>■事業所別燃料費（電気使用料を除く）</t>
    <rPh sb="1" eb="4">
      <t>ジギョウショ</t>
    </rPh>
    <rPh sb="4" eb="5">
      <t>ベツ</t>
    </rPh>
    <rPh sb="5" eb="7">
      <t>ネンリョウ</t>
    </rPh>
    <rPh sb="7" eb="8">
      <t>ヒ</t>
    </rPh>
    <rPh sb="8" eb="9">
      <t>ニュウヒ</t>
    </rPh>
    <rPh sb="9" eb="11">
      <t>デンキ</t>
    </rPh>
    <rPh sb="11" eb="13">
      <t>シヨウ</t>
    </rPh>
    <rPh sb="13" eb="14">
      <t>リョウ</t>
    </rPh>
    <rPh sb="15" eb="16">
      <t>ノゾ</t>
    </rPh>
    <phoneticPr fontId="2"/>
  </si>
  <si>
    <t>燃料費
h</t>
    <rPh sb="0" eb="2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</si>
  <si>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</si>
  <si>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</si>
  <si>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</si>
  <si>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</si>
  <si>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</si>
  <si>
    <t>軽油：2024年2月26日全国平均価格（石油製品価格調査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</si>
  <si>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ガソリン：2024年2月26日全国平均価格（石油製品価格調査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</si>
  <si>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LPG：2024年1月10日現在 店頭（現金）価格（オートガス市況調査（奇数次調査）財団法人 日本エネルギー経済研究所 石油情報センター）</t>
    <phoneticPr fontId="2"/>
  </si>
  <si>
    <t>CNG：2024年4月適用単価〈東京ガス直営スタンド〉：年換算使用量２万以上3万N㎥未満（東京ガス㈱）</t>
    <rPh sb="45" eb="47">
      <t>トウキョウ</t>
    </rPh>
    <phoneticPr fontId="2"/>
  </si>
  <si>
    <t>電気：2023年11月全国電気料金単価21.7円/ｋＷｈ（高圧：契約電力が20～2000kW）（新電力ネット）、再エネ賦課金（2023年度(2023年5月分～2024年4月分)）1.40円/kWh、燃料費調整単価4.43円/ｋＷｈ（東京電力などの大手電力事業者（全国10事業者）2024年4月高圧契約の平均）の合計 27.53円/ kWh×1.1＝30.28円/ kWh（基本料金を除く）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</si>
</sst>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  <numFmt numFmtId="181" formatCode="0.00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0" fontId="11" fillId="0" borderId="5" xfId="0" applyFont="1" applyBorder="1" applyAlignment="1">
      <alignment horizontal="left" vertical="center"/>
    </xf>
    <xf numFmtId="178" fontId="6" fillId="0" borderId="2" xfId="1" applyNumberFormat="1" applyFont="1" applyBorder="1" applyAlignment="1" applyProtection="1">
      <alignment horizontal="right" vertical="center"/>
    </xf>
    <xf numFmtId="0" fontId="11" fillId="0" borderId="5" xfId="0" applyFont="1" applyBorder="1">
      <alignment vertical="center"/>
    </xf>
    <xf numFmtId="2" fontId="6" fillId="0" borderId="2" xfId="0" applyNumberFormat="1" applyFont="1" applyBorder="1">
      <alignment vertical="center"/>
    </xf>
    <xf numFmtId="2" fontId="11" fillId="0" borderId="5" xfId="0" applyNumberFormat="1" applyFont="1" applyBorder="1">
      <alignment vertical="center"/>
    </xf>
    <xf numFmtId="180" fontId="6" fillId="0" borderId="4" xfId="0" applyNumberFormat="1" applyFont="1" applyBorder="1" applyAlignment="1">
      <alignment horizontal="right" vertical="center"/>
    </xf>
    <xf numFmtId="2" fontId="11" fillId="0" borderId="5" xfId="0" applyNumberFormat="1" applyFont="1" applyBorder="1" applyAlignment="1">
      <alignment horizontal="left" vertical="center"/>
    </xf>
    <xf numFmtId="180" fontId="6" fillId="0" borderId="2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2" fontId="11" fillId="0" borderId="5" xfId="0" applyNumberFormat="1" applyFont="1" applyBorder="1" applyAlignment="1">
      <alignment vertical="center" shrinkToFit="1"/>
    </xf>
    <xf numFmtId="0" fontId="6" fillId="2" borderId="4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5" fillId="0" borderId="0" xfId="0" applyFont="1">
      <alignment vertical="center"/>
    </xf>
    <xf numFmtId="0" fontId="12" fillId="0" borderId="2" xfId="0" applyFont="1" applyBorder="1" applyAlignment="1">
      <alignment horizontal="right" vertical="center"/>
    </xf>
    <xf numFmtId="40" fontId="6" fillId="0" borderId="2" xfId="1" applyNumberFormat="1" applyFont="1" applyBorder="1" applyProtection="1">
      <alignment vertical="center"/>
    </xf>
    <xf numFmtId="181" fontId="6" fillId="0" borderId="4" xfId="0" applyNumberFormat="1" applyFont="1" applyBorder="1">
      <alignment vertical="center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47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0" t="s">
        <v>32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33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A4" s="1"/>
    </row>
    <row r="5" spans="1:20" ht="20.100000000000001" customHeight="1" x14ac:dyDescent="0.4">
      <c r="A5" s="46" t="s">
        <v>20</v>
      </c>
      <c r="B5" s="47"/>
      <c r="C5" s="48"/>
      <c r="D5" s="49"/>
      <c r="E5" s="49"/>
      <c r="F5" s="49"/>
      <c r="G5" s="50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19</v>
      </c>
      <c r="C7" s="5"/>
      <c r="D7" s="5"/>
      <c r="E7" s="6" t="s">
        <v>15</v>
      </c>
      <c r="F7" s="7"/>
      <c r="G7" s="8" t="str">
        <f>IF($F$7="","",DATE(YEAR(F7),MONTH(F7)+11,DAY(F7)))</f>
        <v/>
      </c>
    </row>
    <row r="8" spans="1:20" ht="35.1" customHeight="1" x14ac:dyDescent="0.4">
      <c r="A8" s="9" t="s">
        <v>21</v>
      </c>
      <c r="B8" s="10" t="s">
        <v>22</v>
      </c>
      <c r="C8" s="51" t="s">
        <v>35</v>
      </c>
      <c r="D8" s="52"/>
      <c r="E8" s="51" t="s">
        <v>16</v>
      </c>
      <c r="F8" s="52"/>
      <c r="G8" s="51" t="s">
        <v>18</v>
      </c>
      <c r="H8" s="52"/>
      <c r="I8" s="51" t="s">
        <v>36</v>
      </c>
      <c r="J8" s="53"/>
      <c r="K8" s="51" t="s">
        <v>17</v>
      </c>
      <c r="L8" s="52"/>
    </row>
    <row r="9" spans="1:20" ht="19.5" customHeight="1" x14ac:dyDescent="0.4">
      <c r="A9" s="9">
        <v>1</v>
      </c>
      <c r="B9" s="11" t="s">
        <v>2</v>
      </c>
      <c r="C9" s="12" t="str">
        <f>IF(E47="","",E47)</f>
        <v/>
      </c>
      <c r="D9" s="13" t="s">
        <v>8</v>
      </c>
      <c r="E9" s="38">
        <v>154.4</v>
      </c>
      <c r="F9" s="13" t="s">
        <v>11</v>
      </c>
      <c r="G9" s="14" t="str">
        <f>IF(C9="","",C9/E9/1000)</f>
        <v/>
      </c>
      <c r="H9" s="15" t="s">
        <v>6</v>
      </c>
      <c r="I9" s="16">
        <v>2.62</v>
      </c>
      <c r="J9" s="17" t="s">
        <v>1</v>
      </c>
      <c r="K9" s="18" t="str">
        <f>IF(G9="","",ROUND(G9*I9,2-INT(LOG(ABS(G9*I9)))))</f>
        <v/>
      </c>
      <c r="L9" s="19" t="s">
        <v>5</v>
      </c>
    </row>
    <row r="10" spans="1:20" ht="19.5" customHeight="1" x14ac:dyDescent="0.4">
      <c r="A10" s="9">
        <v>2</v>
      </c>
      <c r="B10" s="11" t="s">
        <v>0</v>
      </c>
      <c r="C10" s="12" t="str">
        <f>IF(F47="","",F47)</f>
        <v/>
      </c>
      <c r="D10" s="13" t="s">
        <v>8</v>
      </c>
      <c r="E10" s="38">
        <v>174.7</v>
      </c>
      <c r="F10" s="13" t="s">
        <v>11</v>
      </c>
      <c r="G10" s="14" t="str">
        <f>IF(C10="","",C10/E10/1000)</f>
        <v/>
      </c>
      <c r="H10" s="15" t="s">
        <v>6</v>
      </c>
      <c r="I10" s="16">
        <v>2.29</v>
      </c>
      <c r="J10" s="17" t="s">
        <v>1</v>
      </c>
      <c r="K10" s="20" t="str">
        <f t="shared" ref="K10:K11" si="0">IF(G10="","",ROUND(G10*I10,2-INT(LOG(ABS(G10*I10)))))</f>
        <v/>
      </c>
      <c r="L10" s="19" t="s">
        <v>5</v>
      </c>
    </row>
    <row r="11" spans="1:20" ht="19.5" customHeight="1" x14ac:dyDescent="0.4">
      <c r="A11" s="9">
        <v>3</v>
      </c>
      <c r="B11" s="11" t="s">
        <v>37</v>
      </c>
      <c r="C11" s="12" t="str">
        <f>IF(G47="","",G47)</f>
        <v/>
      </c>
      <c r="D11" s="13" t="s">
        <v>8</v>
      </c>
      <c r="E11" s="38">
        <v>120.7</v>
      </c>
      <c r="F11" s="13" t="s">
        <v>11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20" t="str">
        <f t="shared" si="0"/>
        <v/>
      </c>
      <c r="L11" s="19" t="s">
        <v>5</v>
      </c>
    </row>
    <row r="12" spans="1:20" ht="19.5" customHeight="1" x14ac:dyDescent="0.4">
      <c r="A12" s="9">
        <v>4</v>
      </c>
      <c r="B12" s="11" t="s">
        <v>3</v>
      </c>
      <c r="C12" s="12" t="str">
        <f>IF(H47="","",H47)</f>
        <v/>
      </c>
      <c r="D12" s="13" t="s">
        <v>8</v>
      </c>
      <c r="E12" s="38">
        <v>126.97</v>
      </c>
      <c r="F12" s="13" t="s">
        <v>12</v>
      </c>
      <c r="G12" s="14" t="str">
        <f>IF(C12="","",C12/E12/1000)</f>
        <v/>
      </c>
      <c r="H12" s="15" t="s">
        <v>10</v>
      </c>
      <c r="I12" s="16">
        <v>1.96</v>
      </c>
      <c r="J12" s="33" t="s">
        <v>13</v>
      </c>
      <c r="K12" s="20" t="str">
        <f>IF(G12="","",ROUND(G12*I12,2-INT(LOG(ABS(G12*I12)))))</f>
        <v/>
      </c>
      <c r="L12" s="19" t="s">
        <v>5</v>
      </c>
    </row>
    <row r="13" spans="1:20" ht="19.5" customHeight="1" x14ac:dyDescent="0.4">
      <c r="A13" s="9">
        <v>5</v>
      </c>
      <c r="B13" s="34" t="s">
        <v>38</v>
      </c>
      <c r="C13" s="12" t="str">
        <f>IF(I47="","",I47)</f>
        <v/>
      </c>
      <c r="D13" s="13" t="s">
        <v>8</v>
      </c>
      <c r="E13" s="38">
        <v>30.28</v>
      </c>
      <c r="F13" s="13" t="s">
        <v>9</v>
      </c>
      <c r="G13" s="14" t="str">
        <f>IF(C13="","",C13/E13)</f>
        <v/>
      </c>
      <c r="H13" s="15" t="s">
        <v>7</v>
      </c>
      <c r="I13" s="40">
        <f>0.000438</f>
        <v>4.3800000000000002E-4</v>
      </c>
      <c r="J13" s="21" t="s">
        <v>4</v>
      </c>
      <c r="K13" s="39" t="str">
        <f>IF(G13=""," ",G13*I13)</f>
        <v xml:space="preserve"> </v>
      </c>
      <c r="L13" s="19" t="s">
        <v>5</v>
      </c>
    </row>
    <row r="14" spans="1:20" ht="19.5" customHeight="1" x14ac:dyDescent="0.4">
      <c r="A14" s="43" t="s">
        <v>23</v>
      </c>
      <c r="B14" s="44"/>
      <c r="C14" s="44"/>
      <c r="D14" s="44"/>
      <c r="E14" s="44"/>
      <c r="F14" s="44"/>
      <c r="G14" s="44"/>
      <c r="H14" s="44"/>
      <c r="I14" s="44"/>
      <c r="J14" s="45"/>
      <c r="K14" s="22" t="str">
        <f>IF(SUM(K9:K13)=0,"",SUM(K9:K13))</f>
        <v/>
      </c>
      <c r="L14" s="19" t="s">
        <v>5</v>
      </c>
    </row>
    <row r="15" spans="1:20" ht="15" customHeight="1" x14ac:dyDescent="0.4">
      <c r="A15" s="36" t="s">
        <v>39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20" ht="15" customHeight="1" x14ac:dyDescent="0.4">
      <c r="A16" s="31" t="s">
        <v>40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7" ht="15" customHeight="1" x14ac:dyDescent="0.4">
      <c r="A17" s="31" t="s">
        <v>14</v>
      </c>
      <c r="C17" s="23"/>
      <c r="D17" s="23"/>
      <c r="E17" s="23"/>
      <c r="F17" s="23"/>
      <c r="G17" s="23"/>
      <c r="H17" s="23"/>
      <c r="I17" s="23"/>
      <c r="J17" s="23"/>
      <c r="K17" s="24"/>
      <c r="L17" s="25"/>
    </row>
    <row r="18" spans="1:17" ht="15" customHeight="1" x14ac:dyDescent="0.4">
      <c r="A18" s="37" t="s">
        <v>41</v>
      </c>
      <c r="C18" s="23"/>
      <c r="D18" s="23"/>
      <c r="E18" s="23"/>
      <c r="F18" s="23"/>
      <c r="G18" s="23"/>
      <c r="H18" s="23"/>
      <c r="I18" s="23"/>
      <c r="J18" s="23"/>
      <c r="K18" s="24"/>
      <c r="L18" s="25"/>
      <c r="O18" s="5"/>
      <c r="P18" s="5"/>
      <c r="Q18" s="5"/>
    </row>
    <row r="19" spans="1:17" ht="15" customHeight="1" x14ac:dyDescent="0.4">
      <c r="A19" s="37" t="s">
        <v>42</v>
      </c>
      <c r="O19" s="5"/>
      <c r="P19" s="5"/>
      <c r="Q19" s="5"/>
    </row>
    <row r="20" spans="1:17" ht="15" customHeight="1" x14ac:dyDescent="0.4">
      <c r="A20" s="37" t="s">
        <v>43</v>
      </c>
      <c r="O20" s="5"/>
      <c r="P20" s="5"/>
      <c r="Q20" s="5"/>
    </row>
    <row r="21" spans="1:17" ht="15" customHeight="1" x14ac:dyDescent="0.4">
      <c r="A21" s="37" t="s">
        <v>44</v>
      </c>
      <c r="O21" s="5"/>
      <c r="P21" s="5"/>
      <c r="Q21" s="5"/>
    </row>
    <row r="22" spans="1:17" ht="27.95" customHeight="1" x14ac:dyDescent="0.4">
      <c r="A22" s="42" t="s">
        <v>45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O22" s="5"/>
      <c r="P22" s="5"/>
      <c r="Q22" s="5"/>
    </row>
    <row r="23" spans="1:17" x14ac:dyDescent="0.4"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5"/>
    </row>
    <row r="24" spans="1:17" ht="16.5" x14ac:dyDescent="0.4">
      <c r="A24" s="5" t="s">
        <v>34</v>
      </c>
      <c r="C24" s="5"/>
      <c r="D24" s="5"/>
      <c r="E24" s="5"/>
    </row>
    <row r="25" spans="1:17" ht="20.100000000000001" customHeight="1" x14ac:dyDescent="0.4">
      <c r="A25" s="54" t="s">
        <v>21</v>
      </c>
      <c r="B25" s="55" t="s">
        <v>24</v>
      </c>
      <c r="C25" s="56"/>
      <c r="D25" s="57"/>
      <c r="E25" s="61" t="s">
        <v>26</v>
      </c>
      <c r="F25" s="62"/>
      <c r="G25" s="62"/>
      <c r="H25" s="62"/>
      <c r="I25" s="63"/>
    </row>
    <row r="26" spans="1:17" ht="20.100000000000001" customHeight="1" x14ac:dyDescent="0.4">
      <c r="A26" s="54"/>
      <c r="B26" s="58"/>
      <c r="C26" s="59"/>
      <c r="D26" s="60"/>
      <c r="E26" s="9" t="s">
        <v>25</v>
      </c>
      <c r="F26" s="9" t="s">
        <v>27</v>
      </c>
      <c r="G26" s="9" t="s">
        <v>28</v>
      </c>
      <c r="H26" s="9" t="s">
        <v>29</v>
      </c>
      <c r="I26" s="9" t="s">
        <v>30</v>
      </c>
    </row>
    <row r="27" spans="1:17" ht="20.100000000000001" customHeight="1" x14ac:dyDescent="0.4">
      <c r="A27" s="9">
        <v>1</v>
      </c>
      <c r="B27" s="67"/>
      <c r="C27" s="68"/>
      <c r="D27" s="69"/>
      <c r="E27" s="26"/>
      <c r="F27" s="26"/>
      <c r="G27" s="26"/>
      <c r="H27" s="26"/>
      <c r="I27" s="41"/>
    </row>
    <row r="28" spans="1:17" ht="20.100000000000001" customHeight="1" x14ac:dyDescent="0.4">
      <c r="A28" s="9">
        <v>2</v>
      </c>
      <c r="B28" s="67"/>
      <c r="C28" s="68"/>
      <c r="D28" s="69"/>
      <c r="E28" s="26"/>
      <c r="F28" s="26"/>
      <c r="G28" s="26"/>
      <c r="H28" s="26"/>
      <c r="I28" s="41"/>
    </row>
    <row r="29" spans="1:17" ht="20.100000000000001" customHeight="1" x14ac:dyDescent="0.4">
      <c r="A29" s="9">
        <v>3</v>
      </c>
      <c r="B29" s="67"/>
      <c r="C29" s="68"/>
      <c r="D29" s="69"/>
      <c r="E29" s="26"/>
      <c r="F29" s="26"/>
      <c r="G29" s="27"/>
      <c r="H29" s="26"/>
      <c r="I29" s="41"/>
    </row>
    <row r="30" spans="1:17" ht="20.100000000000001" customHeight="1" x14ac:dyDescent="0.4">
      <c r="A30" s="9">
        <v>4</v>
      </c>
      <c r="B30" s="67"/>
      <c r="C30" s="68"/>
      <c r="D30" s="69"/>
      <c r="E30" s="26"/>
      <c r="F30" s="26"/>
      <c r="G30" s="27"/>
      <c r="H30" s="26"/>
      <c r="I30" s="41"/>
    </row>
    <row r="31" spans="1:17" ht="20.100000000000001" customHeight="1" x14ac:dyDescent="0.4">
      <c r="A31" s="9">
        <v>5</v>
      </c>
      <c r="B31" s="67"/>
      <c r="C31" s="68"/>
      <c r="D31" s="69"/>
      <c r="E31" s="26"/>
      <c r="F31" s="26"/>
      <c r="G31" s="27"/>
      <c r="H31" s="26"/>
      <c r="I31" s="41"/>
    </row>
    <row r="32" spans="1:17" ht="20.100000000000001" customHeight="1" x14ac:dyDescent="0.4">
      <c r="A32" s="9">
        <v>6</v>
      </c>
      <c r="B32" s="67"/>
      <c r="C32" s="68"/>
      <c r="D32" s="69"/>
      <c r="E32" s="26"/>
      <c r="F32" s="26"/>
      <c r="G32" s="27"/>
      <c r="H32" s="26"/>
      <c r="I32" s="41"/>
    </row>
    <row r="33" spans="1:9" ht="20.100000000000001" customHeight="1" x14ac:dyDescent="0.4">
      <c r="A33" s="9">
        <v>7</v>
      </c>
      <c r="B33" s="67"/>
      <c r="C33" s="68"/>
      <c r="D33" s="69"/>
      <c r="E33" s="26"/>
      <c r="F33" s="26"/>
      <c r="G33" s="27"/>
      <c r="H33" s="26"/>
      <c r="I33" s="41"/>
    </row>
    <row r="34" spans="1:9" ht="20.100000000000001" customHeight="1" x14ac:dyDescent="0.4">
      <c r="A34" s="9">
        <v>8</v>
      </c>
      <c r="B34" s="67"/>
      <c r="C34" s="68"/>
      <c r="D34" s="69"/>
      <c r="E34" s="28"/>
      <c r="F34" s="28"/>
      <c r="G34" s="27"/>
      <c r="H34" s="26"/>
      <c r="I34" s="41"/>
    </row>
    <row r="35" spans="1:9" ht="20.100000000000001" customHeight="1" x14ac:dyDescent="0.4">
      <c r="A35" s="9">
        <v>9</v>
      </c>
      <c r="B35" s="67"/>
      <c r="C35" s="68"/>
      <c r="D35" s="69"/>
      <c r="E35" s="26"/>
      <c r="F35" s="26"/>
      <c r="G35" s="27"/>
      <c r="H35" s="26"/>
      <c r="I35" s="41"/>
    </row>
    <row r="36" spans="1:9" ht="20.100000000000001" customHeight="1" x14ac:dyDescent="0.4">
      <c r="A36" s="9">
        <v>10</v>
      </c>
      <c r="B36" s="67"/>
      <c r="C36" s="68"/>
      <c r="D36" s="69"/>
      <c r="E36" s="28"/>
      <c r="F36" s="28"/>
      <c r="G36" s="27"/>
      <c r="H36" s="26"/>
      <c r="I36" s="41"/>
    </row>
    <row r="37" spans="1:9" ht="20.100000000000001" customHeight="1" x14ac:dyDescent="0.4">
      <c r="A37" s="9">
        <v>11</v>
      </c>
      <c r="B37" s="67"/>
      <c r="C37" s="68"/>
      <c r="D37" s="69"/>
      <c r="E37" s="28"/>
      <c r="F37" s="28"/>
      <c r="G37" s="27"/>
      <c r="H37" s="26"/>
      <c r="I37" s="41"/>
    </row>
    <row r="38" spans="1:9" ht="20.100000000000001" customHeight="1" x14ac:dyDescent="0.4">
      <c r="A38" s="9">
        <v>12</v>
      </c>
      <c r="B38" s="67"/>
      <c r="C38" s="68"/>
      <c r="D38" s="69"/>
      <c r="E38" s="28"/>
      <c r="F38" s="28"/>
      <c r="G38" s="27"/>
      <c r="H38" s="26"/>
      <c r="I38" s="41"/>
    </row>
    <row r="39" spans="1:9" ht="20.100000000000001" customHeight="1" x14ac:dyDescent="0.4">
      <c r="A39" s="9">
        <v>13</v>
      </c>
      <c r="B39" s="67"/>
      <c r="C39" s="68"/>
      <c r="D39" s="69"/>
      <c r="E39" s="28"/>
      <c r="F39" s="28"/>
      <c r="G39" s="27"/>
      <c r="H39" s="26"/>
      <c r="I39" s="41"/>
    </row>
    <row r="40" spans="1:9" ht="20.100000000000001" customHeight="1" x14ac:dyDescent="0.4">
      <c r="A40" s="9">
        <v>14</v>
      </c>
      <c r="B40" s="67"/>
      <c r="C40" s="68"/>
      <c r="D40" s="69"/>
      <c r="E40" s="28"/>
      <c r="F40" s="28"/>
      <c r="G40" s="27"/>
      <c r="H40" s="26"/>
      <c r="I40" s="41"/>
    </row>
    <row r="41" spans="1:9" ht="20.100000000000001" customHeight="1" x14ac:dyDescent="0.4">
      <c r="A41" s="9">
        <v>15</v>
      </c>
      <c r="B41" s="67"/>
      <c r="C41" s="68"/>
      <c r="D41" s="69"/>
      <c r="E41" s="28"/>
      <c r="F41" s="28"/>
      <c r="G41" s="27"/>
      <c r="H41" s="26"/>
      <c r="I41" s="41"/>
    </row>
    <row r="42" spans="1:9" ht="20.100000000000001" customHeight="1" x14ac:dyDescent="0.4">
      <c r="A42" s="9">
        <v>16</v>
      </c>
      <c r="B42" s="67"/>
      <c r="C42" s="68"/>
      <c r="D42" s="69"/>
      <c r="E42" s="28"/>
      <c r="F42" s="28"/>
      <c r="G42" s="27"/>
      <c r="H42" s="26"/>
      <c r="I42" s="41"/>
    </row>
    <row r="43" spans="1:9" ht="20.100000000000001" customHeight="1" x14ac:dyDescent="0.4">
      <c r="A43" s="9">
        <v>17</v>
      </c>
      <c r="B43" s="67"/>
      <c r="C43" s="68"/>
      <c r="D43" s="69"/>
      <c r="E43" s="28"/>
      <c r="F43" s="28"/>
      <c r="G43" s="27"/>
      <c r="H43" s="26"/>
      <c r="I43" s="41"/>
    </row>
    <row r="44" spans="1:9" ht="20.100000000000001" customHeight="1" x14ac:dyDescent="0.4">
      <c r="A44" s="9">
        <v>18</v>
      </c>
      <c r="B44" s="67"/>
      <c r="C44" s="68"/>
      <c r="D44" s="69"/>
      <c r="E44" s="28"/>
      <c r="F44" s="28"/>
      <c r="G44" s="27"/>
      <c r="H44" s="26"/>
      <c r="I44" s="41"/>
    </row>
    <row r="45" spans="1:9" ht="20.100000000000001" customHeight="1" x14ac:dyDescent="0.4">
      <c r="A45" s="9">
        <v>19</v>
      </c>
      <c r="B45" s="67"/>
      <c r="C45" s="68"/>
      <c r="D45" s="69"/>
      <c r="E45" s="28"/>
      <c r="F45" s="28"/>
      <c r="G45" s="27"/>
      <c r="H45" s="26"/>
      <c r="I45" s="41"/>
    </row>
    <row r="46" spans="1:9" ht="20.100000000000001" customHeight="1" x14ac:dyDescent="0.4">
      <c r="A46" s="9">
        <v>20</v>
      </c>
      <c r="B46" s="67"/>
      <c r="C46" s="68"/>
      <c r="D46" s="69"/>
      <c r="E46" s="28"/>
      <c r="F46" s="28"/>
      <c r="G46" s="27"/>
      <c r="H46" s="26"/>
      <c r="I46" s="41"/>
    </row>
    <row r="47" spans="1:9" ht="20.100000000000001" customHeight="1" x14ac:dyDescent="0.4">
      <c r="A47" s="64" t="s">
        <v>31</v>
      </c>
      <c r="B47" s="65"/>
      <c r="C47" s="65"/>
      <c r="D47" s="66"/>
      <c r="E47" s="29" t="str">
        <f>IF(SUM(E27:E46)=0,"",SUM(E27:E46))</f>
        <v/>
      </c>
      <c r="F47" s="29" t="str">
        <f>IF(SUM(F27:F46)=0,"",SUM(F27:F46))</f>
        <v/>
      </c>
      <c r="G47" s="29" t="str">
        <f>IF(SUM(G27:G46)=0,"",SUM(G27:G46))</f>
        <v/>
      </c>
      <c r="H47" s="29" t="str">
        <f>IF(SUM(H27:H46)=0,"",SUM(H27:H46))</f>
        <v/>
      </c>
      <c r="I47" s="29" t="str">
        <f>IF(SUM(I27:I46)=0,"",SUM(I27:I46))</f>
        <v/>
      </c>
    </row>
  </sheetData>
  <sheetProtection algorithmName="SHA-512" hashValue="OiE6cyDu2JpJ9zWj4vC8MSH5sy+YrrfdKfyQPC5Uawm6ZTXhTzbGSQgtjktLg9ApXFUAYFIUh3Y5dSi/L3fYrA==" saltValue="Ca7lSiWVRUVycyJn2/9iNQ==" spinCount="100000" sheet="1" objects="1" scenarios="1"/>
  <mergeCells count="33">
    <mergeCell ref="B44:D44"/>
    <mergeCell ref="B45:D45"/>
    <mergeCell ref="B46:D46"/>
    <mergeCell ref="B39:D39"/>
    <mergeCell ref="B40:D40"/>
    <mergeCell ref="B41:D41"/>
    <mergeCell ref="B42:D42"/>
    <mergeCell ref="B43:D43"/>
    <mergeCell ref="A25:A26"/>
    <mergeCell ref="B25:D26"/>
    <mergeCell ref="E25:I25"/>
    <mergeCell ref="A47:D4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22:L22"/>
    <mergeCell ref="A14:J14"/>
    <mergeCell ref="A5:B5"/>
    <mergeCell ref="C5:G5"/>
    <mergeCell ref="K8:L8"/>
    <mergeCell ref="C8:D8"/>
    <mergeCell ref="E8:F8"/>
    <mergeCell ref="G8:H8"/>
    <mergeCell ref="I8:J8"/>
  </mergeCells>
  <phoneticPr fontId="2"/>
  <conditionalFormatting sqref="B27:B46">
    <cfRule type="containsBlanks" dxfId="3" priority="3">
      <formula>LEN(TRIM(B27))=0</formula>
    </cfRule>
  </conditionalFormatting>
  <conditionalFormatting sqref="C5">
    <cfRule type="containsBlanks" dxfId="2" priority="11">
      <formula>LEN(TRIM(C5))=0</formula>
    </cfRule>
  </conditionalFormatting>
  <conditionalFormatting sqref="E27:I46">
    <cfRule type="containsBlanks" dxfId="1" priority="1">
      <formula>LEN(TRIM(E27))=0</formula>
    </cfRule>
  </conditionalFormatting>
  <conditionalFormatting sqref="F7">
    <cfRule type="containsBlanks" dxfId="0" priority="13">
      <formula>LEN(TRIM(F7))=0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11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2022-03-29T12:33:39Z</cp:lastPrinted>
  <dcterms:created xsi:type="dcterms:W3CDTF">2021-11-09T04:25:09Z</dcterms:created>
  <dcterms:modified xsi:type="dcterms:W3CDTF">2024-03-05T04:13:58Z</dcterms:modified>
</cp:coreProperties>
</file>