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なし\"/>
    </mc:Choice>
  </mc:AlternateContent>
  <xr:revisionPtr revIDLastSave="0" documentId="13_ncr:1_{2A3C06A0-4EC9-4BE9-AEE1-8BFD7285E865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２】 A-1_全事業所計" sheetId="43" r:id="rId1"/>
    <sheet name="車両データ" sheetId="90" r:id="rId2"/>
    <sheet name="事業所1" sheetId="12" r:id="rId3"/>
    <sheet name="事業所2" sheetId="71" r:id="rId4"/>
    <sheet name="事業所3" sheetId="72" r:id="rId5"/>
    <sheet name="事業所4" sheetId="73" r:id="rId6"/>
    <sheet name="事業所5" sheetId="74" r:id="rId7"/>
    <sheet name="事業所6" sheetId="75" r:id="rId8"/>
    <sheet name="事業所7" sheetId="76" r:id="rId9"/>
    <sheet name="事業所8" sheetId="77" r:id="rId10"/>
    <sheet name="事業所9" sheetId="78" r:id="rId11"/>
    <sheet name="事業所10" sheetId="79" r:id="rId12"/>
    <sheet name="事業所11" sheetId="80" r:id="rId13"/>
    <sheet name="事業所12" sheetId="81" r:id="rId14"/>
    <sheet name="事業所13" sheetId="82" r:id="rId15"/>
    <sheet name="事業所14" sheetId="83" r:id="rId16"/>
    <sheet name="事業所15" sheetId="84" r:id="rId17"/>
    <sheet name="事業所16" sheetId="85" r:id="rId18"/>
    <sheet name="事業所17" sheetId="86" r:id="rId19"/>
    <sheet name="事業所18" sheetId="87" r:id="rId20"/>
    <sheet name="事業所19" sheetId="88" r:id="rId21"/>
    <sheet name="事業所20" sheetId="89" r:id="rId22"/>
  </sheets>
  <definedNames>
    <definedName name="_xlnm.Print_Area" localSheetId="0">'【STEP２】 A-1_全事業所計'!$A$1:$E$30</definedName>
    <definedName name="_xlnm.Print_Area" localSheetId="2">事業所1!$A$1:$P$317</definedName>
    <definedName name="_xlnm.Print_Area" localSheetId="11">事業所10!$A$1:$O$317</definedName>
    <definedName name="_xlnm.Print_Area" localSheetId="12">事業所11!$A$1:$O$317</definedName>
    <definedName name="_xlnm.Print_Area" localSheetId="13">事業所12!$A$1:$O$317</definedName>
    <definedName name="_xlnm.Print_Area" localSheetId="14">事業所13!$A$1:$O$317</definedName>
    <definedName name="_xlnm.Print_Area" localSheetId="15">事業所14!$A$1:$O$317</definedName>
    <definedName name="_xlnm.Print_Area" localSheetId="16">事業所15!$A$1:$O$317</definedName>
    <definedName name="_xlnm.Print_Area" localSheetId="17">事業所16!$A$1:$O$317</definedName>
    <definedName name="_xlnm.Print_Area" localSheetId="18">事業所17!$A$1:$O$317</definedName>
    <definedName name="_xlnm.Print_Area" localSheetId="19">事業所18!$A$1:$O$317</definedName>
    <definedName name="_xlnm.Print_Area" localSheetId="20">事業所19!$A$1:$O$317</definedName>
    <definedName name="_xlnm.Print_Area" localSheetId="3">事業所2!$A$1:$O$317</definedName>
    <definedName name="_xlnm.Print_Area" localSheetId="21">事業所20!$A$1:$O$317</definedName>
    <definedName name="_xlnm.Print_Area" localSheetId="4">事業所3!$A$1:$O$317</definedName>
    <definedName name="_xlnm.Print_Area" localSheetId="5">事業所4!$A$1:$O$317</definedName>
    <definedName name="_xlnm.Print_Area" localSheetId="6">事業所5!$A$1:$O$317</definedName>
    <definedName name="_xlnm.Print_Area" localSheetId="7">事業所6!$A$1:$O$317</definedName>
    <definedName name="_xlnm.Print_Area" localSheetId="8">事業所7!$A$1:$O$317</definedName>
    <definedName name="_xlnm.Print_Area" localSheetId="9">事業所8!$A$1:$O$317</definedName>
    <definedName name="_xlnm.Print_Area" localSheetId="10">事業所9!$A$1:$O$317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74" l="1"/>
  <c r="O109" i="74"/>
  <c r="N109" i="74"/>
  <c r="I109" i="74"/>
  <c r="O109" i="72"/>
  <c r="O109" i="73"/>
  <c r="O109" i="75"/>
  <c r="O109" i="76"/>
  <c r="O109" i="77"/>
  <c r="O109" i="78"/>
  <c r="O109" i="79"/>
  <c r="O109" i="80"/>
  <c r="O109" i="81"/>
  <c r="O109" i="82"/>
  <c r="O109" i="83"/>
  <c r="O109" i="84"/>
  <c r="O109" i="85"/>
  <c r="O109" i="86"/>
  <c r="O109" i="87"/>
  <c r="O109" i="88"/>
  <c r="O109" i="89"/>
  <c r="O109" i="71"/>
  <c r="N109" i="72"/>
  <c r="N109" i="73"/>
  <c r="N109" i="75"/>
  <c r="N109" i="76"/>
  <c r="N109" i="77"/>
  <c r="N109" i="78"/>
  <c r="N109" i="79"/>
  <c r="N109" i="80"/>
  <c r="N109" i="81"/>
  <c r="N109" i="82"/>
  <c r="N109" i="83"/>
  <c r="N109" i="84"/>
  <c r="N109" i="85"/>
  <c r="N109" i="86"/>
  <c r="N109" i="87"/>
  <c r="N109" i="88"/>
  <c r="N109" i="89"/>
  <c r="N109" i="71"/>
  <c r="I109" i="72"/>
  <c r="I109" i="73"/>
  <c r="I109" i="75"/>
  <c r="I109" i="76"/>
  <c r="I109" i="77"/>
  <c r="I109" i="78"/>
  <c r="I109" i="79"/>
  <c r="I109" i="80"/>
  <c r="I109" i="81"/>
  <c r="I109" i="82"/>
  <c r="I109" i="83"/>
  <c r="I109" i="84"/>
  <c r="I109" i="85"/>
  <c r="I109" i="86"/>
  <c r="I109" i="87"/>
  <c r="I109" i="88"/>
  <c r="I109" i="89"/>
  <c r="I109" i="71"/>
  <c r="O109" i="12"/>
  <c r="N109" i="12"/>
  <c r="I109" i="12"/>
  <c r="D28" i="43"/>
  <c r="O317" i="86"/>
  <c r="G108" i="90"/>
  <c r="N80" i="90"/>
  <c r="M80" i="90"/>
  <c r="L80" i="90"/>
  <c r="K80" i="90"/>
  <c r="I80" i="90"/>
  <c r="J80" i="90" s="1"/>
  <c r="G80" i="90"/>
  <c r="E108" i="71"/>
  <c r="F108" i="71"/>
  <c r="O108" i="71"/>
  <c r="I108" i="72"/>
  <c r="H108" i="72"/>
  <c r="F108" i="72"/>
  <c r="E108" i="72"/>
  <c r="D108" i="72"/>
  <c r="B108" i="72"/>
  <c r="I107" i="72"/>
  <c r="F107" i="72"/>
  <c r="E107" i="72"/>
  <c r="D107" i="72"/>
  <c r="B107" i="72"/>
  <c r="M106" i="72"/>
  <c r="L106" i="72"/>
  <c r="K106" i="72"/>
  <c r="I106" i="72"/>
  <c r="F106" i="72"/>
  <c r="H106" i="72" s="1"/>
  <c r="E106" i="72"/>
  <c r="D106" i="72"/>
  <c r="B106" i="72"/>
  <c r="M105" i="72"/>
  <c r="L105" i="72"/>
  <c r="K105" i="72"/>
  <c r="I105" i="72"/>
  <c r="H105" i="72"/>
  <c r="F105" i="72"/>
  <c r="E105" i="72"/>
  <c r="D105" i="72"/>
  <c r="B105" i="72"/>
  <c r="O104" i="72"/>
  <c r="N104" i="72"/>
  <c r="M104" i="72"/>
  <c r="L104" i="72"/>
  <c r="K104" i="72"/>
  <c r="I104" i="72"/>
  <c r="H104" i="72"/>
  <c r="F104" i="72"/>
  <c r="E104" i="72"/>
  <c r="D104" i="72"/>
  <c r="B104" i="72"/>
  <c r="O103" i="72"/>
  <c r="N103" i="72"/>
  <c r="M103" i="72"/>
  <c r="L103" i="72"/>
  <c r="K103" i="72"/>
  <c r="I103" i="72"/>
  <c r="H103" i="72"/>
  <c r="F103" i="72"/>
  <c r="E103" i="72"/>
  <c r="D103" i="72"/>
  <c r="B103" i="72"/>
  <c r="O102" i="72"/>
  <c r="N102" i="72"/>
  <c r="M102" i="72"/>
  <c r="L102" i="72"/>
  <c r="K102" i="72"/>
  <c r="I102" i="72"/>
  <c r="F102" i="72"/>
  <c r="H102" i="72" s="1"/>
  <c r="E102" i="72"/>
  <c r="D102" i="72"/>
  <c r="B102" i="72"/>
  <c r="N101" i="72"/>
  <c r="O101" i="72" s="1"/>
  <c r="I101" i="72"/>
  <c r="F101" i="72"/>
  <c r="E101" i="72"/>
  <c r="D101" i="72"/>
  <c r="B101" i="72"/>
  <c r="O100" i="72"/>
  <c r="N100" i="72"/>
  <c r="M100" i="72"/>
  <c r="L100" i="72"/>
  <c r="I100" i="72"/>
  <c r="F100" i="72"/>
  <c r="E100" i="72"/>
  <c r="D100" i="72"/>
  <c r="B100" i="72"/>
  <c r="N99" i="72"/>
  <c r="O99" i="72" s="1"/>
  <c r="M99" i="72"/>
  <c r="I99" i="72"/>
  <c r="H99" i="72"/>
  <c r="F99" i="72"/>
  <c r="E99" i="72"/>
  <c r="D99" i="72"/>
  <c r="B99" i="72"/>
  <c r="O98" i="72"/>
  <c r="I98" i="72"/>
  <c r="N98" i="72" s="1"/>
  <c r="F98" i="72"/>
  <c r="E98" i="72"/>
  <c r="D98" i="72"/>
  <c r="B98" i="72"/>
  <c r="O97" i="72"/>
  <c r="I97" i="72"/>
  <c r="N97" i="72" s="1"/>
  <c r="H97" i="72"/>
  <c r="F97" i="72"/>
  <c r="E97" i="72"/>
  <c r="D97" i="72"/>
  <c r="B97" i="72"/>
  <c r="K96" i="72"/>
  <c r="I96" i="72"/>
  <c r="H96" i="72"/>
  <c r="F96" i="72"/>
  <c r="E96" i="72"/>
  <c r="D96" i="72"/>
  <c r="B96" i="72"/>
  <c r="I95" i="72"/>
  <c r="F95" i="72"/>
  <c r="E95" i="72"/>
  <c r="D95" i="72"/>
  <c r="B95" i="72"/>
  <c r="I94" i="72"/>
  <c r="F94" i="72"/>
  <c r="E94" i="72"/>
  <c r="D94" i="72"/>
  <c r="B94" i="72"/>
  <c r="N93" i="72"/>
  <c r="M93" i="72"/>
  <c r="L93" i="72"/>
  <c r="K93" i="72"/>
  <c r="I93" i="72"/>
  <c r="H93" i="72"/>
  <c r="F93" i="72"/>
  <c r="E93" i="72"/>
  <c r="D93" i="72"/>
  <c r="B93" i="72"/>
  <c r="O92" i="72"/>
  <c r="M92" i="72"/>
  <c r="L92" i="72"/>
  <c r="K92" i="72"/>
  <c r="I92" i="72"/>
  <c r="N92" i="72" s="1"/>
  <c r="H92" i="72"/>
  <c r="F92" i="72"/>
  <c r="E92" i="72"/>
  <c r="D92" i="72"/>
  <c r="B92" i="72"/>
  <c r="O91" i="72"/>
  <c r="M91" i="72"/>
  <c r="L91" i="72"/>
  <c r="K91" i="72"/>
  <c r="I91" i="72"/>
  <c r="N91" i="72" s="1"/>
  <c r="H91" i="72"/>
  <c r="F91" i="72"/>
  <c r="E91" i="72"/>
  <c r="D91" i="72"/>
  <c r="B91" i="72"/>
  <c r="O90" i="72"/>
  <c r="N90" i="72"/>
  <c r="M90" i="72"/>
  <c r="L90" i="72"/>
  <c r="K90" i="72"/>
  <c r="I90" i="72"/>
  <c r="F90" i="72"/>
  <c r="H90" i="72" s="1"/>
  <c r="E90" i="72"/>
  <c r="D90" i="72"/>
  <c r="B90" i="72"/>
  <c r="N89" i="72"/>
  <c r="O89" i="72" s="1"/>
  <c r="I89" i="72"/>
  <c r="F89" i="72"/>
  <c r="E89" i="72"/>
  <c r="D89" i="72"/>
  <c r="B89" i="72"/>
  <c r="N88" i="72"/>
  <c r="O88" i="72" s="1"/>
  <c r="M88" i="72"/>
  <c r="L88" i="72"/>
  <c r="I88" i="72"/>
  <c r="F88" i="72"/>
  <c r="E88" i="72"/>
  <c r="D88" i="72"/>
  <c r="B88" i="72"/>
  <c r="O87" i="72"/>
  <c r="N87" i="72"/>
  <c r="M87" i="72"/>
  <c r="I87" i="72"/>
  <c r="H87" i="72"/>
  <c r="F87" i="72"/>
  <c r="E87" i="72"/>
  <c r="D87" i="72"/>
  <c r="B87" i="72"/>
  <c r="I86" i="72"/>
  <c r="H86" i="72"/>
  <c r="F86" i="72"/>
  <c r="E86" i="72"/>
  <c r="D86" i="72"/>
  <c r="B86" i="72"/>
  <c r="I85" i="72"/>
  <c r="F85" i="72"/>
  <c r="E85" i="72"/>
  <c r="D85" i="72"/>
  <c r="B85" i="72"/>
  <c r="K84" i="72"/>
  <c r="I84" i="72"/>
  <c r="F84" i="72"/>
  <c r="E84" i="72"/>
  <c r="D84" i="72"/>
  <c r="B84" i="72"/>
  <c r="L83" i="72"/>
  <c r="K83" i="72"/>
  <c r="I83" i="72"/>
  <c r="H83" i="72"/>
  <c r="F83" i="72"/>
  <c r="M83" i="72" s="1"/>
  <c r="E83" i="72"/>
  <c r="D83" i="72"/>
  <c r="B83" i="72"/>
  <c r="M82" i="72"/>
  <c r="L82" i="72"/>
  <c r="K82" i="72"/>
  <c r="I82" i="72"/>
  <c r="H82" i="72"/>
  <c r="F82" i="72"/>
  <c r="E82" i="72"/>
  <c r="D82" i="72"/>
  <c r="B82" i="72"/>
  <c r="M81" i="72"/>
  <c r="L81" i="72"/>
  <c r="K81" i="72"/>
  <c r="I81" i="72"/>
  <c r="H81" i="72"/>
  <c r="F81" i="72"/>
  <c r="E81" i="72"/>
  <c r="D81" i="72"/>
  <c r="B81" i="72"/>
  <c r="M80" i="72"/>
  <c r="L80" i="72"/>
  <c r="K80" i="72"/>
  <c r="I80" i="72"/>
  <c r="H80" i="72"/>
  <c r="F80" i="72"/>
  <c r="E80" i="72"/>
  <c r="D80" i="72"/>
  <c r="B80" i="72"/>
  <c r="M79" i="72"/>
  <c r="L79" i="72"/>
  <c r="K79" i="72"/>
  <c r="I79" i="72"/>
  <c r="H79" i="72"/>
  <c r="F79" i="72"/>
  <c r="E79" i="72"/>
  <c r="D79" i="72"/>
  <c r="B79" i="72"/>
  <c r="N78" i="72"/>
  <c r="O78" i="72" s="1"/>
  <c r="M78" i="72"/>
  <c r="L78" i="72"/>
  <c r="K78" i="72"/>
  <c r="I78" i="72"/>
  <c r="F78" i="72"/>
  <c r="H78" i="72" s="1"/>
  <c r="E78" i="72"/>
  <c r="D78" i="72"/>
  <c r="B78" i="72"/>
  <c r="N77" i="72"/>
  <c r="O77" i="72" s="1"/>
  <c r="I77" i="72"/>
  <c r="F77" i="72"/>
  <c r="E77" i="72"/>
  <c r="D77" i="72"/>
  <c r="B77" i="72"/>
  <c r="N76" i="72"/>
  <c r="O76" i="72" s="1"/>
  <c r="I76" i="72"/>
  <c r="F76" i="72"/>
  <c r="E76" i="72"/>
  <c r="D76" i="72"/>
  <c r="B76" i="72"/>
  <c r="O75" i="72"/>
  <c r="N75" i="72"/>
  <c r="I75" i="72"/>
  <c r="H75" i="72"/>
  <c r="F75" i="72"/>
  <c r="E75" i="72"/>
  <c r="D75" i="72"/>
  <c r="B75" i="72"/>
  <c r="I74" i="72"/>
  <c r="F74" i="72"/>
  <c r="E74" i="72"/>
  <c r="D74" i="72"/>
  <c r="B74" i="72"/>
  <c r="I73" i="72"/>
  <c r="N73" i="72" s="1"/>
  <c r="H73" i="72"/>
  <c r="F73" i="72"/>
  <c r="E73" i="72"/>
  <c r="D73" i="72"/>
  <c r="B73" i="72"/>
  <c r="K72" i="72"/>
  <c r="I72" i="72"/>
  <c r="F72" i="72"/>
  <c r="E72" i="72"/>
  <c r="D72" i="72"/>
  <c r="B72" i="72"/>
  <c r="I71" i="72"/>
  <c r="F71" i="72"/>
  <c r="E71" i="72"/>
  <c r="D71" i="72"/>
  <c r="B71" i="72"/>
  <c r="I70" i="72"/>
  <c r="F70" i="72"/>
  <c r="E70" i="72"/>
  <c r="D70" i="72"/>
  <c r="B70" i="72"/>
  <c r="N69" i="72"/>
  <c r="M69" i="72"/>
  <c r="L69" i="72"/>
  <c r="K69" i="72"/>
  <c r="I69" i="72"/>
  <c r="H69" i="72"/>
  <c r="F69" i="72"/>
  <c r="E69" i="72"/>
  <c r="D69" i="72"/>
  <c r="B69" i="72"/>
  <c r="O68" i="72"/>
  <c r="N68" i="72"/>
  <c r="M68" i="72"/>
  <c r="L68" i="72"/>
  <c r="K68" i="72"/>
  <c r="I68" i="72"/>
  <c r="H68" i="72"/>
  <c r="F68" i="72"/>
  <c r="E68" i="72"/>
  <c r="D68" i="72"/>
  <c r="B68" i="72"/>
  <c r="N67" i="72"/>
  <c r="O67" i="72" s="1"/>
  <c r="M67" i="72"/>
  <c r="L67" i="72"/>
  <c r="K67" i="72"/>
  <c r="I67" i="72"/>
  <c r="H67" i="72"/>
  <c r="F67" i="72"/>
  <c r="E67" i="72"/>
  <c r="D67" i="72"/>
  <c r="B67" i="72"/>
  <c r="N66" i="72"/>
  <c r="O66" i="72" s="1"/>
  <c r="M66" i="72"/>
  <c r="L66" i="72"/>
  <c r="K66" i="72"/>
  <c r="I66" i="72"/>
  <c r="F66" i="72"/>
  <c r="H66" i="72" s="1"/>
  <c r="E66" i="72"/>
  <c r="D66" i="72"/>
  <c r="B66" i="72"/>
  <c r="N65" i="72"/>
  <c r="O65" i="72" s="1"/>
  <c r="M65" i="72"/>
  <c r="L65" i="72"/>
  <c r="I65" i="72"/>
  <c r="F65" i="72"/>
  <c r="E65" i="72"/>
  <c r="D65" i="72"/>
  <c r="B65" i="72"/>
  <c r="N64" i="72"/>
  <c r="O64" i="72" s="1"/>
  <c r="M64" i="72"/>
  <c r="L64" i="72"/>
  <c r="I64" i="72"/>
  <c r="F64" i="72"/>
  <c r="E64" i="72"/>
  <c r="D64" i="72"/>
  <c r="B64" i="72"/>
  <c r="N63" i="72"/>
  <c r="O63" i="72" s="1"/>
  <c r="I63" i="72"/>
  <c r="F63" i="72"/>
  <c r="E63" i="72"/>
  <c r="D63" i="72"/>
  <c r="B63" i="72"/>
  <c r="I62" i="72"/>
  <c r="F62" i="72"/>
  <c r="E62" i="72"/>
  <c r="D62" i="72"/>
  <c r="B62" i="72"/>
  <c r="O61" i="72"/>
  <c r="I61" i="72"/>
  <c r="N61" i="72" s="1"/>
  <c r="F61" i="72"/>
  <c r="E61" i="72"/>
  <c r="D61" i="72"/>
  <c r="B61" i="72"/>
  <c r="K60" i="72"/>
  <c r="I60" i="72"/>
  <c r="H60" i="72"/>
  <c r="F60" i="72"/>
  <c r="E60" i="72"/>
  <c r="D60" i="72"/>
  <c r="B60" i="72"/>
  <c r="I59" i="72"/>
  <c r="F59" i="72"/>
  <c r="E59" i="72"/>
  <c r="D59" i="72"/>
  <c r="B59" i="72"/>
  <c r="M108" i="73"/>
  <c r="L108" i="73"/>
  <c r="K108" i="73"/>
  <c r="I108" i="73"/>
  <c r="F108" i="73"/>
  <c r="H108" i="73" s="1"/>
  <c r="E108" i="73"/>
  <c r="D108" i="73"/>
  <c r="B108" i="73"/>
  <c r="M107" i="73"/>
  <c r="L107" i="73"/>
  <c r="K107" i="73"/>
  <c r="I107" i="73"/>
  <c r="H107" i="73"/>
  <c r="F107" i="73"/>
  <c r="E107" i="73"/>
  <c r="D107" i="73"/>
  <c r="B107" i="73"/>
  <c r="M106" i="73"/>
  <c r="L106" i="73"/>
  <c r="K106" i="73"/>
  <c r="I106" i="73"/>
  <c r="H106" i="73"/>
  <c r="F106" i="73"/>
  <c r="E106" i="73"/>
  <c r="D106" i="73"/>
  <c r="B106" i="73"/>
  <c r="M105" i="73"/>
  <c r="L105" i="73"/>
  <c r="K105" i="73"/>
  <c r="I105" i="73"/>
  <c r="F105" i="73"/>
  <c r="H105" i="73" s="1"/>
  <c r="E105" i="73"/>
  <c r="D105" i="73"/>
  <c r="B105" i="73"/>
  <c r="N104" i="73"/>
  <c r="O104" i="73" s="1"/>
  <c r="M104" i="73"/>
  <c r="L104" i="73"/>
  <c r="K104" i="73"/>
  <c r="I104" i="73"/>
  <c r="F104" i="73"/>
  <c r="H104" i="73" s="1"/>
  <c r="E104" i="73"/>
  <c r="D104" i="73"/>
  <c r="B104" i="73"/>
  <c r="N103" i="73"/>
  <c r="O103" i="73" s="1"/>
  <c r="I103" i="73"/>
  <c r="F103" i="73"/>
  <c r="E103" i="73"/>
  <c r="D103" i="73"/>
  <c r="B103" i="73"/>
  <c r="N102" i="73"/>
  <c r="O102" i="73" s="1"/>
  <c r="I102" i="73"/>
  <c r="F102" i="73"/>
  <c r="E102" i="73"/>
  <c r="D102" i="73"/>
  <c r="B102" i="73"/>
  <c r="O101" i="73"/>
  <c r="N101" i="73"/>
  <c r="M101" i="73"/>
  <c r="I101" i="73"/>
  <c r="F101" i="73"/>
  <c r="E101" i="73"/>
  <c r="D101" i="73"/>
  <c r="B101" i="73"/>
  <c r="I100" i="73"/>
  <c r="H100" i="73"/>
  <c r="F100" i="73"/>
  <c r="E100" i="73"/>
  <c r="D100" i="73"/>
  <c r="B100" i="73"/>
  <c r="I99" i="73"/>
  <c r="N99" i="73" s="1"/>
  <c r="F99" i="73"/>
  <c r="E99" i="73"/>
  <c r="D99" i="73"/>
  <c r="B99" i="73"/>
  <c r="I98" i="73"/>
  <c r="F98" i="73"/>
  <c r="E98" i="73"/>
  <c r="D98" i="73"/>
  <c r="B98" i="73"/>
  <c r="I97" i="73"/>
  <c r="F97" i="73"/>
  <c r="E97" i="73"/>
  <c r="D97" i="73"/>
  <c r="B97" i="73"/>
  <c r="M96" i="73"/>
  <c r="L96" i="73"/>
  <c r="K96" i="73"/>
  <c r="I96" i="73"/>
  <c r="F96" i="73"/>
  <c r="H96" i="73" s="1"/>
  <c r="E96" i="73"/>
  <c r="D96" i="73"/>
  <c r="B96" i="73"/>
  <c r="M95" i="73"/>
  <c r="L95" i="73"/>
  <c r="K95" i="73"/>
  <c r="I95" i="73"/>
  <c r="H95" i="73"/>
  <c r="F95" i="73"/>
  <c r="E95" i="73"/>
  <c r="D95" i="73"/>
  <c r="B95" i="73"/>
  <c r="N94" i="73"/>
  <c r="O94" i="73" s="1"/>
  <c r="M94" i="73"/>
  <c r="L94" i="73"/>
  <c r="K94" i="73"/>
  <c r="I94" i="73"/>
  <c r="H94" i="73"/>
  <c r="F94" i="73"/>
  <c r="E94" i="73"/>
  <c r="D94" i="73"/>
  <c r="B94" i="73"/>
  <c r="N93" i="73"/>
  <c r="O93" i="73" s="1"/>
  <c r="M93" i="73"/>
  <c r="L93" i="73"/>
  <c r="K93" i="73"/>
  <c r="I93" i="73"/>
  <c r="H93" i="73"/>
  <c r="F93" i="73"/>
  <c r="E93" i="73"/>
  <c r="D93" i="73"/>
  <c r="B93" i="73"/>
  <c r="N92" i="73"/>
  <c r="O92" i="73" s="1"/>
  <c r="M92" i="73"/>
  <c r="L92" i="73"/>
  <c r="K92" i="73"/>
  <c r="I92" i="73"/>
  <c r="F92" i="73"/>
  <c r="H92" i="73" s="1"/>
  <c r="E92" i="73"/>
  <c r="D92" i="73"/>
  <c r="B92" i="73"/>
  <c r="O91" i="73"/>
  <c r="N91" i="73"/>
  <c r="M91" i="73"/>
  <c r="L91" i="73"/>
  <c r="K91" i="73"/>
  <c r="I91" i="73"/>
  <c r="F91" i="73"/>
  <c r="E91" i="73"/>
  <c r="D91" i="73"/>
  <c r="B91" i="73"/>
  <c r="N90" i="73"/>
  <c r="O90" i="73" s="1"/>
  <c r="I90" i="73"/>
  <c r="F90" i="73"/>
  <c r="E90" i="73"/>
  <c r="D90" i="73"/>
  <c r="B90" i="73"/>
  <c r="N89" i="73"/>
  <c r="O89" i="73" s="1"/>
  <c r="I89" i="73"/>
  <c r="H89" i="73"/>
  <c r="F89" i="73"/>
  <c r="E89" i="73"/>
  <c r="D89" i="73"/>
  <c r="B89" i="73"/>
  <c r="I88" i="73"/>
  <c r="N88" i="73" s="1"/>
  <c r="O88" i="73" s="1"/>
  <c r="F88" i="73"/>
  <c r="E88" i="73"/>
  <c r="D88" i="73"/>
  <c r="B88" i="73"/>
  <c r="I87" i="73"/>
  <c r="H87" i="73"/>
  <c r="F87" i="73"/>
  <c r="E87" i="73"/>
  <c r="D87" i="73"/>
  <c r="B87" i="73"/>
  <c r="I86" i="73"/>
  <c r="H86" i="73"/>
  <c r="F86" i="73"/>
  <c r="E86" i="73"/>
  <c r="D86" i="73"/>
  <c r="B86" i="73"/>
  <c r="K85" i="73"/>
  <c r="I85" i="73"/>
  <c r="F85" i="73"/>
  <c r="E85" i="73"/>
  <c r="D85" i="73"/>
  <c r="B85" i="73"/>
  <c r="I84" i="73"/>
  <c r="H84" i="73"/>
  <c r="F84" i="73"/>
  <c r="E84" i="73"/>
  <c r="D84" i="73"/>
  <c r="B84" i="73"/>
  <c r="M83" i="73"/>
  <c r="L83" i="73"/>
  <c r="K83" i="73"/>
  <c r="I83" i="73"/>
  <c r="H83" i="73"/>
  <c r="F83" i="73"/>
  <c r="E83" i="73"/>
  <c r="D83" i="73"/>
  <c r="B83" i="73"/>
  <c r="M82" i="73"/>
  <c r="L82" i="73"/>
  <c r="K82" i="73"/>
  <c r="I82" i="73"/>
  <c r="H82" i="73"/>
  <c r="F82" i="73"/>
  <c r="E82" i="73"/>
  <c r="D82" i="73"/>
  <c r="B82" i="73"/>
  <c r="M81" i="73"/>
  <c r="L81" i="73"/>
  <c r="K81" i="73"/>
  <c r="I81" i="73"/>
  <c r="H81" i="73"/>
  <c r="F81" i="73"/>
  <c r="E81" i="73"/>
  <c r="D81" i="73"/>
  <c r="B81" i="73"/>
  <c r="O80" i="73"/>
  <c r="N80" i="73"/>
  <c r="M80" i="73"/>
  <c r="L80" i="73"/>
  <c r="K80" i="73"/>
  <c r="I80" i="73"/>
  <c r="H80" i="73"/>
  <c r="F80" i="73"/>
  <c r="E80" i="73"/>
  <c r="D80" i="73"/>
  <c r="B80" i="73"/>
  <c r="O79" i="73"/>
  <c r="N79" i="73"/>
  <c r="I79" i="73"/>
  <c r="F79" i="73"/>
  <c r="E79" i="73"/>
  <c r="D79" i="73"/>
  <c r="B79" i="73"/>
  <c r="O78" i="73"/>
  <c r="N78" i="73"/>
  <c r="M78" i="73"/>
  <c r="I78" i="73"/>
  <c r="F78" i="73"/>
  <c r="E78" i="73"/>
  <c r="D78" i="73"/>
  <c r="B78" i="73"/>
  <c r="O77" i="73"/>
  <c r="N77" i="73"/>
  <c r="M77" i="73"/>
  <c r="I77" i="73"/>
  <c r="H77" i="73"/>
  <c r="F77" i="73"/>
  <c r="E77" i="73"/>
  <c r="D77" i="73"/>
  <c r="B77" i="73"/>
  <c r="I76" i="73"/>
  <c r="F76" i="73"/>
  <c r="E76" i="73"/>
  <c r="D76" i="73"/>
  <c r="B76" i="73"/>
  <c r="I75" i="73"/>
  <c r="F75" i="73"/>
  <c r="E75" i="73"/>
  <c r="D75" i="73"/>
  <c r="B75" i="73"/>
  <c r="I74" i="73"/>
  <c r="F74" i="73"/>
  <c r="E74" i="73"/>
  <c r="D74" i="73"/>
  <c r="B74" i="73"/>
  <c r="L73" i="73"/>
  <c r="K73" i="73"/>
  <c r="I73" i="73"/>
  <c r="F73" i="73"/>
  <c r="M73" i="73" s="1"/>
  <c r="E73" i="73"/>
  <c r="D73" i="73"/>
  <c r="B73" i="73"/>
  <c r="M72" i="73"/>
  <c r="L72" i="73"/>
  <c r="K72" i="73"/>
  <c r="I72" i="73"/>
  <c r="H72" i="73"/>
  <c r="F72" i="73"/>
  <c r="E72" i="73"/>
  <c r="D72" i="73"/>
  <c r="B72" i="73"/>
  <c r="N71" i="73"/>
  <c r="M71" i="73"/>
  <c r="L71" i="73"/>
  <c r="K71" i="73"/>
  <c r="I71" i="73"/>
  <c r="H71" i="73"/>
  <c r="F71" i="73"/>
  <c r="E71" i="73"/>
  <c r="D71" i="73"/>
  <c r="B71" i="73"/>
  <c r="N70" i="73"/>
  <c r="O70" i="73" s="1"/>
  <c r="M70" i="73"/>
  <c r="L70" i="73"/>
  <c r="K70" i="73"/>
  <c r="I70" i="73"/>
  <c r="H70" i="73"/>
  <c r="F70" i="73"/>
  <c r="E70" i="73"/>
  <c r="D70" i="73"/>
  <c r="B70" i="73"/>
  <c r="N69" i="73"/>
  <c r="O69" i="73" s="1"/>
  <c r="M69" i="73"/>
  <c r="L69" i="73"/>
  <c r="K69" i="73"/>
  <c r="I69" i="73"/>
  <c r="H69" i="73"/>
  <c r="F69" i="73"/>
  <c r="E69" i="73"/>
  <c r="D69" i="73"/>
  <c r="B69" i="73"/>
  <c r="N68" i="73"/>
  <c r="O68" i="73" s="1"/>
  <c r="M68" i="73"/>
  <c r="L68" i="73"/>
  <c r="K68" i="73"/>
  <c r="I68" i="73"/>
  <c r="H68" i="73"/>
  <c r="F68" i="73"/>
  <c r="E68" i="73"/>
  <c r="D68" i="73"/>
  <c r="B68" i="73"/>
  <c r="N67" i="73"/>
  <c r="O67" i="73" s="1"/>
  <c r="M67" i="73"/>
  <c r="L67" i="73"/>
  <c r="K67" i="73"/>
  <c r="I67" i="73"/>
  <c r="F67" i="73"/>
  <c r="E67" i="73"/>
  <c r="D67" i="73"/>
  <c r="B67" i="73"/>
  <c r="O66" i="73"/>
  <c r="N66" i="73"/>
  <c r="I66" i="73"/>
  <c r="F66" i="73"/>
  <c r="E66" i="73"/>
  <c r="D66" i="73"/>
  <c r="B66" i="73"/>
  <c r="N65" i="73"/>
  <c r="O65" i="73" s="1"/>
  <c r="M65" i="73"/>
  <c r="I65" i="73"/>
  <c r="F65" i="73"/>
  <c r="E65" i="73"/>
  <c r="D65" i="73"/>
  <c r="B65" i="73"/>
  <c r="O64" i="73"/>
  <c r="I64" i="73"/>
  <c r="N64" i="73" s="1"/>
  <c r="F64" i="73"/>
  <c r="E64" i="73"/>
  <c r="D64" i="73"/>
  <c r="B64" i="73"/>
  <c r="I63" i="73"/>
  <c r="H63" i="73"/>
  <c r="F63" i="73"/>
  <c r="E63" i="73"/>
  <c r="D63" i="73"/>
  <c r="B63" i="73"/>
  <c r="I62" i="73"/>
  <c r="F62" i="73"/>
  <c r="E62" i="73"/>
  <c r="D62" i="73"/>
  <c r="B62" i="73"/>
  <c r="K61" i="73"/>
  <c r="I61" i="73"/>
  <c r="F61" i="73"/>
  <c r="E61" i="73"/>
  <c r="D61" i="73"/>
  <c r="B61" i="73"/>
  <c r="I60" i="73"/>
  <c r="H60" i="73"/>
  <c r="F60" i="73"/>
  <c r="E60" i="73"/>
  <c r="D60" i="73"/>
  <c r="B60" i="73"/>
  <c r="M59" i="73"/>
  <c r="L59" i="73"/>
  <c r="K59" i="73"/>
  <c r="I59" i="73"/>
  <c r="H59" i="73"/>
  <c r="F59" i="73"/>
  <c r="E59" i="73"/>
  <c r="D59" i="73"/>
  <c r="B59" i="73"/>
  <c r="M108" i="74"/>
  <c r="L108" i="74"/>
  <c r="K108" i="74"/>
  <c r="I108" i="74"/>
  <c r="H108" i="74"/>
  <c r="F108" i="74"/>
  <c r="E108" i="74"/>
  <c r="D108" i="74"/>
  <c r="B108" i="74"/>
  <c r="O107" i="74"/>
  <c r="M107" i="74"/>
  <c r="L107" i="74"/>
  <c r="K107" i="74"/>
  <c r="I107" i="74"/>
  <c r="N107" i="74" s="1"/>
  <c r="H107" i="74"/>
  <c r="F107" i="74"/>
  <c r="E107" i="74"/>
  <c r="D107" i="74"/>
  <c r="B107" i="74"/>
  <c r="O106" i="74"/>
  <c r="N106" i="74"/>
  <c r="M106" i="74"/>
  <c r="L106" i="74"/>
  <c r="K106" i="74"/>
  <c r="I106" i="74"/>
  <c r="H106" i="74"/>
  <c r="F106" i="74"/>
  <c r="E106" i="74"/>
  <c r="D106" i="74"/>
  <c r="B106" i="74"/>
  <c r="O105" i="74"/>
  <c r="N105" i="74"/>
  <c r="I105" i="74"/>
  <c r="F105" i="74"/>
  <c r="E105" i="74"/>
  <c r="D105" i="74"/>
  <c r="B105" i="74"/>
  <c r="N104" i="74"/>
  <c r="O104" i="74" s="1"/>
  <c r="I104" i="74"/>
  <c r="F104" i="74"/>
  <c r="E104" i="74"/>
  <c r="D104" i="74"/>
  <c r="B104" i="74"/>
  <c r="N103" i="74"/>
  <c r="O103" i="74" s="1"/>
  <c r="M103" i="74"/>
  <c r="I103" i="74"/>
  <c r="H103" i="74"/>
  <c r="F103" i="74"/>
  <c r="E103" i="74"/>
  <c r="D103" i="74"/>
  <c r="B103" i="74"/>
  <c r="O102" i="74"/>
  <c r="N102" i="74"/>
  <c r="I102" i="74"/>
  <c r="F102" i="74"/>
  <c r="E102" i="74"/>
  <c r="D102" i="74"/>
  <c r="B102" i="74"/>
  <c r="I101" i="74"/>
  <c r="F101" i="74"/>
  <c r="E101" i="74"/>
  <c r="D101" i="74"/>
  <c r="B101" i="74"/>
  <c r="I100" i="74"/>
  <c r="F100" i="74"/>
  <c r="E100" i="74"/>
  <c r="D100" i="74"/>
  <c r="B100" i="74"/>
  <c r="L99" i="74"/>
  <c r="K99" i="74"/>
  <c r="I99" i="74"/>
  <c r="F99" i="74"/>
  <c r="M99" i="74" s="1"/>
  <c r="E99" i="74"/>
  <c r="D99" i="74"/>
  <c r="B99" i="74"/>
  <c r="M98" i="74"/>
  <c r="L98" i="74"/>
  <c r="K98" i="74"/>
  <c r="I98" i="74"/>
  <c r="H98" i="74"/>
  <c r="F98" i="74"/>
  <c r="E98" i="74"/>
  <c r="D98" i="74"/>
  <c r="B98" i="74"/>
  <c r="N97" i="74"/>
  <c r="M97" i="74"/>
  <c r="L97" i="74"/>
  <c r="K97" i="74"/>
  <c r="I97" i="74"/>
  <c r="H97" i="74"/>
  <c r="F97" i="74"/>
  <c r="E97" i="74"/>
  <c r="D97" i="74"/>
  <c r="B97" i="74"/>
  <c r="N96" i="74"/>
  <c r="O96" i="74" s="1"/>
  <c r="M96" i="74"/>
  <c r="L96" i="74"/>
  <c r="K96" i="74"/>
  <c r="I96" i="74"/>
  <c r="H96" i="74"/>
  <c r="F96" i="74"/>
  <c r="E96" i="74"/>
  <c r="D96" i="74"/>
  <c r="B96" i="74"/>
  <c r="N95" i="74"/>
  <c r="O95" i="74" s="1"/>
  <c r="M95" i="74"/>
  <c r="L95" i="74"/>
  <c r="K95" i="74"/>
  <c r="I95" i="74"/>
  <c r="H95" i="74"/>
  <c r="F95" i="74"/>
  <c r="E95" i="74"/>
  <c r="D95" i="74"/>
  <c r="B95" i="74"/>
  <c r="O94" i="74"/>
  <c r="N94" i="74"/>
  <c r="M94" i="74"/>
  <c r="L94" i="74"/>
  <c r="K94" i="74"/>
  <c r="I94" i="74"/>
  <c r="H94" i="74"/>
  <c r="F94" i="74"/>
  <c r="E94" i="74"/>
  <c r="D94" i="74"/>
  <c r="B94" i="74"/>
  <c r="N93" i="74"/>
  <c r="O93" i="74" s="1"/>
  <c r="M93" i="74"/>
  <c r="L93" i="74"/>
  <c r="I93" i="74"/>
  <c r="F93" i="74"/>
  <c r="E93" i="74"/>
  <c r="D93" i="74"/>
  <c r="B93" i="74"/>
  <c r="O92" i="74"/>
  <c r="N92" i="74"/>
  <c r="M92" i="74"/>
  <c r="L92" i="74"/>
  <c r="I92" i="74"/>
  <c r="F92" i="74"/>
  <c r="E92" i="74"/>
  <c r="D92" i="74"/>
  <c r="B92" i="74"/>
  <c r="N91" i="74"/>
  <c r="O91" i="74" s="1"/>
  <c r="I91" i="74"/>
  <c r="H91" i="74"/>
  <c r="F91" i="74"/>
  <c r="E91" i="74"/>
  <c r="D91" i="74"/>
  <c r="B91" i="74"/>
  <c r="I90" i="74"/>
  <c r="N90" i="74" s="1"/>
  <c r="O90" i="74" s="1"/>
  <c r="F90" i="74"/>
  <c r="E90" i="74"/>
  <c r="D90" i="74"/>
  <c r="B90" i="74"/>
  <c r="O89" i="74"/>
  <c r="I89" i="74"/>
  <c r="N89" i="74" s="1"/>
  <c r="H89" i="74"/>
  <c r="F89" i="74"/>
  <c r="E89" i="74"/>
  <c r="D89" i="74"/>
  <c r="B89" i="74"/>
  <c r="I88" i="74"/>
  <c r="H88" i="74"/>
  <c r="F88" i="74"/>
  <c r="E88" i="74"/>
  <c r="D88" i="74"/>
  <c r="B88" i="74"/>
  <c r="I87" i="74"/>
  <c r="F87" i="74"/>
  <c r="E87" i="74"/>
  <c r="D87" i="74"/>
  <c r="B87" i="74"/>
  <c r="I86" i="74"/>
  <c r="F86" i="74"/>
  <c r="E86" i="74"/>
  <c r="D86" i="74"/>
  <c r="B86" i="74"/>
  <c r="I85" i="74"/>
  <c r="F85" i="74"/>
  <c r="E85" i="74"/>
  <c r="D85" i="74"/>
  <c r="B85" i="74"/>
  <c r="I84" i="74"/>
  <c r="N84" i="74" s="1"/>
  <c r="F84" i="74"/>
  <c r="E84" i="74"/>
  <c r="D84" i="74"/>
  <c r="B84" i="74"/>
  <c r="M83" i="74"/>
  <c r="L83" i="74"/>
  <c r="K83" i="74"/>
  <c r="I83" i="74"/>
  <c r="H83" i="74"/>
  <c r="F83" i="74"/>
  <c r="E83" i="74"/>
  <c r="D83" i="74"/>
  <c r="B83" i="74"/>
  <c r="M82" i="74"/>
  <c r="L82" i="74"/>
  <c r="K82" i="74"/>
  <c r="I82" i="74"/>
  <c r="H82" i="74"/>
  <c r="F82" i="74"/>
  <c r="E82" i="74"/>
  <c r="D82" i="74"/>
  <c r="B82" i="74"/>
  <c r="L81" i="74"/>
  <c r="I81" i="74"/>
  <c r="F81" i="74"/>
  <c r="E81" i="74"/>
  <c r="D81" i="74"/>
  <c r="B81" i="74"/>
  <c r="L80" i="74"/>
  <c r="K80" i="74"/>
  <c r="I80" i="74"/>
  <c r="H80" i="74"/>
  <c r="F80" i="74"/>
  <c r="M80" i="74" s="1"/>
  <c r="E80" i="74"/>
  <c r="D80" i="74"/>
  <c r="B80" i="74"/>
  <c r="M79" i="74"/>
  <c r="L79" i="74"/>
  <c r="K79" i="74"/>
  <c r="I79" i="74"/>
  <c r="H79" i="74"/>
  <c r="F79" i="74"/>
  <c r="E79" i="74"/>
  <c r="D79" i="74"/>
  <c r="B79" i="74"/>
  <c r="M78" i="74"/>
  <c r="L78" i="74"/>
  <c r="K78" i="74"/>
  <c r="I78" i="74"/>
  <c r="H78" i="74"/>
  <c r="F78" i="74"/>
  <c r="E78" i="74"/>
  <c r="D78" i="74"/>
  <c r="B78" i="74"/>
  <c r="M77" i="74"/>
  <c r="L77" i="74"/>
  <c r="K77" i="74"/>
  <c r="I77" i="74"/>
  <c r="H77" i="74"/>
  <c r="F77" i="74"/>
  <c r="E77" i="74"/>
  <c r="D77" i="74"/>
  <c r="B77" i="74"/>
  <c r="M76" i="74"/>
  <c r="L76" i="74"/>
  <c r="K76" i="74"/>
  <c r="I76" i="74"/>
  <c r="H76" i="74"/>
  <c r="F76" i="74"/>
  <c r="E76" i="74"/>
  <c r="D76" i="74"/>
  <c r="B76" i="74"/>
  <c r="M75" i="74"/>
  <c r="L75" i="74"/>
  <c r="K75" i="74"/>
  <c r="I75" i="74"/>
  <c r="F75" i="74"/>
  <c r="H75" i="74" s="1"/>
  <c r="E75" i="74"/>
  <c r="D75" i="74"/>
  <c r="B75" i="74"/>
  <c r="O74" i="74"/>
  <c r="N74" i="74"/>
  <c r="I74" i="74"/>
  <c r="F74" i="74"/>
  <c r="E74" i="74"/>
  <c r="D74" i="74"/>
  <c r="B74" i="74"/>
  <c r="O73" i="74"/>
  <c r="N73" i="74"/>
  <c r="I73" i="74"/>
  <c r="F73" i="74"/>
  <c r="E73" i="74"/>
  <c r="D73" i="74"/>
  <c r="B73" i="74"/>
  <c r="N72" i="74"/>
  <c r="O72" i="74" s="1"/>
  <c r="I72" i="74"/>
  <c r="H72" i="74"/>
  <c r="F72" i="74"/>
  <c r="E72" i="74"/>
  <c r="D72" i="74"/>
  <c r="B72" i="74"/>
  <c r="I71" i="74"/>
  <c r="F71" i="74"/>
  <c r="E71" i="74"/>
  <c r="D71" i="74"/>
  <c r="B71" i="74"/>
  <c r="O70" i="74"/>
  <c r="I70" i="74"/>
  <c r="N70" i="74" s="1"/>
  <c r="H70" i="74"/>
  <c r="F70" i="74"/>
  <c r="E70" i="74"/>
  <c r="D70" i="74"/>
  <c r="B70" i="74"/>
  <c r="O69" i="74"/>
  <c r="I69" i="74"/>
  <c r="N69" i="74" s="1"/>
  <c r="F69" i="74"/>
  <c r="E69" i="74"/>
  <c r="D69" i="74"/>
  <c r="B69" i="74"/>
  <c r="L68" i="74"/>
  <c r="K68" i="74"/>
  <c r="I68" i="74"/>
  <c r="H68" i="74"/>
  <c r="F68" i="74"/>
  <c r="M68" i="74" s="1"/>
  <c r="E68" i="74"/>
  <c r="D68" i="74"/>
  <c r="B68" i="74"/>
  <c r="M67" i="74"/>
  <c r="L67" i="74"/>
  <c r="K67" i="74"/>
  <c r="I67" i="74"/>
  <c r="H67" i="74"/>
  <c r="F67" i="74"/>
  <c r="E67" i="74"/>
  <c r="D67" i="74"/>
  <c r="B67" i="74"/>
  <c r="M66" i="74"/>
  <c r="L66" i="74"/>
  <c r="K66" i="74"/>
  <c r="I66" i="74"/>
  <c r="H66" i="74"/>
  <c r="F66" i="74"/>
  <c r="E66" i="74"/>
  <c r="D66" i="74"/>
  <c r="B66" i="74"/>
  <c r="M65" i="74"/>
  <c r="L65" i="74"/>
  <c r="K65" i="74"/>
  <c r="I65" i="74"/>
  <c r="H65" i="74"/>
  <c r="F65" i="74"/>
  <c r="E65" i="74"/>
  <c r="D65" i="74"/>
  <c r="B65" i="74"/>
  <c r="N64" i="74"/>
  <c r="M64" i="74"/>
  <c r="L64" i="74"/>
  <c r="K64" i="74"/>
  <c r="I64" i="74"/>
  <c r="H64" i="74"/>
  <c r="F64" i="74"/>
  <c r="E64" i="74"/>
  <c r="D64" i="74"/>
  <c r="B64" i="74"/>
  <c r="N63" i="74"/>
  <c r="M63" i="74"/>
  <c r="L63" i="74"/>
  <c r="K63" i="74"/>
  <c r="I63" i="74"/>
  <c r="F63" i="74"/>
  <c r="H63" i="74" s="1"/>
  <c r="E63" i="74"/>
  <c r="D63" i="74"/>
  <c r="B63" i="74"/>
  <c r="O62" i="74"/>
  <c r="N62" i="74"/>
  <c r="M62" i="74"/>
  <c r="L62" i="74"/>
  <c r="K62" i="74"/>
  <c r="I62" i="74"/>
  <c r="F62" i="74"/>
  <c r="H62" i="74" s="1"/>
  <c r="E62" i="74"/>
  <c r="D62" i="74"/>
  <c r="B62" i="74"/>
  <c r="N61" i="74"/>
  <c r="O61" i="74" s="1"/>
  <c r="L61" i="74"/>
  <c r="K61" i="74"/>
  <c r="I61" i="74"/>
  <c r="F61" i="74"/>
  <c r="E61" i="74"/>
  <c r="D61" i="74"/>
  <c r="B61" i="74"/>
  <c r="N60" i="74"/>
  <c r="O60" i="74" s="1"/>
  <c r="I60" i="74"/>
  <c r="F60" i="74"/>
  <c r="E60" i="74"/>
  <c r="D60" i="74"/>
  <c r="B60" i="74"/>
  <c r="I59" i="74"/>
  <c r="F59" i="74"/>
  <c r="E59" i="74"/>
  <c r="D59" i="74"/>
  <c r="B59" i="74"/>
  <c r="I108" i="75"/>
  <c r="N108" i="75" s="1"/>
  <c r="O108" i="75" s="1"/>
  <c r="H108" i="75"/>
  <c r="F108" i="75"/>
  <c r="E108" i="75"/>
  <c r="D108" i="75"/>
  <c r="B108" i="75"/>
  <c r="O107" i="75"/>
  <c r="I107" i="75"/>
  <c r="N107" i="75" s="1"/>
  <c r="F107" i="75"/>
  <c r="E107" i="75"/>
  <c r="D107" i="75"/>
  <c r="B107" i="75"/>
  <c r="L106" i="75"/>
  <c r="K106" i="75"/>
  <c r="I106" i="75"/>
  <c r="H106" i="75"/>
  <c r="F106" i="75"/>
  <c r="M106" i="75" s="1"/>
  <c r="E106" i="75"/>
  <c r="D106" i="75"/>
  <c r="B106" i="75"/>
  <c r="M105" i="75"/>
  <c r="L105" i="75"/>
  <c r="K105" i="75"/>
  <c r="I105" i="75"/>
  <c r="H105" i="75"/>
  <c r="F105" i="75"/>
  <c r="E105" i="75"/>
  <c r="D105" i="75"/>
  <c r="B105" i="75"/>
  <c r="N104" i="75"/>
  <c r="M104" i="75"/>
  <c r="L104" i="75"/>
  <c r="K104" i="75"/>
  <c r="I104" i="75"/>
  <c r="H104" i="75"/>
  <c r="F104" i="75"/>
  <c r="E104" i="75"/>
  <c r="D104" i="75"/>
  <c r="B104" i="75"/>
  <c r="N103" i="75"/>
  <c r="O103" i="75" s="1"/>
  <c r="M103" i="75"/>
  <c r="L103" i="75"/>
  <c r="K103" i="75"/>
  <c r="I103" i="75"/>
  <c r="H103" i="75"/>
  <c r="F103" i="75"/>
  <c r="E103" i="75"/>
  <c r="D103" i="75"/>
  <c r="B103" i="75"/>
  <c r="O102" i="75"/>
  <c r="N102" i="75"/>
  <c r="M102" i="75"/>
  <c r="L102" i="75"/>
  <c r="K102" i="75"/>
  <c r="I102" i="75"/>
  <c r="H102" i="75"/>
  <c r="F102" i="75"/>
  <c r="E102" i="75"/>
  <c r="D102" i="75"/>
  <c r="B102" i="75"/>
  <c r="O101" i="75"/>
  <c r="N101" i="75"/>
  <c r="M101" i="75"/>
  <c r="L101" i="75"/>
  <c r="K101" i="75"/>
  <c r="I101" i="75"/>
  <c r="F101" i="75"/>
  <c r="H101" i="75" s="1"/>
  <c r="E101" i="75"/>
  <c r="D101" i="75"/>
  <c r="B101" i="75"/>
  <c r="O100" i="75"/>
  <c r="N100" i="75"/>
  <c r="M100" i="75"/>
  <c r="L100" i="75"/>
  <c r="K100" i="75"/>
  <c r="I100" i="75"/>
  <c r="F100" i="75"/>
  <c r="H100" i="75" s="1"/>
  <c r="E100" i="75"/>
  <c r="D100" i="75"/>
  <c r="B100" i="75"/>
  <c r="N99" i="75"/>
  <c r="O99" i="75" s="1"/>
  <c r="M99" i="75"/>
  <c r="L99" i="75"/>
  <c r="K99" i="75"/>
  <c r="I99" i="75"/>
  <c r="H99" i="75"/>
  <c r="F99" i="75"/>
  <c r="E99" i="75"/>
  <c r="D99" i="75"/>
  <c r="B99" i="75"/>
  <c r="M98" i="75"/>
  <c r="L98" i="75"/>
  <c r="I98" i="75"/>
  <c r="H98" i="75"/>
  <c r="F98" i="75"/>
  <c r="E98" i="75"/>
  <c r="D98" i="75"/>
  <c r="B98" i="75"/>
  <c r="M97" i="75"/>
  <c r="I97" i="75"/>
  <c r="H97" i="75"/>
  <c r="F97" i="75"/>
  <c r="E97" i="75"/>
  <c r="D97" i="75"/>
  <c r="B97" i="75"/>
  <c r="I96" i="75"/>
  <c r="F96" i="75"/>
  <c r="E96" i="75"/>
  <c r="D96" i="75"/>
  <c r="B96" i="75"/>
  <c r="I95" i="75"/>
  <c r="F95" i="75"/>
  <c r="E95" i="75"/>
  <c r="D95" i="75"/>
  <c r="B95" i="75"/>
  <c r="I94" i="75"/>
  <c r="F94" i="75"/>
  <c r="E94" i="75"/>
  <c r="D94" i="75"/>
  <c r="B94" i="75"/>
  <c r="N93" i="75"/>
  <c r="I93" i="75"/>
  <c r="H93" i="75"/>
  <c r="F93" i="75"/>
  <c r="E93" i="75"/>
  <c r="D93" i="75"/>
  <c r="B93" i="75"/>
  <c r="I92" i="75"/>
  <c r="H92" i="75"/>
  <c r="F92" i="75"/>
  <c r="E92" i="75"/>
  <c r="D92" i="75"/>
  <c r="B92" i="75"/>
  <c r="M91" i="75"/>
  <c r="L91" i="75"/>
  <c r="K91" i="75"/>
  <c r="I91" i="75"/>
  <c r="H91" i="75"/>
  <c r="F91" i="75"/>
  <c r="E91" i="75"/>
  <c r="D91" i="75"/>
  <c r="B91" i="75"/>
  <c r="M90" i="75"/>
  <c r="L90" i="75"/>
  <c r="K90" i="75"/>
  <c r="I90" i="75"/>
  <c r="H90" i="75"/>
  <c r="F90" i="75"/>
  <c r="E90" i="75"/>
  <c r="D90" i="75"/>
  <c r="B90" i="75"/>
  <c r="M89" i="75"/>
  <c r="I89" i="75"/>
  <c r="F89" i="75"/>
  <c r="H89" i="75" s="1"/>
  <c r="E89" i="75"/>
  <c r="D89" i="75"/>
  <c r="B89" i="75"/>
  <c r="N88" i="75"/>
  <c r="O88" i="75" s="1"/>
  <c r="L88" i="75"/>
  <c r="K88" i="75"/>
  <c r="I88" i="75"/>
  <c r="F88" i="75"/>
  <c r="E88" i="75"/>
  <c r="D88" i="75"/>
  <c r="B88" i="75"/>
  <c r="N87" i="75"/>
  <c r="O87" i="75" s="1"/>
  <c r="L87" i="75"/>
  <c r="K87" i="75"/>
  <c r="I87" i="75"/>
  <c r="H87" i="75"/>
  <c r="F87" i="75"/>
  <c r="E87" i="75"/>
  <c r="D87" i="75"/>
  <c r="B87" i="75"/>
  <c r="I86" i="75"/>
  <c r="F86" i="75"/>
  <c r="E86" i="75"/>
  <c r="D86" i="75"/>
  <c r="B86" i="75"/>
  <c r="I85" i="75"/>
  <c r="F85" i="75"/>
  <c r="E85" i="75"/>
  <c r="D85" i="75"/>
  <c r="B85" i="75"/>
  <c r="I84" i="75"/>
  <c r="F84" i="75"/>
  <c r="E84" i="75"/>
  <c r="D84" i="75"/>
  <c r="B84" i="75"/>
  <c r="K83" i="75"/>
  <c r="I83" i="75"/>
  <c r="H83" i="75"/>
  <c r="F83" i="75"/>
  <c r="E83" i="75"/>
  <c r="D83" i="75"/>
  <c r="B83" i="75"/>
  <c r="I82" i="75"/>
  <c r="F82" i="75"/>
  <c r="E82" i="75"/>
  <c r="D82" i="75"/>
  <c r="B82" i="75"/>
  <c r="I81" i="75"/>
  <c r="F81" i="75"/>
  <c r="E81" i="75"/>
  <c r="D81" i="75"/>
  <c r="B81" i="75"/>
  <c r="I80" i="75"/>
  <c r="F80" i="75"/>
  <c r="E80" i="75"/>
  <c r="D80" i="75"/>
  <c r="B80" i="75"/>
  <c r="M79" i="75"/>
  <c r="L79" i="75"/>
  <c r="K79" i="75"/>
  <c r="I79" i="75"/>
  <c r="H79" i="75"/>
  <c r="F79" i="75"/>
  <c r="E79" i="75"/>
  <c r="D79" i="75"/>
  <c r="B79" i="75"/>
  <c r="N78" i="75"/>
  <c r="O78" i="75" s="1"/>
  <c r="I78" i="75"/>
  <c r="F78" i="75"/>
  <c r="E78" i="75"/>
  <c r="D78" i="75"/>
  <c r="B78" i="75"/>
  <c r="N77" i="75"/>
  <c r="O77" i="75" s="1"/>
  <c r="I77" i="75"/>
  <c r="F77" i="75"/>
  <c r="E77" i="75"/>
  <c r="D77" i="75"/>
  <c r="B77" i="75"/>
  <c r="N76" i="75"/>
  <c r="O76" i="75" s="1"/>
  <c r="M76" i="75"/>
  <c r="L76" i="75"/>
  <c r="K76" i="75"/>
  <c r="I76" i="75"/>
  <c r="H76" i="75"/>
  <c r="F76" i="75"/>
  <c r="E76" i="75"/>
  <c r="D76" i="75"/>
  <c r="B76" i="75"/>
  <c r="M75" i="75"/>
  <c r="L75" i="75"/>
  <c r="K75" i="75"/>
  <c r="I75" i="75"/>
  <c r="N75" i="75" s="1"/>
  <c r="O75" i="75" s="1"/>
  <c r="H75" i="75"/>
  <c r="F75" i="75"/>
  <c r="E75" i="75"/>
  <c r="D75" i="75"/>
  <c r="B75" i="75"/>
  <c r="M74" i="75"/>
  <c r="L74" i="75"/>
  <c r="K74" i="75"/>
  <c r="I74" i="75"/>
  <c r="N74" i="75" s="1"/>
  <c r="O74" i="75" s="1"/>
  <c r="F74" i="75"/>
  <c r="H74" i="75" s="1"/>
  <c r="E74" i="75"/>
  <c r="D74" i="75"/>
  <c r="B74" i="75"/>
  <c r="N73" i="75"/>
  <c r="O73" i="75" s="1"/>
  <c r="I73" i="75"/>
  <c r="F73" i="75"/>
  <c r="H73" i="75" s="1"/>
  <c r="E73" i="75"/>
  <c r="D73" i="75"/>
  <c r="B73" i="75"/>
  <c r="N72" i="75"/>
  <c r="O72" i="75" s="1"/>
  <c r="M72" i="75"/>
  <c r="I72" i="75"/>
  <c r="F72" i="75"/>
  <c r="E72" i="75"/>
  <c r="D72" i="75"/>
  <c r="B72" i="75"/>
  <c r="O71" i="75"/>
  <c r="N71" i="75"/>
  <c r="I71" i="75"/>
  <c r="F71" i="75"/>
  <c r="E71" i="75"/>
  <c r="D71" i="75"/>
  <c r="B71" i="75"/>
  <c r="M70" i="75"/>
  <c r="I70" i="75"/>
  <c r="H70" i="75"/>
  <c r="F70" i="75"/>
  <c r="E70" i="75"/>
  <c r="D70" i="75"/>
  <c r="B70" i="75"/>
  <c r="N69" i="75"/>
  <c r="I69" i="75"/>
  <c r="F69" i="75"/>
  <c r="E69" i="75"/>
  <c r="D69" i="75"/>
  <c r="B69" i="75"/>
  <c r="I68" i="75"/>
  <c r="F68" i="75"/>
  <c r="E68" i="75"/>
  <c r="D68" i="75"/>
  <c r="B68" i="75"/>
  <c r="I67" i="75"/>
  <c r="F67" i="75"/>
  <c r="E67" i="75"/>
  <c r="D67" i="75"/>
  <c r="B67" i="75"/>
  <c r="M66" i="75"/>
  <c r="I66" i="75"/>
  <c r="F66" i="75"/>
  <c r="E66" i="75"/>
  <c r="D66" i="75"/>
  <c r="B66" i="75"/>
  <c r="N65" i="75"/>
  <c r="I65" i="75"/>
  <c r="F65" i="75"/>
  <c r="E65" i="75"/>
  <c r="D65" i="75"/>
  <c r="B65" i="75"/>
  <c r="N64" i="75"/>
  <c r="O64" i="75" s="1"/>
  <c r="M64" i="75"/>
  <c r="L64" i="75"/>
  <c r="K64" i="75"/>
  <c r="I64" i="75"/>
  <c r="H64" i="75"/>
  <c r="F64" i="75"/>
  <c r="E64" i="75"/>
  <c r="D64" i="75"/>
  <c r="B64" i="75"/>
  <c r="O63" i="75"/>
  <c r="M63" i="75"/>
  <c r="L63" i="75"/>
  <c r="K63" i="75"/>
  <c r="I63" i="75"/>
  <c r="N63" i="75" s="1"/>
  <c r="H63" i="75"/>
  <c r="F63" i="75"/>
  <c r="E63" i="75"/>
  <c r="D63" i="75"/>
  <c r="B63" i="75"/>
  <c r="O62" i="75"/>
  <c r="M62" i="75"/>
  <c r="L62" i="75"/>
  <c r="K62" i="75"/>
  <c r="I62" i="75"/>
  <c r="N62" i="75" s="1"/>
  <c r="F62" i="75"/>
  <c r="H62" i="75" s="1"/>
  <c r="E62" i="75"/>
  <c r="D62" i="75"/>
  <c r="B62" i="75"/>
  <c r="N61" i="75"/>
  <c r="O61" i="75" s="1"/>
  <c r="I61" i="75"/>
  <c r="F61" i="75"/>
  <c r="H61" i="75" s="1"/>
  <c r="E61" i="75"/>
  <c r="D61" i="75"/>
  <c r="B61" i="75"/>
  <c r="N60" i="75"/>
  <c r="O60" i="75" s="1"/>
  <c r="M60" i="75"/>
  <c r="I60" i="75"/>
  <c r="F60" i="75"/>
  <c r="E60" i="75"/>
  <c r="D60" i="75"/>
  <c r="B60" i="75"/>
  <c r="O59" i="75"/>
  <c r="N59" i="75"/>
  <c r="I59" i="75"/>
  <c r="F59" i="75"/>
  <c r="E59" i="75"/>
  <c r="D59" i="75"/>
  <c r="B59" i="75"/>
  <c r="M108" i="76"/>
  <c r="I108" i="76"/>
  <c r="N108" i="76" s="1"/>
  <c r="O108" i="76" s="1"/>
  <c r="H108" i="76"/>
  <c r="F108" i="76"/>
  <c r="E108" i="76"/>
  <c r="D108" i="76"/>
  <c r="B108" i="76"/>
  <c r="I107" i="76"/>
  <c r="F107" i="76"/>
  <c r="E107" i="76"/>
  <c r="D107" i="76"/>
  <c r="B107" i="76"/>
  <c r="I106" i="76"/>
  <c r="N106" i="76" s="1"/>
  <c r="F106" i="76"/>
  <c r="E106" i="76"/>
  <c r="D106" i="76"/>
  <c r="B106" i="76"/>
  <c r="I105" i="76"/>
  <c r="F105" i="76"/>
  <c r="E105" i="76"/>
  <c r="D105" i="76"/>
  <c r="B105" i="76"/>
  <c r="I104" i="76"/>
  <c r="F104" i="76"/>
  <c r="E104" i="76"/>
  <c r="D104" i="76"/>
  <c r="B104" i="76"/>
  <c r="N103" i="76"/>
  <c r="I103" i="76"/>
  <c r="F103" i="76"/>
  <c r="E103" i="76"/>
  <c r="D103" i="76"/>
  <c r="B103" i="76"/>
  <c r="N102" i="76"/>
  <c r="O102" i="76" s="1"/>
  <c r="M102" i="76"/>
  <c r="L102" i="76"/>
  <c r="K102" i="76"/>
  <c r="I102" i="76"/>
  <c r="H102" i="76"/>
  <c r="F102" i="76"/>
  <c r="E102" i="76"/>
  <c r="D102" i="76"/>
  <c r="B102" i="76"/>
  <c r="O101" i="76"/>
  <c r="M101" i="76"/>
  <c r="L101" i="76"/>
  <c r="K101" i="76"/>
  <c r="I101" i="76"/>
  <c r="N101" i="76" s="1"/>
  <c r="H101" i="76"/>
  <c r="F101" i="76"/>
  <c r="E101" i="76"/>
  <c r="D101" i="76"/>
  <c r="B101" i="76"/>
  <c r="M100" i="76"/>
  <c r="L100" i="76"/>
  <c r="K100" i="76"/>
  <c r="I100" i="76"/>
  <c r="N100" i="76" s="1"/>
  <c r="O100" i="76" s="1"/>
  <c r="F100" i="76"/>
  <c r="H100" i="76" s="1"/>
  <c r="E100" i="76"/>
  <c r="D100" i="76"/>
  <c r="B100" i="76"/>
  <c r="N99" i="76"/>
  <c r="O99" i="76" s="1"/>
  <c r="I99" i="76"/>
  <c r="F99" i="76"/>
  <c r="H99" i="76" s="1"/>
  <c r="E99" i="76"/>
  <c r="D99" i="76"/>
  <c r="B99" i="76"/>
  <c r="O98" i="76"/>
  <c r="N98" i="76"/>
  <c r="M98" i="76"/>
  <c r="I98" i="76"/>
  <c r="F98" i="76"/>
  <c r="E98" i="76"/>
  <c r="D98" i="76"/>
  <c r="B98" i="76"/>
  <c r="N97" i="76"/>
  <c r="O97" i="76" s="1"/>
  <c r="M97" i="76"/>
  <c r="L97" i="76"/>
  <c r="I97" i="76"/>
  <c r="F97" i="76"/>
  <c r="E97" i="76"/>
  <c r="D97" i="76"/>
  <c r="B97" i="76"/>
  <c r="M96" i="76"/>
  <c r="I96" i="76"/>
  <c r="H96" i="76"/>
  <c r="F96" i="76"/>
  <c r="E96" i="76"/>
  <c r="D96" i="76"/>
  <c r="B96" i="76"/>
  <c r="I95" i="76"/>
  <c r="F95" i="76"/>
  <c r="E95" i="76"/>
  <c r="D95" i="76"/>
  <c r="B95" i="76"/>
  <c r="I94" i="76"/>
  <c r="N94" i="76" s="1"/>
  <c r="F94" i="76"/>
  <c r="E94" i="76"/>
  <c r="D94" i="76"/>
  <c r="B94" i="76"/>
  <c r="I93" i="76"/>
  <c r="F93" i="76"/>
  <c r="E93" i="76"/>
  <c r="D93" i="76"/>
  <c r="B93" i="76"/>
  <c r="I92" i="76"/>
  <c r="F92" i="76"/>
  <c r="E92" i="76"/>
  <c r="D92" i="76"/>
  <c r="B92" i="76"/>
  <c r="M91" i="76"/>
  <c r="I91" i="76"/>
  <c r="F91" i="76"/>
  <c r="E91" i="76"/>
  <c r="D91" i="76"/>
  <c r="B91" i="76"/>
  <c r="N90" i="76"/>
  <c r="O90" i="76" s="1"/>
  <c r="M90" i="76"/>
  <c r="L90" i="76"/>
  <c r="K90" i="76"/>
  <c r="I90" i="76"/>
  <c r="H90" i="76"/>
  <c r="F90" i="76"/>
  <c r="E90" i="76"/>
  <c r="D90" i="76"/>
  <c r="B90" i="76"/>
  <c r="M89" i="76"/>
  <c r="L89" i="76"/>
  <c r="K89" i="76"/>
  <c r="I89" i="76"/>
  <c r="N89" i="76" s="1"/>
  <c r="O89" i="76" s="1"/>
  <c r="H89" i="76"/>
  <c r="F89" i="76"/>
  <c r="E89" i="76"/>
  <c r="D89" i="76"/>
  <c r="B89" i="76"/>
  <c r="M88" i="76"/>
  <c r="L88" i="76"/>
  <c r="K88" i="76"/>
  <c r="I88" i="76"/>
  <c r="N88" i="76" s="1"/>
  <c r="O88" i="76" s="1"/>
  <c r="F88" i="76"/>
  <c r="H88" i="76" s="1"/>
  <c r="E88" i="76"/>
  <c r="D88" i="76"/>
  <c r="B88" i="76"/>
  <c r="N87" i="76"/>
  <c r="O87" i="76" s="1"/>
  <c r="I87" i="76"/>
  <c r="F87" i="76"/>
  <c r="H87" i="76" s="1"/>
  <c r="E87" i="76"/>
  <c r="D87" i="76"/>
  <c r="B87" i="76"/>
  <c r="N86" i="76"/>
  <c r="O86" i="76" s="1"/>
  <c r="M86" i="76"/>
  <c r="I86" i="76"/>
  <c r="F86" i="76"/>
  <c r="E86" i="76"/>
  <c r="D86" i="76"/>
  <c r="B86" i="76"/>
  <c r="O85" i="76"/>
  <c r="N85" i="76"/>
  <c r="I85" i="76"/>
  <c r="F85" i="76"/>
  <c r="E85" i="76"/>
  <c r="D85" i="76"/>
  <c r="B85" i="76"/>
  <c r="M84" i="76"/>
  <c r="I84" i="76"/>
  <c r="H84" i="76"/>
  <c r="F84" i="76"/>
  <c r="E84" i="76"/>
  <c r="D84" i="76"/>
  <c r="B84" i="76"/>
  <c r="I83" i="76"/>
  <c r="F83" i="76"/>
  <c r="E83" i="76"/>
  <c r="D83" i="76"/>
  <c r="B83" i="76"/>
  <c r="I82" i="76"/>
  <c r="H82" i="76"/>
  <c r="F82" i="76"/>
  <c r="E82" i="76"/>
  <c r="D82" i="76"/>
  <c r="B82" i="76"/>
  <c r="I81" i="76"/>
  <c r="F81" i="76"/>
  <c r="E81" i="76"/>
  <c r="D81" i="76"/>
  <c r="B81" i="76"/>
  <c r="M80" i="76"/>
  <c r="I80" i="76"/>
  <c r="F80" i="76"/>
  <c r="E80" i="76"/>
  <c r="D80" i="76"/>
  <c r="B80" i="76"/>
  <c r="I79" i="76"/>
  <c r="F79" i="76"/>
  <c r="E79" i="76"/>
  <c r="D79" i="76"/>
  <c r="B79" i="76"/>
  <c r="N78" i="76"/>
  <c r="O78" i="76" s="1"/>
  <c r="M78" i="76"/>
  <c r="L78" i="76"/>
  <c r="K78" i="76"/>
  <c r="I78" i="76"/>
  <c r="H78" i="76"/>
  <c r="F78" i="76"/>
  <c r="E78" i="76"/>
  <c r="D78" i="76"/>
  <c r="B78" i="76"/>
  <c r="M77" i="76"/>
  <c r="L77" i="76"/>
  <c r="K77" i="76"/>
  <c r="I77" i="76"/>
  <c r="N77" i="76" s="1"/>
  <c r="H77" i="76"/>
  <c r="F77" i="76"/>
  <c r="E77" i="76"/>
  <c r="D77" i="76"/>
  <c r="B77" i="76"/>
  <c r="O76" i="76"/>
  <c r="M76" i="76"/>
  <c r="L76" i="76"/>
  <c r="K76" i="76"/>
  <c r="I76" i="76"/>
  <c r="N76" i="76" s="1"/>
  <c r="F76" i="76"/>
  <c r="H76" i="76" s="1"/>
  <c r="E76" i="76"/>
  <c r="D76" i="76"/>
  <c r="B76" i="76"/>
  <c r="N75" i="76"/>
  <c r="O75" i="76" s="1"/>
  <c r="I75" i="76"/>
  <c r="F75" i="76"/>
  <c r="E75" i="76"/>
  <c r="D75" i="76"/>
  <c r="B75" i="76"/>
  <c r="I74" i="76"/>
  <c r="F74" i="76"/>
  <c r="E74" i="76"/>
  <c r="D74" i="76"/>
  <c r="B74" i="76"/>
  <c r="N73" i="76"/>
  <c r="O73" i="76" s="1"/>
  <c r="I73" i="76"/>
  <c r="H73" i="76"/>
  <c r="F73" i="76"/>
  <c r="E73" i="76"/>
  <c r="D73" i="76"/>
  <c r="B73" i="76"/>
  <c r="N72" i="76"/>
  <c r="O72" i="76" s="1"/>
  <c r="M72" i="76"/>
  <c r="I72" i="76"/>
  <c r="F72" i="76"/>
  <c r="E72" i="76"/>
  <c r="D72" i="76"/>
  <c r="B72" i="76"/>
  <c r="N71" i="76"/>
  <c r="O71" i="76" s="1"/>
  <c r="I71" i="76"/>
  <c r="H71" i="76"/>
  <c r="F71" i="76"/>
  <c r="E71" i="76"/>
  <c r="D71" i="76"/>
  <c r="B71" i="76"/>
  <c r="O70" i="76"/>
  <c r="I70" i="76"/>
  <c r="N70" i="76" s="1"/>
  <c r="F70" i="76"/>
  <c r="E70" i="76"/>
  <c r="D70" i="76"/>
  <c r="B70" i="76"/>
  <c r="N69" i="76"/>
  <c r="I69" i="76"/>
  <c r="H69" i="76"/>
  <c r="F69" i="76"/>
  <c r="E69" i="76"/>
  <c r="D69" i="76"/>
  <c r="B69" i="76"/>
  <c r="N68" i="76"/>
  <c r="O68" i="76" s="1"/>
  <c r="M68" i="76"/>
  <c r="I68" i="76"/>
  <c r="F68" i="76"/>
  <c r="E68" i="76"/>
  <c r="D68" i="76"/>
  <c r="B68" i="76"/>
  <c r="N67" i="76"/>
  <c r="O67" i="76" s="1"/>
  <c r="I67" i="76"/>
  <c r="H67" i="76"/>
  <c r="F67" i="76"/>
  <c r="E67" i="76"/>
  <c r="D67" i="76"/>
  <c r="B67" i="76"/>
  <c r="M66" i="76"/>
  <c r="L66" i="76"/>
  <c r="K66" i="76"/>
  <c r="I66" i="76"/>
  <c r="H66" i="76"/>
  <c r="F66" i="76"/>
  <c r="E66" i="76"/>
  <c r="D66" i="76"/>
  <c r="B66" i="76"/>
  <c r="I65" i="76"/>
  <c r="F65" i="76"/>
  <c r="E65" i="76"/>
  <c r="D65" i="76"/>
  <c r="B65" i="76"/>
  <c r="L64" i="76"/>
  <c r="I64" i="76"/>
  <c r="F64" i="76"/>
  <c r="E64" i="76"/>
  <c r="D64" i="76"/>
  <c r="B64" i="76"/>
  <c r="O63" i="76"/>
  <c r="N63" i="76"/>
  <c r="L63" i="76"/>
  <c r="I63" i="76"/>
  <c r="F63" i="76"/>
  <c r="E63" i="76"/>
  <c r="D63" i="76"/>
  <c r="B63" i="76"/>
  <c r="I62" i="76"/>
  <c r="H62" i="76"/>
  <c r="F62" i="76"/>
  <c r="E62" i="76"/>
  <c r="D62" i="76"/>
  <c r="B62" i="76"/>
  <c r="I61" i="76"/>
  <c r="F61" i="76"/>
  <c r="E61" i="76"/>
  <c r="D61" i="76"/>
  <c r="B61" i="76"/>
  <c r="I60" i="76"/>
  <c r="H60" i="76"/>
  <c r="F60" i="76"/>
  <c r="E60" i="76"/>
  <c r="D60" i="76"/>
  <c r="B60" i="76"/>
  <c r="L59" i="76"/>
  <c r="I59" i="76"/>
  <c r="F59" i="76"/>
  <c r="E59" i="76"/>
  <c r="D59" i="76"/>
  <c r="B59" i="76"/>
  <c r="I108" i="77"/>
  <c r="F108" i="77"/>
  <c r="E108" i="77"/>
  <c r="D108" i="77"/>
  <c r="B108" i="77"/>
  <c r="I107" i="77"/>
  <c r="F107" i="77"/>
  <c r="E107" i="77"/>
  <c r="D107" i="77"/>
  <c r="B107" i="77"/>
  <c r="I106" i="77"/>
  <c r="F106" i="77"/>
  <c r="L106" i="77" s="1"/>
  <c r="E106" i="77"/>
  <c r="D106" i="77"/>
  <c r="B106" i="77"/>
  <c r="N105" i="77"/>
  <c r="L105" i="77"/>
  <c r="I105" i="77"/>
  <c r="H105" i="77"/>
  <c r="F105" i="77"/>
  <c r="M105" i="77" s="1"/>
  <c r="E105" i="77"/>
  <c r="D105" i="77"/>
  <c r="B105" i="77"/>
  <c r="O104" i="77"/>
  <c r="M104" i="77"/>
  <c r="L104" i="77"/>
  <c r="K104" i="77"/>
  <c r="I104" i="77"/>
  <c r="N104" i="77" s="1"/>
  <c r="H104" i="77"/>
  <c r="F104" i="77"/>
  <c r="E104" i="77"/>
  <c r="D104" i="77"/>
  <c r="B104" i="77"/>
  <c r="N103" i="77"/>
  <c r="M103" i="77"/>
  <c r="L103" i="77"/>
  <c r="K103" i="77"/>
  <c r="I103" i="77"/>
  <c r="H103" i="77"/>
  <c r="F103" i="77"/>
  <c r="E103" i="77"/>
  <c r="D103" i="77"/>
  <c r="B103" i="77"/>
  <c r="O102" i="77"/>
  <c r="N102" i="77"/>
  <c r="M102" i="77"/>
  <c r="L102" i="77"/>
  <c r="K102" i="77"/>
  <c r="I102" i="77"/>
  <c r="H102" i="77"/>
  <c r="F102" i="77"/>
  <c r="E102" i="77"/>
  <c r="D102" i="77"/>
  <c r="B102" i="77"/>
  <c r="N101" i="77"/>
  <c r="O101" i="77" s="1"/>
  <c r="M101" i="77"/>
  <c r="L101" i="77"/>
  <c r="I101" i="77"/>
  <c r="F101" i="77"/>
  <c r="H101" i="77" s="1"/>
  <c r="E101" i="77"/>
  <c r="D101" i="77"/>
  <c r="B101" i="77"/>
  <c r="N100" i="77"/>
  <c r="O100" i="77" s="1"/>
  <c r="M100" i="77"/>
  <c r="L100" i="77"/>
  <c r="K100" i="77"/>
  <c r="I100" i="77"/>
  <c r="F100" i="77"/>
  <c r="E100" i="77"/>
  <c r="D100" i="77"/>
  <c r="B100" i="77"/>
  <c r="N99" i="77"/>
  <c r="O99" i="77" s="1"/>
  <c r="M99" i="77"/>
  <c r="L99" i="77"/>
  <c r="I99" i="77"/>
  <c r="H99" i="77"/>
  <c r="F99" i="77"/>
  <c r="E99" i="77"/>
  <c r="D99" i="77"/>
  <c r="B99" i="77"/>
  <c r="I98" i="77"/>
  <c r="F98" i="77"/>
  <c r="E98" i="77"/>
  <c r="D98" i="77"/>
  <c r="B98" i="77"/>
  <c r="N97" i="77"/>
  <c r="O97" i="77" s="1"/>
  <c r="I97" i="77"/>
  <c r="F97" i="77"/>
  <c r="E97" i="77"/>
  <c r="D97" i="77"/>
  <c r="B97" i="77"/>
  <c r="O96" i="77"/>
  <c r="I96" i="77"/>
  <c r="N96" i="77" s="1"/>
  <c r="F96" i="77"/>
  <c r="E96" i="77"/>
  <c r="D96" i="77"/>
  <c r="B96" i="77"/>
  <c r="L95" i="77"/>
  <c r="I95" i="77"/>
  <c r="H95" i="77"/>
  <c r="F95" i="77"/>
  <c r="E95" i="77"/>
  <c r="D95" i="77"/>
  <c r="B95" i="77"/>
  <c r="I94" i="77"/>
  <c r="H94" i="77"/>
  <c r="F94" i="77"/>
  <c r="E94" i="77"/>
  <c r="D94" i="77"/>
  <c r="B94" i="77"/>
  <c r="I93" i="77"/>
  <c r="F93" i="77"/>
  <c r="E93" i="77"/>
  <c r="D93" i="77"/>
  <c r="B93" i="77"/>
  <c r="M92" i="77"/>
  <c r="L92" i="77"/>
  <c r="K92" i="77"/>
  <c r="I92" i="77"/>
  <c r="H92" i="77"/>
  <c r="F92" i="77"/>
  <c r="E92" i="77"/>
  <c r="D92" i="77"/>
  <c r="B92" i="77"/>
  <c r="M91" i="77"/>
  <c r="L91" i="77"/>
  <c r="K91" i="77"/>
  <c r="I91" i="77"/>
  <c r="H91" i="77"/>
  <c r="F91" i="77"/>
  <c r="E91" i="77"/>
  <c r="D91" i="77"/>
  <c r="B91" i="77"/>
  <c r="M90" i="77"/>
  <c r="L90" i="77"/>
  <c r="K90" i="77"/>
  <c r="I90" i="77"/>
  <c r="H90" i="77"/>
  <c r="F90" i="77"/>
  <c r="E90" i="77"/>
  <c r="D90" i="77"/>
  <c r="B90" i="77"/>
  <c r="O89" i="77"/>
  <c r="N89" i="77"/>
  <c r="K89" i="77"/>
  <c r="I89" i="77"/>
  <c r="F89" i="77"/>
  <c r="E89" i="77"/>
  <c r="D89" i="77"/>
  <c r="B89" i="77"/>
  <c r="N88" i="77"/>
  <c r="O88" i="77" s="1"/>
  <c r="I88" i="77"/>
  <c r="F88" i="77"/>
  <c r="E88" i="77"/>
  <c r="D88" i="77"/>
  <c r="B88" i="77"/>
  <c r="N87" i="77"/>
  <c r="O87" i="77" s="1"/>
  <c r="I87" i="77"/>
  <c r="F87" i="77"/>
  <c r="E87" i="77"/>
  <c r="D87" i="77"/>
  <c r="B87" i="77"/>
  <c r="I86" i="77"/>
  <c r="F86" i="77"/>
  <c r="E86" i="77"/>
  <c r="D86" i="77"/>
  <c r="B86" i="77"/>
  <c r="O85" i="77"/>
  <c r="N85" i="77"/>
  <c r="I85" i="77"/>
  <c r="F85" i="77"/>
  <c r="E85" i="77"/>
  <c r="D85" i="77"/>
  <c r="B85" i="77"/>
  <c r="K84" i="77"/>
  <c r="I84" i="77"/>
  <c r="F84" i="77"/>
  <c r="E84" i="77"/>
  <c r="D84" i="77"/>
  <c r="B84" i="77"/>
  <c r="L83" i="77"/>
  <c r="K83" i="77"/>
  <c r="I83" i="77"/>
  <c r="H83" i="77"/>
  <c r="F83" i="77"/>
  <c r="M83" i="77" s="1"/>
  <c r="E83" i="77"/>
  <c r="D83" i="77"/>
  <c r="B83" i="77"/>
  <c r="I82" i="77"/>
  <c r="F82" i="77"/>
  <c r="E82" i="77"/>
  <c r="D82" i="77"/>
  <c r="B82" i="77"/>
  <c r="I81" i="77"/>
  <c r="H81" i="77"/>
  <c r="F81" i="77"/>
  <c r="E81" i="77"/>
  <c r="D81" i="77"/>
  <c r="B81" i="77"/>
  <c r="M80" i="77"/>
  <c r="L80" i="77"/>
  <c r="K80" i="77"/>
  <c r="I80" i="77"/>
  <c r="H80" i="77"/>
  <c r="F80" i="77"/>
  <c r="E80" i="77"/>
  <c r="D80" i="77"/>
  <c r="B80" i="77"/>
  <c r="M79" i="77"/>
  <c r="L79" i="77"/>
  <c r="K79" i="77"/>
  <c r="I79" i="77"/>
  <c r="H79" i="77"/>
  <c r="F79" i="77"/>
  <c r="E79" i="77"/>
  <c r="D79" i="77"/>
  <c r="B79" i="77"/>
  <c r="M78" i="77"/>
  <c r="L78" i="77"/>
  <c r="K78" i="77"/>
  <c r="I78" i="77"/>
  <c r="H78" i="77"/>
  <c r="F78" i="77"/>
  <c r="E78" i="77"/>
  <c r="D78" i="77"/>
  <c r="B78" i="77"/>
  <c r="O77" i="77"/>
  <c r="N77" i="77"/>
  <c r="I77" i="77"/>
  <c r="F77" i="77"/>
  <c r="E77" i="77"/>
  <c r="D77" i="77"/>
  <c r="B77" i="77"/>
  <c r="O76" i="77"/>
  <c r="N76" i="77"/>
  <c r="I76" i="77"/>
  <c r="F76" i="77"/>
  <c r="E76" i="77"/>
  <c r="D76" i="77"/>
  <c r="B76" i="77"/>
  <c r="N75" i="77"/>
  <c r="O75" i="77" s="1"/>
  <c r="I75" i="77"/>
  <c r="F75" i="77"/>
  <c r="E75" i="77"/>
  <c r="D75" i="77"/>
  <c r="B75" i="77"/>
  <c r="I74" i="77"/>
  <c r="F74" i="77"/>
  <c r="E74" i="77"/>
  <c r="D74" i="77"/>
  <c r="B74" i="77"/>
  <c r="I73" i="77"/>
  <c r="N73" i="77" s="1"/>
  <c r="O73" i="77" s="1"/>
  <c r="H73" i="77"/>
  <c r="F73" i="77"/>
  <c r="E73" i="77"/>
  <c r="D73" i="77"/>
  <c r="B73" i="77"/>
  <c r="O72" i="77"/>
  <c r="K72" i="77"/>
  <c r="I72" i="77"/>
  <c r="N72" i="77" s="1"/>
  <c r="F72" i="77"/>
  <c r="E72" i="77"/>
  <c r="D72" i="77"/>
  <c r="B72" i="77"/>
  <c r="L71" i="77"/>
  <c r="K71" i="77"/>
  <c r="I71" i="77"/>
  <c r="H71" i="77"/>
  <c r="F71" i="77"/>
  <c r="M71" i="77" s="1"/>
  <c r="E71" i="77"/>
  <c r="D71" i="77"/>
  <c r="B71" i="77"/>
  <c r="M70" i="77"/>
  <c r="L70" i="77"/>
  <c r="K70" i="77"/>
  <c r="I70" i="77"/>
  <c r="H70" i="77"/>
  <c r="F70" i="77"/>
  <c r="E70" i="77"/>
  <c r="D70" i="77"/>
  <c r="B70" i="77"/>
  <c r="M69" i="77"/>
  <c r="L69" i="77"/>
  <c r="K69" i="77"/>
  <c r="I69" i="77"/>
  <c r="H69" i="77"/>
  <c r="F69" i="77"/>
  <c r="E69" i="77"/>
  <c r="D69" i="77"/>
  <c r="B69" i="77"/>
  <c r="M68" i="77"/>
  <c r="L68" i="77"/>
  <c r="K68" i="77"/>
  <c r="I68" i="77"/>
  <c r="H68" i="77"/>
  <c r="F68" i="77"/>
  <c r="E68" i="77"/>
  <c r="D68" i="77"/>
  <c r="B68" i="77"/>
  <c r="N67" i="77"/>
  <c r="M67" i="77"/>
  <c r="L67" i="77"/>
  <c r="K67" i="77"/>
  <c r="I67" i="77"/>
  <c r="H67" i="77"/>
  <c r="F67" i="77"/>
  <c r="E67" i="77"/>
  <c r="D67" i="77"/>
  <c r="B67" i="77"/>
  <c r="N66" i="77"/>
  <c r="M66" i="77"/>
  <c r="L66" i="77"/>
  <c r="K66" i="77"/>
  <c r="I66" i="77"/>
  <c r="H66" i="77"/>
  <c r="F66" i="77"/>
  <c r="E66" i="77"/>
  <c r="D66" i="77"/>
  <c r="B66" i="77"/>
  <c r="N65" i="77"/>
  <c r="O65" i="77" s="1"/>
  <c r="M65" i="77"/>
  <c r="L65" i="77"/>
  <c r="K65" i="77"/>
  <c r="I65" i="77"/>
  <c r="F65" i="77"/>
  <c r="H65" i="77" s="1"/>
  <c r="E65" i="77"/>
  <c r="D65" i="77"/>
  <c r="B65" i="77"/>
  <c r="O64" i="77"/>
  <c r="N64" i="77"/>
  <c r="M64" i="77"/>
  <c r="L64" i="77"/>
  <c r="K64" i="77"/>
  <c r="I64" i="77"/>
  <c r="F64" i="77"/>
  <c r="E64" i="77"/>
  <c r="D64" i="77"/>
  <c r="B64" i="77"/>
  <c r="O63" i="77"/>
  <c r="N63" i="77"/>
  <c r="I63" i="77"/>
  <c r="F63" i="77"/>
  <c r="E63" i="77"/>
  <c r="D63" i="77"/>
  <c r="B63" i="77"/>
  <c r="N62" i="77"/>
  <c r="I62" i="77"/>
  <c r="O62" i="77" s="1"/>
  <c r="H62" i="77"/>
  <c r="F62" i="77"/>
  <c r="E62" i="77"/>
  <c r="D62" i="77"/>
  <c r="B62" i="77"/>
  <c r="I61" i="77"/>
  <c r="F61" i="77"/>
  <c r="E61" i="77"/>
  <c r="D61" i="77"/>
  <c r="B61" i="77"/>
  <c r="O60" i="77"/>
  <c r="K60" i="77"/>
  <c r="I60" i="77"/>
  <c r="N60" i="77" s="1"/>
  <c r="F60" i="77"/>
  <c r="E60" i="77"/>
  <c r="D60" i="77"/>
  <c r="B60" i="77"/>
  <c r="L59" i="77"/>
  <c r="K59" i="77"/>
  <c r="I59" i="77"/>
  <c r="F59" i="77"/>
  <c r="M59" i="77" s="1"/>
  <c r="E59" i="77"/>
  <c r="D59" i="77"/>
  <c r="B59" i="77"/>
  <c r="M108" i="78"/>
  <c r="L108" i="78"/>
  <c r="K108" i="78"/>
  <c r="I108" i="78"/>
  <c r="H108" i="78"/>
  <c r="F108" i="78"/>
  <c r="E108" i="78"/>
  <c r="D108" i="78"/>
  <c r="B108" i="78"/>
  <c r="M107" i="78"/>
  <c r="L107" i="78"/>
  <c r="K107" i="78"/>
  <c r="I107" i="78"/>
  <c r="H107" i="78"/>
  <c r="F107" i="78"/>
  <c r="E107" i="78"/>
  <c r="D107" i="78"/>
  <c r="B107" i="78"/>
  <c r="M106" i="78"/>
  <c r="L106" i="78"/>
  <c r="K106" i="78"/>
  <c r="I106" i="78"/>
  <c r="H106" i="78"/>
  <c r="F106" i="78"/>
  <c r="E106" i="78"/>
  <c r="D106" i="78"/>
  <c r="B106" i="78"/>
  <c r="N105" i="78"/>
  <c r="O105" i="78" s="1"/>
  <c r="M105" i="78"/>
  <c r="L105" i="78"/>
  <c r="K105" i="78"/>
  <c r="I105" i="78"/>
  <c r="H105" i="78"/>
  <c r="F105" i="78"/>
  <c r="E105" i="78"/>
  <c r="D105" i="78"/>
  <c r="B105" i="78"/>
  <c r="N104" i="78"/>
  <c r="O104" i="78" s="1"/>
  <c r="M104" i="78"/>
  <c r="L104" i="78"/>
  <c r="K104" i="78"/>
  <c r="I104" i="78"/>
  <c r="H104" i="78"/>
  <c r="F104" i="78"/>
  <c r="E104" i="78"/>
  <c r="D104" i="78"/>
  <c r="B104" i="78"/>
  <c r="N103" i="78"/>
  <c r="O103" i="78" s="1"/>
  <c r="M103" i="78"/>
  <c r="L103" i="78"/>
  <c r="K103" i="78"/>
  <c r="I103" i="78"/>
  <c r="F103" i="78"/>
  <c r="H103" i="78" s="1"/>
  <c r="E103" i="78"/>
  <c r="D103" i="78"/>
  <c r="B103" i="78"/>
  <c r="N102" i="78"/>
  <c r="O102" i="78" s="1"/>
  <c r="M102" i="78"/>
  <c r="L102" i="78"/>
  <c r="K102" i="78"/>
  <c r="I102" i="78"/>
  <c r="F102" i="78"/>
  <c r="E102" i="78"/>
  <c r="D102" i="78"/>
  <c r="B102" i="78"/>
  <c r="O101" i="78"/>
  <c r="N101" i="78"/>
  <c r="I101" i="78"/>
  <c r="H101" i="78"/>
  <c r="F101" i="78"/>
  <c r="E101" i="78"/>
  <c r="D101" i="78"/>
  <c r="B101" i="78"/>
  <c r="O100" i="78"/>
  <c r="I100" i="78"/>
  <c r="N100" i="78" s="1"/>
  <c r="F100" i="78"/>
  <c r="E100" i="78"/>
  <c r="D100" i="78"/>
  <c r="B100" i="78"/>
  <c r="I99" i="78"/>
  <c r="F99" i="78"/>
  <c r="E99" i="78"/>
  <c r="D99" i="78"/>
  <c r="B99" i="78"/>
  <c r="O98" i="78"/>
  <c r="I98" i="78"/>
  <c r="N98" i="78" s="1"/>
  <c r="H98" i="78"/>
  <c r="F98" i="78"/>
  <c r="E98" i="78"/>
  <c r="D98" i="78"/>
  <c r="B98" i="78"/>
  <c r="L97" i="78"/>
  <c r="K97" i="78"/>
  <c r="I97" i="78"/>
  <c r="F97" i="78"/>
  <c r="E97" i="78"/>
  <c r="D97" i="78"/>
  <c r="B97" i="78"/>
  <c r="M96" i="78"/>
  <c r="L96" i="78"/>
  <c r="K96" i="78"/>
  <c r="I96" i="78"/>
  <c r="F96" i="78"/>
  <c r="H96" i="78" s="1"/>
  <c r="E96" i="78"/>
  <c r="D96" i="78"/>
  <c r="B96" i="78"/>
  <c r="M95" i="78"/>
  <c r="L95" i="78"/>
  <c r="K95" i="78"/>
  <c r="I95" i="78"/>
  <c r="F95" i="78"/>
  <c r="H95" i="78" s="1"/>
  <c r="E95" i="78"/>
  <c r="D95" i="78"/>
  <c r="B95" i="78"/>
  <c r="O94" i="78"/>
  <c r="N94" i="78"/>
  <c r="M94" i="78"/>
  <c r="L94" i="78"/>
  <c r="K94" i="78"/>
  <c r="I94" i="78"/>
  <c r="H94" i="78"/>
  <c r="F94" i="78"/>
  <c r="E94" i="78"/>
  <c r="D94" i="78"/>
  <c r="B94" i="78"/>
  <c r="O93" i="78"/>
  <c r="N93" i="78"/>
  <c r="M93" i="78"/>
  <c r="L93" i="78"/>
  <c r="K93" i="78"/>
  <c r="I93" i="78"/>
  <c r="H93" i="78"/>
  <c r="F93" i="78"/>
  <c r="E93" i="78"/>
  <c r="D93" i="78"/>
  <c r="B93" i="78"/>
  <c r="O92" i="78"/>
  <c r="N92" i="78"/>
  <c r="M92" i="78"/>
  <c r="L92" i="78"/>
  <c r="K92" i="78"/>
  <c r="I92" i="78"/>
  <c r="H92" i="78"/>
  <c r="F92" i="78"/>
  <c r="E92" i="78"/>
  <c r="D92" i="78"/>
  <c r="B92" i="78"/>
  <c r="N91" i="78"/>
  <c r="O91" i="78" s="1"/>
  <c r="M91" i="78"/>
  <c r="L91" i="78"/>
  <c r="K91" i="78"/>
  <c r="I91" i="78"/>
  <c r="F91" i="78"/>
  <c r="H91" i="78" s="1"/>
  <c r="E91" i="78"/>
  <c r="D91" i="78"/>
  <c r="B91" i="78"/>
  <c r="N90" i="78"/>
  <c r="O90" i="78" s="1"/>
  <c r="M90" i="78"/>
  <c r="L90" i="78"/>
  <c r="K90" i="78"/>
  <c r="I90" i="78"/>
  <c r="F90" i="78"/>
  <c r="E90" i="78"/>
  <c r="D90" i="78"/>
  <c r="B90" i="78"/>
  <c r="N89" i="78"/>
  <c r="O89" i="78" s="1"/>
  <c r="M89" i="78"/>
  <c r="L89" i="78"/>
  <c r="I89" i="78"/>
  <c r="H89" i="78"/>
  <c r="F89" i="78"/>
  <c r="E89" i="78"/>
  <c r="D89" i="78"/>
  <c r="B89" i="78"/>
  <c r="I88" i="78"/>
  <c r="H88" i="78"/>
  <c r="F88" i="78"/>
  <c r="E88" i="78"/>
  <c r="D88" i="78"/>
  <c r="B88" i="78"/>
  <c r="N87" i="78"/>
  <c r="I87" i="78"/>
  <c r="F87" i="78"/>
  <c r="E87" i="78"/>
  <c r="D87" i="78"/>
  <c r="B87" i="78"/>
  <c r="I86" i="78"/>
  <c r="F86" i="78"/>
  <c r="E86" i="78"/>
  <c r="D86" i="78"/>
  <c r="B86" i="78"/>
  <c r="L85" i="78"/>
  <c r="K85" i="78"/>
  <c r="I85" i="78"/>
  <c r="F85" i="78"/>
  <c r="M85" i="78" s="1"/>
  <c r="E85" i="78"/>
  <c r="D85" i="78"/>
  <c r="B85" i="78"/>
  <c r="M84" i="78"/>
  <c r="L84" i="78"/>
  <c r="K84" i="78"/>
  <c r="I84" i="78"/>
  <c r="F84" i="78"/>
  <c r="H84" i="78" s="1"/>
  <c r="E84" i="78"/>
  <c r="D84" i="78"/>
  <c r="B84" i="78"/>
  <c r="N83" i="78"/>
  <c r="I83" i="78"/>
  <c r="F83" i="78"/>
  <c r="E83" i="78"/>
  <c r="D83" i="78"/>
  <c r="B83" i="78"/>
  <c r="N82" i="78"/>
  <c r="O82" i="78" s="1"/>
  <c r="M82" i="78"/>
  <c r="L82" i="78"/>
  <c r="K82" i="78"/>
  <c r="I82" i="78"/>
  <c r="H82" i="78"/>
  <c r="F82" i="78"/>
  <c r="E82" i="78"/>
  <c r="D82" i="78"/>
  <c r="B82" i="78"/>
  <c r="N81" i="78"/>
  <c r="O81" i="78" s="1"/>
  <c r="M81" i="78"/>
  <c r="L81" i="78"/>
  <c r="K81" i="78"/>
  <c r="I81" i="78"/>
  <c r="H81" i="78"/>
  <c r="F81" i="78"/>
  <c r="E81" i="78"/>
  <c r="D81" i="78"/>
  <c r="B81" i="78"/>
  <c r="N80" i="78"/>
  <c r="O80" i="78" s="1"/>
  <c r="M80" i="78"/>
  <c r="L80" i="78"/>
  <c r="K80" i="78"/>
  <c r="I80" i="78"/>
  <c r="H80" i="78"/>
  <c r="F80" i="78"/>
  <c r="E80" i="78"/>
  <c r="D80" i="78"/>
  <c r="B80" i="78"/>
  <c r="N79" i="78"/>
  <c r="O79" i="78" s="1"/>
  <c r="L79" i="78"/>
  <c r="I79" i="78"/>
  <c r="F79" i="78"/>
  <c r="E79" i="78"/>
  <c r="D79" i="78"/>
  <c r="B79" i="78"/>
  <c r="N78" i="78"/>
  <c r="O78" i="78" s="1"/>
  <c r="M78" i="78"/>
  <c r="L78" i="78"/>
  <c r="K78" i="78"/>
  <c r="I78" i="78"/>
  <c r="F78" i="78"/>
  <c r="E78" i="78"/>
  <c r="D78" i="78"/>
  <c r="B78" i="78"/>
  <c r="N77" i="78"/>
  <c r="O77" i="78" s="1"/>
  <c r="M77" i="78"/>
  <c r="L77" i="78"/>
  <c r="I77" i="78"/>
  <c r="H77" i="78"/>
  <c r="F77" i="78"/>
  <c r="E77" i="78"/>
  <c r="D77" i="78"/>
  <c r="B77" i="78"/>
  <c r="I76" i="78"/>
  <c r="F76" i="78"/>
  <c r="E76" i="78"/>
  <c r="D76" i="78"/>
  <c r="B76" i="78"/>
  <c r="I75" i="78"/>
  <c r="H75" i="78"/>
  <c r="F75" i="78"/>
  <c r="E75" i="78"/>
  <c r="D75" i="78"/>
  <c r="B75" i="78"/>
  <c r="I74" i="78"/>
  <c r="N74" i="78" s="1"/>
  <c r="F74" i="78"/>
  <c r="E74" i="78"/>
  <c r="D74" i="78"/>
  <c r="B74" i="78"/>
  <c r="L73" i="78"/>
  <c r="I73" i="78"/>
  <c r="H73" i="78"/>
  <c r="F73" i="78"/>
  <c r="M73" i="78" s="1"/>
  <c r="E73" i="78"/>
  <c r="D73" i="78"/>
  <c r="B73" i="78"/>
  <c r="M72" i="78"/>
  <c r="L72" i="78"/>
  <c r="K72" i="78"/>
  <c r="I72" i="78"/>
  <c r="F72" i="78"/>
  <c r="E72" i="78"/>
  <c r="D72" i="78"/>
  <c r="B72" i="78"/>
  <c r="N71" i="78"/>
  <c r="M71" i="78"/>
  <c r="L71" i="78"/>
  <c r="K71" i="78"/>
  <c r="I71" i="78"/>
  <c r="F71" i="78"/>
  <c r="E71" i="78"/>
  <c r="D71" i="78"/>
  <c r="B71" i="78"/>
  <c r="N70" i="78"/>
  <c r="O70" i="78" s="1"/>
  <c r="M70" i="78"/>
  <c r="L70" i="78"/>
  <c r="K70" i="78"/>
  <c r="I70" i="78"/>
  <c r="H70" i="78"/>
  <c r="F70" i="78"/>
  <c r="E70" i="78"/>
  <c r="D70" i="78"/>
  <c r="B70" i="78"/>
  <c r="N69" i="78"/>
  <c r="O69" i="78" s="1"/>
  <c r="M69" i="78"/>
  <c r="L69" i="78"/>
  <c r="K69" i="78"/>
  <c r="I69" i="78"/>
  <c r="H69" i="78"/>
  <c r="F69" i="78"/>
  <c r="E69" i="78"/>
  <c r="D69" i="78"/>
  <c r="B69" i="78"/>
  <c r="M68" i="78"/>
  <c r="L68" i="78"/>
  <c r="K68" i="78"/>
  <c r="I68" i="78"/>
  <c r="H68" i="78"/>
  <c r="F68" i="78"/>
  <c r="E68" i="78"/>
  <c r="D68" i="78"/>
  <c r="B68" i="78"/>
  <c r="O67" i="78"/>
  <c r="N67" i="78"/>
  <c r="M67" i="78"/>
  <c r="I67" i="78"/>
  <c r="F67" i="78"/>
  <c r="H67" i="78" s="1"/>
  <c r="E67" i="78"/>
  <c r="D67" i="78"/>
  <c r="B67" i="78"/>
  <c r="N66" i="78"/>
  <c r="O66" i="78" s="1"/>
  <c r="L66" i="78"/>
  <c r="I66" i="78"/>
  <c r="F66" i="78"/>
  <c r="E66" i="78"/>
  <c r="D66" i="78"/>
  <c r="B66" i="78"/>
  <c r="N65" i="78"/>
  <c r="O65" i="78" s="1"/>
  <c r="M65" i="78"/>
  <c r="L65" i="78"/>
  <c r="I65" i="78"/>
  <c r="F65" i="78"/>
  <c r="E65" i="78"/>
  <c r="D65" i="78"/>
  <c r="B65" i="78"/>
  <c r="M64" i="78"/>
  <c r="I64" i="78"/>
  <c r="H64" i="78"/>
  <c r="F64" i="78"/>
  <c r="E64" i="78"/>
  <c r="D64" i="78"/>
  <c r="B64" i="78"/>
  <c r="O63" i="78"/>
  <c r="I63" i="78"/>
  <c r="N63" i="78" s="1"/>
  <c r="H63" i="78"/>
  <c r="F63" i="78"/>
  <c r="E63" i="78"/>
  <c r="D63" i="78"/>
  <c r="B63" i="78"/>
  <c r="I62" i="78"/>
  <c r="N62" i="78" s="1"/>
  <c r="H62" i="78"/>
  <c r="F62" i="78"/>
  <c r="E62" i="78"/>
  <c r="D62" i="78"/>
  <c r="B62" i="78"/>
  <c r="I61" i="78"/>
  <c r="F61" i="78"/>
  <c r="E61" i="78"/>
  <c r="D61" i="78"/>
  <c r="B61" i="78"/>
  <c r="M60" i="78"/>
  <c r="L60" i="78"/>
  <c r="I60" i="78"/>
  <c r="H60" i="78"/>
  <c r="F60" i="78"/>
  <c r="K60" i="78" s="1"/>
  <c r="E60" i="78"/>
  <c r="D60" i="78"/>
  <c r="B60" i="78"/>
  <c r="N59" i="78"/>
  <c r="M59" i="78"/>
  <c r="L59" i="78"/>
  <c r="I59" i="78"/>
  <c r="H59" i="78"/>
  <c r="F59" i="78"/>
  <c r="K59" i="78" s="1"/>
  <c r="E59" i="78"/>
  <c r="D59" i="78"/>
  <c r="B59" i="78"/>
  <c r="M108" i="79"/>
  <c r="L108" i="79"/>
  <c r="K108" i="79"/>
  <c r="I108" i="79"/>
  <c r="H108" i="79"/>
  <c r="F108" i="79"/>
  <c r="E108" i="79"/>
  <c r="D108" i="79"/>
  <c r="B108" i="79"/>
  <c r="M107" i="79"/>
  <c r="L107" i="79"/>
  <c r="K107" i="79"/>
  <c r="I107" i="79"/>
  <c r="N107" i="79" s="1"/>
  <c r="O107" i="79" s="1"/>
  <c r="H107" i="79"/>
  <c r="F107" i="79"/>
  <c r="E107" i="79"/>
  <c r="D107" i="79"/>
  <c r="B107" i="79"/>
  <c r="M106" i="79"/>
  <c r="L106" i="79"/>
  <c r="K106" i="79"/>
  <c r="I106" i="79"/>
  <c r="N106" i="79" s="1"/>
  <c r="O106" i="79" s="1"/>
  <c r="H106" i="79"/>
  <c r="F106" i="79"/>
  <c r="E106" i="79"/>
  <c r="D106" i="79"/>
  <c r="B106" i="79"/>
  <c r="O105" i="79"/>
  <c r="N105" i="79"/>
  <c r="I105" i="79"/>
  <c r="F105" i="79"/>
  <c r="H105" i="79" s="1"/>
  <c r="E105" i="79"/>
  <c r="D105" i="79"/>
  <c r="B105" i="79"/>
  <c r="N104" i="79"/>
  <c r="O104" i="79" s="1"/>
  <c r="M104" i="79"/>
  <c r="I104" i="79"/>
  <c r="F104" i="79"/>
  <c r="E104" i="79"/>
  <c r="D104" i="79"/>
  <c r="B104" i="79"/>
  <c r="O103" i="79"/>
  <c r="N103" i="79"/>
  <c r="I103" i="79"/>
  <c r="F103" i="79"/>
  <c r="E103" i="79"/>
  <c r="D103" i="79"/>
  <c r="B103" i="79"/>
  <c r="M102" i="79"/>
  <c r="I102" i="79"/>
  <c r="H102" i="79"/>
  <c r="F102" i="79"/>
  <c r="E102" i="79"/>
  <c r="D102" i="79"/>
  <c r="B102" i="79"/>
  <c r="N101" i="79"/>
  <c r="I101" i="79"/>
  <c r="F101" i="79"/>
  <c r="E101" i="79"/>
  <c r="D101" i="79"/>
  <c r="B101" i="79"/>
  <c r="K100" i="79"/>
  <c r="I100" i="79"/>
  <c r="H100" i="79"/>
  <c r="F100" i="79"/>
  <c r="E100" i="79"/>
  <c r="D100" i="79"/>
  <c r="B100" i="79"/>
  <c r="I99" i="79"/>
  <c r="F99" i="79"/>
  <c r="E99" i="79"/>
  <c r="D99" i="79"/>
  <c r="B99" i="79"/>
  <c r="M98" i="79"/>
  <c r="I98" i="79"/>
  <c r="F98" i="79"/>
  <c r="E98" i="79"/>
  <c r="D98" i="79"/>
  <c r="B98" i="79"/>
  <c r="I97" i="79"/>
  <c r="F97" i="79"/>
  <c r="E97" i="79"/>
  <c r="D97" i="79"/>
  <c r="B97" i="79"/>
  <c r="M96" i="79"/>
  <c r="L96" i="79"/>
  <c r="K96" i="79"/>
  <c r="I96" i="79"/>
  <c r="H96" i="79"/>
  <c r="F96" i="79"/>
  <c r="E96" i="79"/>
  <c r="D96" i="79"/>
  <c r="B96" i="79"/>
  <c r="M95" i="79"/>
  <c r="L95" i="79"/>
  <c r="K95" i="79"/>
  <c r="I95" i="79"/>
  <c r="N95" i="79" s="1"/>
  <c r="O95" i="79" s="1"/>
  <c r="H95" i="79"/>
  <c r="F95" i="79"/>
  <c r="E95" i="79"/>
  <c r="D95" i="79"/>
  <c r="B95" i="79"/>
  <c r="M94" i="79"/>
  <c r="L94" i="79"/>
  <c r="K94" i="79"/>
  <c r="I94" i="79"/>
  <c r="N94" i="79" s="1"/>
  <c r="O94" i="79" s="1"/>
  <c r="H94" i="79"/>
  <c r="F94" i="79"/>
  <c r="E94" i="79"/>
  <c r="D94" i="79"/>
  <c r="B94" i="79"/>
  <c r="I93" i="79"/>
  <c r="N93" i="79" s="1"/>
  <c r="O93" i="79" s="1"/>
  <c r="F93" i="79"/>
  <c r="E93" i="79"/>
  <c r="D93" i="79"/>
  <c r="B93" i="79"/>
  <c r="O92" i="79"/>
  <c r="N92" i="79"/>
  <c r="I92" i="79"/>
  <c r="F92" i="79"/>
  <c r="E92" i="79"/>
  <c r="D92" i="79"/>
  <c r="B92" i="79"/>
  <c r="O91" i="79"/>
  <c r="N91" i="79"/>
  <c r="I91" i="79"/>
  <c r="F91" i="79"/>
  <c r="E91" i="79"/>
  <c r="D91" i="79"/>
  <c r="B91" i="79"/>
  <c r="N90" i="79"/>
  <c r="O90" i="79" s="1"/>
  <c r="I90" i="79"/>
  <c r="H90" i="79"/>
  <c r="F90" i="79"/>
  <c r="E90" i="79"/>
  <c r="D90" i="79"/>
  <c r="B90" i="79"/>
  <c r="N89" i="79"/>
  <c r="O89" i="79" s="1"/>
  <c r="I89" i="79"/>
  <c r="F89" i="79"/>
  <c r="E89" i="79"/>
  <c r="D89" i="79"/>
  <c r="B89" i="79"/>
  <c r="N88" i="79"/>
  <c r="O88" i="79" s="1"/>
  <c r="K88" i="79"/>
  <c r="I88" i="79"/>
  <c r="F88" i="79"/>
  <c r="E88" i="79"/>
  <c r="D88" i="79"/>
  <c r="B88" i="79"/>
  <c r="O87" i="79"/>
  <c r="L87" i="79"/>
  <c r="K87" i="79"/>
  <c r="I87" i="79"/>
  <c r="N87" i="79" s="1"/>
  <c r="F87" i="79"/>
  <c r="M87" i="79" s="1"/>
  <c r="E87" i="79"/>
  <c r="D87" i="79"/>
  <c r="B87" i="79"/>
  <c r="M86" i="79"/>
  <c r="L86" i="79"/>
  <c r="K86" i="79"/>
  <c r="I86" i="79"/>
  <c r="H86" i="79"/>
  <c r="F86" i="79"/>
  <c r="E86" i="79"/>
  <c r="D86" i="79"/>
  <c r="B86" i="79"/>
  <c r="M85" i="79"/>
  <c r="L85" i="79"/>
  <c r="K85" i="79"/>
  <c r="I85" i="79"/>
  <c r="H85" i="79"/>
  <c r="F85" i="79"/>
  <c r="E85" i="79"/>
  <c r="D85" i="79"/>
  <c r="B85" i="79"/>
  <c r="N84" i="79"/>
  <c r="M84" i="79"/>
  <c r="L84" i="79"/>
  <c r="K84" i="79"/>
  <c r="I84" i="79"/>
  <c r="F84" i="79"/>
  <c r="H84" i="79" s="1"/>
  <c r="E84" i="79"/>
  <c r="D84" i="79"/>
  <c r="B84" i="79"/>
  <c r="N83" i="79"/>
  <c r="O83" i="79" s="1"/>
  <c r="M83" i="79"/>
  <c r="L83" i="79"/>
  <c r="K83" i="79"/>
  <c r="I83" i="79"/>
  <c r="H83" i="79"/>
  <c r="F83" i="79"/>
  <c r="E83" i="79"/>
  <c r="D83" i="79"/>
  <c r="B83" i="79"/>
  <c r="N82" i="79"/>
  <c r="O82" i="79" s="1"/>
  <c r="M82" i="79"/>
  <c r="L82" i="79"/>
  <c r="K82" i="79"/>
  <c r="I82" i="79"/>
  <c r="H82" i="79"/>
  <c r="F82" i="79"/>
  <c r="E82" i="79"/>
  <c r="D82" i="79"/>
  <c r="B82" i="79"/>
  <c r="O81" i="79"/>
  <c r="N81" i="79"/>
  <c r="M81" i="79"/>
  <c r="L81" i="79"/>
  <c r="K81" i="79"/>
  <c r="I81" i="79"/>
  <c r="F81" i="79"/>
  <c r="H81" i="79" s="1"/>
  <c r="E81" i="79"/>
  <c r="D81" i="79"/>
  <c r="B81" i="79"/>
  <c r="O80" i="79"/>
  <c r="N80" i="79"/>
  <c r="M80" i="79"/>
  <c r="L80" i="79"/>
  <c r="K80" i="79"/>
  <c r="I80" i="79"/>
  <c r="F80" i="79"/>
  <c r="H80" i="79" s="1"/>
  <c r="E80" i="79"/>
  <c r="D80" i="79"/>
  <c r="B80" i="79"/>
  <c r="N79" i="79"/>
  <c r="O79" i="79" s="1"/>
  <c r="M79" i="79"/>
  <c r="L79" i="79"/>
  <c r="K79" i="79"/>
  <c r="I79" i="79"/>
  <c r="F79" i="79"/>
  <c r="E79" i="79"/>
  <c r="D79" i="79"/>
  <c r="B79" i="79"/>
  <c r="M78" i="79"/>
  <c r="L78" i="79"/>
  <c r="I78" i="79"/>
  <c r="H78" i="79"/>
  <c r="F78" i="79"/>
  <c r="E78" i="79"/>
  <c r="D78" i="79"/>
  <c r="B78" i="79"/>
  <c r="N77" i="79"/>
  <c r="M77" i="79"/>
  <c r="I77" i="79"/>
  <c r="H77" i="79"/>
  <c r="F77" i="79"/>
  <c r="E77" i="79"/>
  <c r="D77" i="79"/>
  <c r="B77" i="79"/>
  <c r="O76" i="79"/>
  <c r="K76" i="79"/>
  <c r="I76" i="79"/>
  <c r="N76" i="79" s="1"/>
  <c r="F76" i="79"/>
  <c r="E76" i="79"/>
  <c r="D76" i="79"/>
  <c r="B76" i="79"/>
  <c r="L75" i="79"/>
  <c r="I75" i="79"/>
  <c r="H75" i="79"/>
  <c r="F75" i="79"/>
  <c r="E75" i="79"/>
  <c r="D75" i="79"/>
  <c r="B75" i="79"/>
  <c r="I74" i="79"/>
  <c r="H74" i="79"/>
  <c r="F74" i="79"/>
  <c r="E74" i="79"/>
  <c r="D74" i="79"/>
  <c r="B74" i="79"/>
  <c r="I73" i="79"/>
  <c r="F73" i="79"/>
  <c r="E73" i="79"/>
  <c r="D73" i="79"/>
  <c r="B73" i="79"/>
  <c r="I72" i="79"/>
  <c r="H72" i="79"/>
  <c r="F72" i="79"/>
  <c r="M72" i="79" s="1"/>
  <c r="E72" i="79"/>
  <c r="D72" i="79"/>
  <c r="B72" i="79"/>
  <c r="M71" i="79"/>
  <c r="L71" i="79"/>
  <c r="K71" i="79"/>
  <c r="I71" i="79"/>
  <c r="H71" i="79"/>
  <c r="F71" i="79"/>
  <c r="E71" i="79"/>
  <c r="D71" i="79"/>
  <c r="B71" i="79"/>
  <c r="M70" i="79"/>
  <c r="L70" i="79"/>
  <c r="K70" i="79"/>
  <c r="I70" i="79"/>
  <c r="N70" i="79" s="1"/>
  <c r="O70" i="79" s="1"/>
  <c r="H70" i="79"/>
  <c r="F70" i="79"/>
  <c r="E70" i="79"/>
  <c r="D70" i="79"/>
  <c r="B70" i="79"/>
  <c r="I69" i="79"/>
  <c r="N69" i="79" s="1"/>
  <c r="O69" i="79" s="1"/>
  <c r="F69" i="79"/>
  <c r="H69" i="79" s="1"/>
  <c r="E69" i="79"/>
  <c r="D69" i="79"/>
  <c r="B69" i="79"/>
  <c r="N68" i="79"/>
  <c r="O68" i="79" s="1"/>
  <c r="M68" i="79"/>
  <c r="I68" i="79"/>
  <c r="F68" i="79"/>
  <c r="H68" i="79" s="1"/>
  <c r="E68" i="79"/>
  <c r="D68" i="79"/>
  <c r="B68" i="79"/>
  <c r="N67" i="79"/>
  <c r="O67" i="79" s="1"/>
  <c r="I67" i="79"/>
  <c r="F67" i="79"/>
  <c r="E67" i="79"/>
  <c r="D67" i="79"/>
  <c r="B67" i="79"/>
  <c r="M66" i="79"/>
  <c r="L66" i="79"/>
  <c r="I66" i="79"/>
  <c r="F66" i="79"/>
  <c r="E66" i="79"/>
  <c r="D66" i="79"/>
  <c r="B66" i="79"/>
  <c r="I65" i="79"/>
  <c r="H65" i="79"/>
  <c r="F65" i="79"/>
  <c r="E65" i="79"/>
  <c r="D65" i="79"/>
  <c r="B65" i="79"/>
  <c r="I64" i="79"/>
  <c r="H64" i="79"/>
  <c r="F64" i="79"/>
  <c r="E64" i="79"/>
  <c r="D64" i="79"/>
  <c r="B64" i="79"/>
  <c r="O63" i="79"/>
  <c r="I63" i="79"/>
  <c r="N63" i="79" s="1"/>
  <c r="F63" i="79"/>
  <c r="E63" i="79"/>
  <c r="D63" i="79"/>
  <c r="B63" i="79"/>
  <c r="M62" i="79"/>
  <c r="L62" i="79"/>
  <c r="I62" i="79"/>
  <c r="H62" i="79"/>
  <c r="F62" i="79"/>
  <c r="E62" i="79"/>
  <c r="D62" i="79"/>
  <c r="B62" i="79"/>
  <c r="N61" i="79"/>
  <c r="I61" i="79"/>
  <c r="G61" i="79"/>
  <c r="F61" i="79"/>
  <c r="E61" i="79"/>
  <c r="D61" i="79"/>
  <c r="B61" i="79"/>
  <c r="M60" i="79"/>
  <c r="I60" i="79"/>
  <c r="F60" i="79"/>
  <c r="E60" i="79"/>
  <c r="D60" i="79"/>
  <c r="B60" i="79"/>
  <c r="I59" i="79"/>
  <c r="H59" i="79"/>
  <c r="F59" i="79"/>
  <c r="E59" i="79"/>
  <c r="D59" i="79"/>
  <c r="B59" i="79"/>
  <c r="O108" i="80"/>
  <c r="K108" i="80"/>
  <c r="I108" i="80"/>
  <c r="N108" i="80" s="1"/>
  <c r="F108" i="80"/>
  <c r="E108" i="80"/>
  <c r="D108" i="80"/>
  <c r="B108" i="80"/>
  <c r="L107" i="80"/>
  <c r="K107" i="80"/>
  <c r="I107" i="80"/>
  <c r="F107" i="80"/>
  <c r="M107" i="80" s="1"/>
  <c r="E107" i="80"/>
  <c r="D107" i="80"/>
  <c r="B107" i="80"/>
  <c r="M106" i="80"/>
  <c r="L106" i="80"/>
  <c r="K106" i="80"/>
  <c r="I106" i="80"/>
  <c r="H106" i="80"/>
  <c r="F106" i="80"/>
  <c r="E106" i="80"/>
  <c r="D106" i="80"/>
  <c r="B106" i="80"/>
  <c r="M105" i="80"/>
  <c r="L105" i="80"/>
  <c r="K105" i="80"/>
  <c r="I105" i="80"/>
  <c r="H105" i="80"/>
  <c r="F105" i="80"/>
  <c r="E105" i="80"/>
  <c r="D105" i="80"/>
  <c r="B105" i="80"/>
  <c r="M104" i="80"/>
  <c r="L104" i="80"/>
  <c r="K104" i="80"/>
  <c r="I104" i="80"/>
  <c r="H104" i="80"/>
  <c r="F104" i="80"/>
  <c r="E104" i="80"/>
  <c r="D104" i="80"/>
  <c r="B104" i="80"/>
  <c r="O103" i="80"/>
  <c r="N103" i="80"/>
  <c r="M103" i="80"/>
  <c r="L103" i="80"/>
  <c r="K103" i="80"/>
  <c r="I103" i="80"/>
  <c r="H103" i="80"/>
  <c r="F103" i="80"/>
  <c r="E103" i="80"/>
  <c r="D103" i="80"/>
  <c r="B103" i="80"/>
  <c r="O102" i="80"/>
  <c r="N102" i="80"/>
  <c r="M102" i="80"/>
  <c r="L102" i="80"/>
  <c r="K102" i="80"/>
  <c r="I102" i="80"/>
  <c r="F102" i="80"/>
  <c r="H102" i="80" s="1"/>
  <c r="E102" i="80"/>
  <c r="D102" i="80"/>
  <c r="B102" i="80"/>
  <c r="O101" i="80"/>
  <c r="N101" i="80"/>
  <c r="M101" i="80"/>
  <c r="L101" i="80"/>
  <c r="K101" i="80"/>
  <c r="J101" i="80"/>
  <c r="I101" i="80"/>
  <c r="F101" i="80"/>
  <c r="H101" i="80" s="1"/>
  <c r="E101" i="80"/>
  <c r="D101" i="80"/>
  <c r="B101" i="80"/>
  <c r="O100" i="80"/>
  <c r="N100" i="80"/>
  <c r="I100" i="80"/>
  <c r="F100" i="80"/>
  <c r="E100" i="80"/>
  <c r="D100" i="80"/>
  <c r="B100" i="80"/>
  <c r="N99" i="80"/>
  <c r="O99" i="80" s="1"/>
  <c r="I99" i="80"/>
  <c r="F99" i="80"/>
  <c r="E99" i="80"/>
  <c r="D99" i="80"/>
  <c r="B99" i="80"/>
  <c r="M98" i="80"/>
  <c r="I98" i="80"/>
  <c r="F98" i="80"/>
  <c r="E98" i="80"/>
  <c r="D98" i="80"/>
  <c r="B98" i="80"/>
  <c r="I97" i="80"/>
  <c r="H97" i="80"/>
  <c r="F97" i="80"/>
  <c r="E97" i="80"/>
  <c r="D97" i="80"/>
  <c r="B97" i="80"/>
  <c r="O96" i="80"/>
  <c r="K96" i="80"/>
  <c r="I96" i="80"/>
  <c r="N96" i="80" s="1"/>
  <c r="F96" i="80"/>
  <c r="E96" i="80"/>
  <c r="D96" i="80"/>
  <c r="B96" i="80"/>
  <c r="L95" i="80"/>
  <c r="K95" i="80"/>
  <c r="I95" i="80"/>
  <c r="F95" i="80"/>
  <c r="M95" i="80" s="1"/>
  <c r="E95" i="80"/>
  <c r="D95" i="80"/>
  <c r="B95" i="80"/>
  <c r="M94" i="80"/>
  <c r="L94" i="80"/>
  <c r="K94" i="80"/>
  <c r="I94" i="80"/>
  <c r="H94" i="80"/>
  <c r="F94" i="80"/>
  <c r="E94" i="80"/>
  <c r="D94" i="80"/>
  <c r="B94" i="80"/>
  <c r="M93" i="80"/>
  <c r="L93" i="80"/>
  <c r="K93" i="80"/>
  <c r="I93" i="80"/>
  <c r="H93" i="80"/>
  <c r="F93" i="80"/>
  <c r="E93" i="80"/>
  <c r="D93" i="80"/>
  <c r="B93" i="80"/>
  <c r="M92" i="80"/>
  <c r="L92" i="80"/>
  <c r="K92" i="80"/>
  <c r="I92" i="80"/>
  <c r="H92" i="80"/>
  <c r="F92" i="80"/>
  <c r="E92" i="80"/>
  <c r="D92" i="80"/>
  <c r="B92" i="80"/>
  <c r="O91" i="80"/>
  <c r="N91" i="80"/>
  <c r="M91" i="80"/>
  <c r="L91" i="80"/>
  <c r="K91" i="80"/>
  <c r="I91" i="80"/>
  <c r="H91" i="80"/>
  <c r="F91" i="80"/>
  <c r="E91" i="80"/>
  <c r="D91" i="80"/>
  <c r="B91" i="80"/>
  <c r="O90" i="80"/>
  <c r="N90" i="80"/>
  <c r="M90" i="80"/>
  <c r="L90" i="80"/>
  <c r="K90" i="80"/>
  <c r="I90" i="80"/>
  <c r="F90" i="80"/>
  <c r="H90" i="80" s="1"/>
  <c r="E90" i="80"/>
  <c r="D90" i="80"/>
  <c r="B90" i="80"/>
  <c r="O89" i="80"/>
  <c r="N89" i="80"/>
  <c r="M89" i="80"/>
  <c r="L89" i="80"/>
  <c r="K89" i="80"/>
  <c r="I89" i="80"/>
  <c r="F89" i="80"/>
  <c r="H89" i="80" s="1"/>
  <c r="E89" i="80"/>
  <c r="D89" i="80"/>
  <c r="B89" i="80"/>
  <c r="O88" i="80"/>
  <c r="N88" i="80"/>
  <c r="I88" i="80"/>
  <c r="F88" i="80"/>
  <c r="E88" i="80"/>
  <c r="D88" i="80"/>
  <c r="B88" i="80"/>
  <c r="N87" i="80"/>
  <c r="O87" i="80" s="1"/>
  <c r="I87" i="80"/>
  <c r="F87" i="80"/>
  <c r="E87" i="80"/>
  <c r="D87" i="80"/>
  <c r="B87" i="80"/>
  <c r="M86" i="80"/>
  <c r="I86" i="80"/>
  <c r="F86" i="80"/>
  <c r="E86" i="80"/>
  <c r="D86" i="80"/>
  <c r="B86" i="80"/>
  <c r="I85" i="80"/>
  <c r="H85" i="80"/>
  <c r="F85" i="80"/>
  <c r="E85" i="80"/>
  <c r="D85" i="80"/>
  <c r="B85" i="80"/>
  <c r="O84" i="80"/>
  <c r="K84" i="80"/>
  <c r="I84" i="80"/>
  <c r="N84" i="80" s="1"/>
  <c r="F84" i="80"/>
  <c r="E84" i="80"/>
  <c r="D84" i="80"/>
  <c r="B84" i="80"/>
  <c r="L83" i="80"/>
  <c r="K83" i="80"/>
  <c r="I83" i="80"/>
  <c r="F83" i="80"/>
  <c r="M83" i="80" s="1"/>
  <c r="E83" i="80"/>
  <c r="D83" i="80"/>
  <c r="B83" i="80"/>
  <c r="M82" i="80"/>
  <c r="L82" i="80"/>
  <c r="K82" i="80"/>
  <c r="I82" i="80"/>
  <c r="H82" i="80"/>
  <c r="F82" i="80"/>
  <c r="E82" i="80"/>
  <c r="D82" i="80"/>
  <c r="B82" i="80"/>
  <c r="M81" i="80"/>
  <c r="L81" i="80"/>
  <c r="K81" i="80"/>
  <c r="I81" i="80"/>
  <c r="H81" i="80"/>
  <c r="F81" i="80"/>
  <c r="E81" i="80"/>
  <c r="D81" i="80"/>
  <c r="B81" i="80"/>
  <c r="M80" i="80"/>
  <c r="L80" i="80"/>
  <c r="K80" i="80"/>
  <c r="I80" i="80"/>
  <c r="H80" i="80"/>
  <c r="F80" i="80"/>
  <c r="E80" i="80"/>
  <c r="D80" i="80"/>
  <c r="B80" i="80"/>
  <c r="O79" i="80"/>
  <c r="N79" i="80"/>
  <c r="M79" i="80"/>
  <c r="L79" i="80"/>
  <c r="K79" i="80"/>
  <c r="I79" i="80"/>
  <c r="H79" i="80"/>
  <c r="F79" i="80"/>
  <c r="E79" i="80"/>
  <c r="D79" i="80"/>
  <c r="B79" i="80"/>
  <c r="O78" i="80"/>
  <c r="N78" i="80"/>
  <c r="M78" i="80"/>
  <c r="L78" i="80"/>
  <c r="K78" i="80"/>
  <c r="I78" i="80"/>
  <c r="F78" i="80"/>
  <c r="H78" i="80" s="1"/>
  <c r="E78" i="80"/>
  <c r="D78" i="80"/>
  <c r="B78" i="80"/>
  <c r="N77" i="80"/>
  <c r="O77" i="80" s="1"/>
  <c r="M77" i="80"/>
  <c r="L77" i="80"/>
  <c r="K77" i="80"/>
  <c r="I77" i="80"/>
  <c r="F77" i="80"/>
  <c r="H77" i="80" s="1"/>
  <c r="E77" i="80"/>
  <c r="D77" i="80"/>
  <c r="B77" i="80"/>
  <c r="O76" i="80"/>
  <c r="N76" i="80"/>
  <c r="I76" i="80"/>
  <c r="F76" i="80"/>
  <c r="E76" i="80"/>
  <c r="D76" i="80"/>
  <c r="B76" i="80"/>
  <c r="N75" i="80"/>
  <c r="O75" i="80" s="1"/>
  <c r="I75" i="80"/>
  <c r="F75" i="80"/>
  <c r="E75" i="80"/>
  <c r="D75" i="80"/>
  <c r="B75" i="80"/>
  <c r="M74" i="80"/>
  <c r="I74" i="80"/>
  <c r="F74" i="80"/>
  <c r="E74" i="80"/>
  <c r="D74" i="80"/>
  <c r="B74" i="80"/>
  <c r="I73" i="80"/>
  <c r="H73" i="80"/>
  <c r="F73" i="80"/>
  <c r="E73" i="80"/>
  <c r="D73" i="80"/>
  <c r="B73" i="80"/>
  <c r="O72" i="80"/>
  <c r="K72" i="80"/>
  <c r="I72" i="80"/>
  <c r="N72" i="80" s="1"/>
  <c r="F72" i="80"/>
  <c r="E72" i="80"/>
  <c r="D72" i="80"/>
  <c r="B72" i="80"/>
  <c r="L71" i="80"/>
  <c r="K71" i="80"/>
  <c r="I71" i="80"/>
  <c r="F71" i="80"/>
  <c r="M71" i="80" s="1"/>
  <c r="E71" i="80"/>
  <c r="D71" i="80"/>
  <c r="B71" i="80"/>
  <c r="M70" i="80"/>
  <c r="L70" i="80"/>
  <c r="K70" i="80"/>
  <c r="I70" i="80"/>
  <c r="H70" i="80"/>
  <c r="F70" i="80"/>
  <c r="E70" i="80"/>
  <c r="D70" i="80"/>
  <c r="B70" i="80"/>
  <c r="M69" i="80"/>
  <c r="L69" i="80"/>
  <c r="K69" i="80"/>
  <c r="I69" i="80"/>
  <c r="H69" i="80"/>
  <c r="F69" i="80"/>
  <c r="E69" i="80"/>
  <c r="D69" i="80"/>
  <c r="B69" i="80"/>
  <c r="M68" i="80"/>
  <c r="L68" i="80"/>
  <c r="K68" i="80"/>
  <c r="I68" i="80"/>
  <c r="H68" i="80"/>
  <c r="F68" i="80"/>
  <c r="E68" i="80"/>
  <c r="D68" i="80"/>
  <c r="B68" i="80"/>
  <c r="O67" i="80"/>
  <c r="N67" i="80"/>
  <c r="M67" i="80"/>
  <c r="L67" i="80"/>
  <c r="K67" i="80"/>
  <c r="I67" i="80"/>
  <c r="H67" i="80"/>
  <c r="F67" i="80"/>
  <c r="E67" i="80"/>
  <c r="D67" i="80"/>
  <c r="B67" i="80"/>
  <c r="O66" i="80"/>
  <c r="N66" i="80"/>
  <c r="M66" i="80"/>
  <c r="L66" i="80"/>
  <c r="K66" i="80"/>
  <c r="I66" i="80"/>
  <c r="F66" i="80"/>
  <c r="H66" i="80" s="1"/>
  <c r="E66" i="80"/>
  <c r="D66" i="80"/>
  <c r="B66" i="80"/>
  <c r="N65" i="80"/>
  <c r="O65" i="80" s="1"/>
  <c r="M65" i="80"/>
  <c r="L65" i="80"/>
  <c r="K65" i="80"/>
  <c r="I65" i="80"/>
  <c r="F65" i="80"/>
  <c r="H65" i="80" s="1"/>
  <c r="E65" i="80"/>
  <c r="D65" i="80"/>
  <c r="B65" i="80"/>
  <c r="O64" i="80"/>
  <c r="N64" i="80"/>
  <c r="K64" i="80"/>
  <c r="I64" i="80"/>
  <c r="F64" i="80"/>
  <c r="E64" i="80"/>
  <c r="D64" i="80"/>
  <c r="B64" i="80"/>
  <c r="N63" i="80"/>
  <c r="O63" i="80" s="1"/>
  <c r="I63" i="80"/>
  <c r="F63" i="80"/>
  <c r="E63" i="80"/>
  <c r="D63" i="80"/>
  <c r="B63" i="80"/>
  <c r="I62" i="80"/>
  <c r="F62" i="80"/>
  <c r="E62" i="80"/>
  <c r="D62" i="80"/>
  <c r="B62" i="80"/>
  <c r="I61" i="80"/>
  <c r="H61" i="80"/>
  <c r="F61" i="80"/>
  <c r="E61" i="80"/>
  <c r="D61" i="80"/>
  <c r="B61" i="80"/>
  <c r="O60" i="80"/>
  <c r="I60" i="80"/>
  <c r="N60" i="80" s="1"/>
  <c r="F60" i="80"/>
  <c r="E60" i="80"/>
  <c r="D60" i="80"/>
  <c r="B60" i="80"/>
  <c r="L59" i="80"/>
  <c r="K59" i="80"/>
  <c r="I59" i="80"/>
  <c r="F59" i="80"/>
  <c r="M59" i="80" s="1"/>
  <c r="E59" i="80"/>
  <c r="D59" i="80"/>
  <c r="B59" i="80"/>
  <c r="M108" i="81"/>
  <c r="L108" i="81"/>
  <c r="K108" i="81"/>
  <c r="I108" i="81"/>
  <c r="H108" i="81"/>
  <c r="F108" i="81"/>
  <c r="E108" i="81"/>
  <c r="D108" i="81"/>
  <c r="B108" i="81"/>
  <c r="M107" i="81"/>
  <c r="L107" i="81"/>
  <c r="K107" i="81"/>
  <c r="I107" i="81"/>
  <c r="H107" i="81"/>
  <c r="F107" i="81"/>
  <c r="E107" i="81"/>
  <c r="D107" i="81"/>
  <c r="B107" i="81"/>
  <c r="M106" i="81"/>
  <c r="L106" i="81"/>
  <c r="K106" i="81"/>
  <c r="I106" i="81"/>
  <c r="H106" i="81"/>
  <c r="F106" i="81"/>
  <c r="E106" i="81"/>
  <c r="D106" i="81"/>
  <c r="B106" i="81"/>
  <c r="O105" i="81"/>
  <c r="N105" i="81"/>
  <c r="M105" i="81"/>
  <c r="L105" i="81"/>
  <c r="K105" i="81"/>
  <c r="I105" i="81"/>
  <c r="H105" i="81"/>
  <c r="F105" i="81"/>
  <c r="E105" i="81"/>
  <c r="D105" i="81"/>
  <c r="B105" i="81"/>
  <c r="O104" i="81"/>
  <c r="N104" i="81"/>
  <c r="M104" i="81"/>
  <c r="L104" i="81"/>
  <c r="K104" i="81"/>
  <c r="I104" i="81"/>
  <c r="F104" i="81"/>
  <c r="H104" i="81" s="1"/>
  <c r="E104" i="81"/>
  <c r="D104" i="81"/>
  <c r="B104" i="81"/>
  <c r="N103" i="81"/>
  <c r="O103" i="81" s="1"/>
  <c r="M103" i="81"/>
  <c r="L103" i="81"/>
  <c r="K103" i="81"/>
  <c r="I103" i="81"/>
  <c r="F103" i="81"/>
  <c r="H103" i="81" s="1"/>
  <c r="E103" i="81"/>
  <c r="D103" i="81"/>
  <c r="B103" i="81"/>
  <c r="O102" i="81"/>
  <c r="N102" i="81"/>
  <c r="I102" i="81"/>
  <c r="F102" i="81"/>
  <c r="E102" i="81"/>
  <c r="D102" i="81"/>
  <c r="B102" i="81"/>
  <c r="N101" i="81"/>
  <c r="O101" i="81" s="1"/>
  <c r="I101" i="81"/>
  <c r="F101" i="81"/>
  <c r="E101" i="81"/>
  <c r="D101" i="81"/>
  <c r="B101" i="81"/>
  <c r="I100" i="81"/>
  <c r="F100" i="81"/>
  <c r="E100" i="81"/>
  <c r="D100" i="81"/>
  <c r="B100" i="81"/>
  <c r="I99" i="81"/>
  <c r="H99" i="81"/>
  <c r="F99" i="81"/>
  <c r="E99" i="81"/>
  <c r="D99" i="81"/>
  <c r="B99" i="81"/>
  <c r="O98" i="81"/>
  <c r="I98" i="81"/>
  <c r="N98" i="81" s="1"/>
  <c r="F98" i="81"/>
  <c r="E98" i="81"/>
  <c r="D98" i="81"/>
  <c r="B98" i="81"/>
  <c r="L97" i="81"/>
  <c r="K97" i="81"/>
  <c r="I97" i="81"/>
  <c r="F97" i="81"/>
  <c r="M97" i="81" s="1"/>
  <c r="E97" i="81"/>
  <c r="D97" i="81"/>
  <c r="B97" i="81"/>
  <c r="M96" i="81"/>
  <c r="L96" i="81"/>
  <c r="K96" i="81"/>
  <c r="I96" i="81"/>
  <c r="H96" i="81"/>
  <c r="F96" i="81"/>
  <c r="E96" i="81"/>
  <c r="D96" i="81"/>
  <c r="B96" i="81"/>
  <c r="M95" i="81"/>
  <c r="L95" i="81"/>
  <c r="K95" i="81"/>
  <c r="I95" i="81"/>
  <c r="H95" i="81"/>
  <c r="F95" i="81"/>
  <c r="E95" i="81"/>
  <c r="D95" i="81"/>
  <c r="B95" i="81"/>
  <c r="M94" i="81"/>
  <c r="L94" i="81"/>
  <c r="K94" i="81"/>
  <c r="I94" i="81"/>
  <c r="H94" i="81"/>
  <c r="F94" i="81"/>
  <c r="E94" i="81"/>
  <c r="D94" i="81"/>
  <c r="B94" i="81"/>
  <c r="O93" i="81"/>
  <c r="N93" i="81"/>
  <c r="M93" i="81"/>
  <c r="L93" i="81"/>
  <c r="K93" i="81"/>
  <c r="I93" i="81"/>
  <c r="H93" i="81"/>
  <c r="F93" i="81"/>
  <c r="E93" i="81"/>
  <c r="D93" i="81"/>
  <c r="B93" i="81"/>
  <c r="O92" i="81"/>
  <c r="N92" i="81"/>
  <c r="M92" i="81"/>
  <c r="L92" i="81"/>
  <c r="K92" i="81"/>
  <c r="I92" i="81"/>
  <c r="H92" i="81"/>
  <c r="F92" i="81"/>
  <c r="E92" i="81"/>
  <c r="D92" i="81"/>
  <c r="B92" i="81"/>
  <c r="O91" i="81"/>
  <c r="N91" i="81"/>
  <c r="M91" i="81"/>
  <c r="L91" i="81"/>
  <c r="K91" i="81"/>
  <c r="I91" i="81"/>
  <c r="F91" i="81"/>
  <c r="H91" i="81" s="1"/>
  <c r="E91" i="81"/>
  <c r="D91" i="81"/>
  <c r="B91" i="81"/>
  <c r="N90" i="81"/>
  <c r="O90" i="81" s="1"/>
  <c r="M90" i="81"/>
  <c r="L90" i="81"/>
  <c r="K90" i="81"/>
  <c r="I90" i="81"/>
  <c r="F90" i="81"/>
  <c r="E90" i="81"/>
  <c r="D90" i="81"/>
  <c r="B90" i="81"/>
  <c r="O89" i="81"/>
  <c r="N89" i="81"/>
  <c r="I89" i="81"/>
  <c r="F89" i="81"/>
  <c r="E89" i="81"/>
  <c r="D89" i="81"/>
  <c r="B89" i="81"/>
  <c r="N88" i="81"/>
  <c r="I88" i="81"/>
  <c r="O88" i="81" s="1"/>
  <c r="F88" i="81"/>
  <c r="E88" i="81"/>
  <c r="D88" i="81"/>
  <c r="B88" i="81"/>
  <c r="I87" i="81"/>
  <c r="H87" i="81"/>
  <c r="F87" i="81"/>
  <c r="E87" i="81"/>
  <c r="D87" i="81"/>
  <c r="B87" i="81"/>
  <c r="O86" i="81"/>
  <c r="I86" i="81"/>
  <c r="N86" i="81" s="1"/>
  <c r="F86" i="81"/>
  <c r="E86" i="81"/>
  <c r="D86" i="81"/>
  <c r="B86" i="81"/>
  <c r="L85" i="81"/>
  <c r="K85" i="81"/>
  <c r="I85" i="81"/>
  <c r="H85" i="81"/>
  <c r="F85" i="81"/>
  <c r="M85" i="81" s="1"/>
  <c r="E85" i="81"/>
  <c r="D85" i="81"/>
  <c r="B85" i="81"/>
  <c r="M84" i="81"/>
  <c r="L84" i="81"/>
  <c r="K84" i="81"/>
  <c r="I84" i="81"/>
  <c r="F84" i="81"/>
  <c r="H84" i="81" s="1"/>
  <c r="E84" i="81"/>
  <c r="D84" i="81"/>
  <c r="B84" i="81"/>
  <c r="M83" i="81"/>
  <c r="L83" i="81"/>
  <c r="K83" i="81"/>
  <c r="I83" i="81"/>
  <c r="F83" i="81"/>
  <c r="H83" i="81" s="1"/>
  <c r="E83" i="81"/>
  <c r="D83" i="81"/>
  <c r="B83" i="81"/>
  <c r="O82" i="81"/>
  <c r="N82" i="81"/>
  <c r="M82" i="81"/>
  <c r="L82" i="81"/>
  <c r="K82" i="81"/>
  <c r="I82" i="81"/>
  <c r="H82" i="81"/>
  <c r="F82" i="81"/>
  <c r="E82" i="81"/>
  <c r="D82" i="81"/>
  <c r="B82" i="81"/>
  <c r="N81" i="81"/>
  <c r="O81" i="81" s="1"/>
  <c r="M81" i="81"/>
  <c r="L81" i="81"/>
  <c r="K81" i="81"/>
  <c r="I81" i="81"/>
  <c r="H81" i="81"/>
  <c r="F81" i="81"/>
  <c r="E81" i="81"/>
  <c r="D81" i="81"/>
  <c r="B81" i="81"/>
  <c r="N80" i="81"/>
  <c r="O80" i="81" s="1"/>
  <c r="M80" i="81"/>
  <c r="L80" i="81"/>
  <c r="K80" i="81"/>
  <c r="I80" i="81"/>
  <c r="H80" i="81"/>
  <c r="F80" i="81"/>
  <c r="E80" i="81"/>
  <c r="D80" i="81"/>
  <c r="B80" i="81"/>
  <c r="N79" i="81"/>
  <c r="O79" i="81" s="1"/>
  <c r="M79" i="81"/>
  <c r="L79" i="81"/>
  <c r="K79" i="81"/>
  <c r="I79" i="81"/>
  <c r="F79" i="81"/>
  <c r="H79" i="81" s="1"/>
  <c r="E79" i="81"/>
  <c r="D79" i="81"/>
  <c r="B79" i="81"/>
  <c r="O78" i="81"/>
  <c r="N78" i="81"/>
  <c r="M78" i="81"/>
  <c r="L78" i="81"/>
  <c r="K78" i="81"/>
  <c r="I78" i="81"/>
  <c r="F78" i="81"/>
  <c r="E78" i="81"/>
  <c r="D78" i="81"/>
  <c r="B78" i="81"/>
  <c r="N77" i="81"/>
  <c r="O77" i="81" s="1"/>
  <c r="M77" i="81"/>
  <c r="L77" i="81"/>
  <c r="I77" i="81"/>
  <c r="H77" i="81"/>
  <c r="F77" i="81"/>
  <c r="E77" i="81"/>
  <c r="D77" i="81"/>
  <c r="B77" i="81"/>
  <c r="O76" i="81"/>
  <c r="N76" i="81"/>
  <c r="I76" i="81"/>
  <c r="F76" i="81"/>
  <c r="E76" i="81"/>
  <c r="D76" i="81"/>
  <c r="B76" i="81"/>
  <c r="I75" i="81"/>
  <c r="F75" i="81"/>
  <c r="E75" i="81"/>
  <c r="D75" i="81"/>
  <c r="B75" i="81"/>
  <c r="I74" i="81"/>
  <c r="N74" i="81" s="1"/>
  <c r="H74" i="81"/>
  <c r="F74" i="81"/>
  <c r="E74" i="81"/>
  <c r="D74" i="81"/>
  <c r="B74" i="81"/>
  <c r="I73" i="81"/>
  <c r="F73" i="81"/>
  <c r="E73" i="81"/>
  <c r="D73" i="81"/>
  <c r="B73" i="81"/>
  <c r="M72" i="81"/>
  <c r="L72" i="81"/>
  <c r="K72" i="81"/>
  <c r="I72" i="81"/>
  <c r="H72" i="81"/>
  <c r="F72" i="81"/>
  <c r="E72" i="81"/>
  <c r="D72" i="81"/>
  <c r="B72" i="81"/>
  <c r="N71" i="81"/>
  <c r="M71" i="81"/>
  <c r="L71" i="81"/>
  <c r="K71" i="81"/>
  <c r="I71" i="81"/>
  <c r="H71" i="81"/>
  <c r="F71" i="81"/>
  <c r="E71" i="81"/>
  <c r="D71" i="81"/>
  <c r="B71" i="81"/>
  <c r="N70" i="81"/>
  <c r="O70" i="81" s="1"/>
  <c r="M70" i="81"/>
  <c r="L70" i="81"/>
  <c r="K70" i="81"/>
  <c r="I70" i="81"/>
  <c r="H70" i="81"/>
  <c r="F70" i="81"/>
  <c r="E70" i="81"/>
  <c r="D70" i="81"/>
  <c r="B70" i="81"/>
  <c r="O69" i="81"/>
  <c r="N69" i="81"/>
  <c r="M69" i="81"/>
  <c r="L69" i="81"/>
  <c r="K69" i="81"/>
  <c r="I69" i="81"/>
  <c r="H69" i="81"/>
  <c r="F69" i="81"/>
  <c r="E69" i="81"/>
  <c r="D69" i="81"/>
  <c r="B69" i="81"/>
  <c r="N68" i="81"/>
  <c r="O68" i="81" s="1"/>
  <c r="M68" i="81"/>
  <c r="L68" i="81"/>
  <c r="K68" i="81"/>
  <c r="I68" i="81"/>
  <c r="H68" i="81"/>
  <c r="F68" i="81"/>
  <c r="E68" i="81"/>
  <c r="D68" i="81"/>
  <c r="B68" i="81"/>
  <c r="O67" i="81"/>
  <c r="N67" i="81"/>
  <c r="M67" i="81"/>
  <c r="L67" i="81"/>
  <c r="I67" i="81"/>
  <c r="F67" i="81"/>
  <c r="H67" i="81" s="1"/>
  <c r="E67" i="81"/>
  <c r="D67" i="81"/>
  <c r="B67" i="81"/>
  <c r="N66" i="81"/>
  <c r="O66" i="81" s="1"/>
  <c r="M66" i="81"/>
  <c r="L66" i="81"/>
  <c r="K66" i="81"/>
  <c r="I66" i="81"/>
  <c r="F66" i="81"/>
  <c r="E66" i="81"/>
  <c r="D66" i="81"/>
  <c r="B66" i="81"/>
  <c r="O65" i="81"/>
  <c r="N65" i="81"/>
  <c r="M65" i="81"/>
  <c r="L65" i="81"/>
  <c r="I65" i="81"/>
  <c r="H65" i="81"/>
  <c r="F65" i="81"/>
  <c r="E65" i="81"/>
  <c r="D65" i="81"/>
  <c r="B65" i="81"/>
  <c r="I64" i="81"/>
  <c r="H64" i="81"/>
  <c r="F64" i="81"/>
  <c r="E64" i="81"/>
  <c r="D64" i="81"/>
  <c r="B64" i="81"/>
  <c r="N63" i="81"/>
  <c r="I63" i="81"/>
  <c r="O63" i="81" s="1"/>
  <c r="F63" i="81"/>
  <c r="E63" i="81"/>
  <c r="D63" i="81"/>
  <c r="B63" i="81"/>
  <c r="I62" i="81"/>
  <c r="H62" i="81"/>
  <c r="F62" i="81"/>
  <c r="E62" i="81"/>
  <c r="D62" i="81"/>
  <c r="B62" i="81"/>
  <c r="L61" i="81"/>
  <c r="I61" i="81"/>
  <c r="F61" i="81"/>
  <c r="M61" i="81" s="1"/>
  <c r="E61" i="81"/>
  <c r="D61" i="81"/>
  <c r="B61" i="81"/>
  <c r="I60" i="81"/>
  <c r="F60" i="81"/>
  <c r="E60" i="81"/>
  <c r="D60" i="81"/>
  <c r="B60" i="81"/>
  <c r="N59" i="81"/>
  <c r="M59" i="81"/>
  <c r="L59" i="81"/>
  <c r="I59" i="81"/>
  <c r="F59" i="81"/>
  <c r="E59" i="81"/>
  <c r="D59" i="81"/>
  <c r="B59" i="81"/>
  <c r="O108" i="82"/>
  <c r="N108" i="82"/>
  <c r="M108" i="82"/>
  <c r="L108" i="82"/>
  <c r="K108" i="82"/>
  <c r="I108" i="82"/>
  <c r="H108" i="82"/>
  <c r="F108" i="82"/>
  <c r="E108" i="82"/>
  <c r="D108" i="82"/>
  <c r="B108" i="82"/>
  <c r="O107" i="82"/>
  <c r="N107" i="82"/>
  <c r="M107" i="82"/>
  <c r="L107" i="82"/>
  <c r="K107" i="82"/>
  <c r="I107" i="82"/>
  <c r="H107" i="82"/>
  <c r="F107" i="82"/>
  <c r="E107" i="82"/>
  <c r="D107" i="82"/>
  <c r="B107" i="82"/>
  <c r="N106" i="82"/>
  <c r="O106" i="82" s="1"/>
  <c r="M106" i="82"/>
  <c r="L106" i="82"/>
  <c r="K106" i="82"/>
  <c r="I106" i="82"/>
  <c r="H106" i="82"/>
  <c r="F106" i="82"/>
  <c r="E106" i="82"/>
  <c r="D106" i="82"/>
  <c r="B106" i="82"/>
  <c r="O105" i="82"/>
  <c r="N105" i="82"/>
  <c r="I105" i="82"/>
  <c r="F105" i="82"/>
  <c r="E105" i="82"/>
  <c r="D105" i="82"/>
  <c r="B105" i="82"/>
  <c r="N104" i="82"/>
  <c r="O104" i="82" s="1"/>
  <c r="I104" i="82"/>
  <c r="F104" i="82"/>
  <c r="E104" i="82"/>
  <c r="D104" i="82"/>
  <c r="B104" i="82"/>
  <c r="O103" i="82"/>
  <c r="N103" i="82"/>
  <c r="M103" i="82"/>
  <c r="I103" i="82"/>
  <c r="F103" i="82"/>
  <c r="E103" i="82"/>
  <c r="D103" i="82"/>
  <c r="B103" i="82"/>
  <c r="O102" i="82"/>
  <c r="N102" i="82"/>
  <c r="M102" i="82"/>
  <c r="L102" i="82"/>
  <c r="I102" i="82"/>
  <c r="H102" i="82"/>
  <c r="F102" i="82"/>
  <c r="E102" i="82"/>
  <c r="D102" i="82"/>
  <c r="B102" i="82"/>
  <c r="N101" i="82"/>
  <c r="M101" i="82"/>
  <c r="I101" i="82"/>
  <c r="F101" i="82"/>
  <c r="E101" i="82"/>
  <c r="D101" i="82"/>
  <c r="B101" i="82"/>
  <c r="K100" i="82"/>
  <c r="I100" i="82"/>
  <c r="H100" i="82"/>
  <c r="F100" i="82"/>
  <c r="E100" i="82"/>
  <c r="D100" i="82"/>
  <c r="B100" i="82"/>
  <c r="L99" i="82"/>
  <c r="K99" i="82"/>
  <c r="I99" i="82"/>
  <c r="H99" i="82"/>
  <c r="F99" i="82"/>
  <c r="M99" i="82" s="1"/>
  <c r="E99" i="82"/>
  <c r="D99" i="82"/>
  <c r="B99" i="82"/>
  <c r="M98" i="82"/>
  <c r="I98" i="82"/>
  <c r="H98" i="82"/>
  <c r="F98" i="82"/>
  <c r="E98" i="82"/>
  <c r="D98" i="82"/>
  <c r="B98" i="82"/>
  <c r="I97" i="82"/>
  <c r="F97" i="82"/>
  <c r="E97" i="82"/>
  <c r="D97" i="82"/>
  <c r="B97" i="82"/>
  <c r="M96" i="82"/>
  <c r="L96" i="82"/>
  <c r="K96" i="82"/>
  <c r="I96" i="82"/>
  <c r="H96" i="82"/>
  <c r="F96" i="82"/>
  <c r="E96" i="82"/>
  <c r="D96" i="82"/>
  <c r="B96" i="82"/>
  <c r="M95" i="82"/>
  <c r="L95" i="82"/>
  <c r="K95" i="82"/>
  <c r="I95" i="82"/>
  <c r="N95" i="82" s="1"/>
  <c r="H95" i="82"/>
  <c r="F95" i="82"/>
  <c r="E95" i="82"/>
  <c r="D95" i="82"/>
  <c r="B95" i="82"/>
  <c r="M94" i="82"/>
  <c r="L94" i="82"/>
  <c r="K94" i="82"/>
  <c r="I94" i="82"/>
  <c r="F94" i="82"/>
  <c r="H94" i="82" s="1"/>
  <c r="E94" i="82"/>
  <c r="D94" i="82"/>
  <c r="B94" i="82"/>
  <c r="O93" i="82"/>
  <c r="N93" i="82"/>
  <c r="M93" i="82"/>
  <c r="L93" i="82"/>
  <c r="K93" i="82"/>
  <c r="I93" i="82"/>
  <c r="H93" i="82"/>
  <c r="F93" i="82"/>
  <c r="E93" i="82"/>
  <c r="D93" i="82"/>
  <c r="B93" i="82"/>
  <c r="N92" i="82"/>
  <c r="O92" i="82" s="1"/>
  <c r="M92" i="82"/>
  <c r="L92" i="82"/>
  <c r="I92" i="82"/>
  <c r="F92" i="82"/>
  <c r="E92" i="82"/>
  <c r="D92" i="82"/>
  <c r="B92" i="82"/>
  <c r="O91" i="82"/>
  <c r="N91" i="82"/>
  <c r="M91" i="82"/>
  <c r="L91" i="82"/>
  <c r="I91" i="82"/>
  <c r="F91" i="82"/>
  <c r="K91" i="82" s="1"/>
  <c r="E91" i="82"/>
  <c r="D91" i="82"/>
  <c r="B91" i="82"/>
  <c r="O90" i="82"/>
  <c r="N90" i="82"/>
  <c r="I90" i="82"/>
  <c r="F90" i="82"/>
  <c r="M90" i="82" s="1"/>
  <c r="E90" i="82"/>
  <c r="D90" i="82"/>
  <c r="B90" i="82"/>
  <c r="I89" i="82"/>
  <c r="H89" i="82"/>
  <c r="F89" i="82"/>
  <c r="M89" i="82" s="1"/>
  <c r="E89" i="82"/>
  <c r="D89" i="82"/>
  <c r="B89" i="82"/>
  <c r="O88" i="82"/>
  <c r="I88" i="82"/>
  <c r="N88" i="82" s="1"/>
  <c r="F88" i="82"/>
  <c r="E88" i="82"/>
  <c r="D88" i="82"/>
  <c r="B88" i="82"/>
  <c r="K87" i="82"/>
  <c r="I87" i="82"/>
  <c r="F87" i="82"/>
  <c r="E87" i="82"/>
  <c r="D87" i="82"/>
  <c r="B87" i="82"/>
  <c r="I86" i="82"/>
  <c r="F86" i="82"/>
  <c r="E86" i="82"/>
  <c r="D86" i="82"/>
  <c r="B86" i="82"/>
  <c r="M85" i="82"/>
  <c r="K85" i="82"/>
  <c r="I85" i="82"/>
  <c r="F85" i="82"/>
  <c r="E85" i="82"/>
  <c r="D85" i="82"/>
  <c r="B85" i="82"/>
  <c r="N84" i="82"/>
  <c r="M84" i="82"/>
  <c r="L84" i="82"/>
  <c r="K84" i="82"/>
  <c r="I84" i="82"/>
  <c r="H84" i="82"/>
  <c r="F84" i="82"/>
  <c r="E84" i="82"/>
  <c r="D84" i="82"/>
  <c r="B84" i="82"/>
  <c r="N83" i="82"/>
  <c r="O83" i="82" s="1"/>
  <c r="M83" i="82"/>
  <c r="L83" i="82"/>
  <c r="K83" i="82"/>
  <c r="I83" i="82"/>
  <c r="H83" i="82"/>
  <c r="F83" i="82"/>
  <c r="E83" i="82"/>
  <c r="D83" i="82"/>
  <c r="B83" i="82"/>
  <c r="N82" i="82"/>
  <c r="O82" i="82" s="1"/>
  <c r="M82" i="82"/>
  <c r="L82" i="82"/>
  <c r="K82" i="82"/>
  <c r="I82" i="82"/>
  <c r="F82" i="82"/>
  <c r="H82" i="82" s="1"/>
  <c r="E82" i="82"/>
  <c r="D82" i="82"/>
  <c r="B82" i="82"/>
  <c r="O81" i="82"/>
  <c r="N81" i="82"/>
  <c r="M81" i="82"/>
  <c r="L81" i="82"/>
  <c r="K81" i="82"/>
  <c r="I81" i="82"/>
  <c r="H81" i="82"/>
  <c r="F81" i="82"/>
  <c r="E81" i="82"/>
  <c r="D81" i="82"/>
  <c r="B81" i="82"/>
  <c r="N80" i="82"/>
  <c r="O80" i="82" s="1"/>
  <c r="L80" i="82"/>
  <c r="K80" i="82"/>
  <c r="I80" i="82"/>
  <c r="F80" i="82"/>
  <c r="E80" i="82"/>
  <c r="D80" i="82"/>
  <c r="B80" i="82"/>
  <c r="N79" i="82"/>
  <c r="O79" i="82" s="1"/>
  <c r="I79" i="82"/>
  <c r="F79" i="82"/>
  <c r="E79" i="82"/>
  <c r="D79" i="82"/>
  <c r="B79" i="82"/>
  <c r="N78" i="82"/>
  <c r="O78" i="82" s="1"/>
  <c r="I78" i="82"/>
  <c r="F78" i="82"/>
  <c r="E78" i="82"/>
  <c r="D78" i="82"/>
  <c r="B78" i="82"/>
  <c r="O77" i="82"/>
  <c r="I77" i="82"/>
  <c r="N77" i="82" s="1"/>
  <c r="H77" i="82"/>
  <c r="F77" i="82"/>
  <c r="M77" i="82" s="1"/>
  <c r="E77" i="82"/>
  <c r="D77" i="82"/>
  <c r="B77" i="82"/>
  <c r="I76" i="82"/>
  <c r="N76" i="82" s="1"/>
  <c r="H76" i="82"/>
  <c r="F76" i="82"/>
  <c r="E76" i="82"/>
  <c r="D76" i="82"/>
  <c r="B76" i="82"/>
  <c r="I75" i="82"/>
  <c r="F75" i="82"/>
  <c r="E75" i="82"/>
  <c r="D75" i="82"/>
  <c r="B75" i="82"/>
  <c r="I74" i="82"/>
  <c r="H74" i="82"/>
  <c r="F74" i="82"/>
  <c r="E74" i="82"/>
  <c r="D74" i="82"/>
  <c r="B74" i="82"/>
  <c r="I73" i="82"/>
  <c r="F73" i="82"/>
  <c r="M73" i="82" s="1"/>
  <c r="E73" i="82"/>
  <c r="D73" i="82"/>
  <c r="B73" i="82"/>
  <c r="M72" i="82"/>
  <c r="L72" i="82"/>
  <c r="K72" i="82"/>
  <c r="I72" i="82"/>
  <c r="H72" i="82"/>
  <c r="F72" i="82"/>
  <c r="E72" i="82"/>
  <c r="D72" i="82"/>
  <c r="B72" i="82"/>
  <c r="M71" i="82"/>
  <c r="L71" i="82"/>
  <c r="K71" i="82"/>
  <c r="I71" i="82"/>
  <c r="N71" i="82" s="1"/>
  <c r="O71" i="82" s="1"/>
  <c r="H71" i="82"/>
  <c r="F71" i="82"/>
  <c r="E71" i="82"/>
  <c r="D71" i="82"/>
  <c r="B71" i="82"/>
  <c r="O70" i="82"/>
  <c r="M70" i="82"/>
  <c r="L70" i="82"/>
  <c r="K70" i="82"/>
  <c r="I70" i="82"/>
  <c r="N70" i="82" s="1"/>
  <c r="F70" i="82"/>
  <c r="H70" i="82" s="1"/>
  <c r="E70" i="82"/>
  <c r="D70" i="82"/>
  <c r="B70" i="82"/>
  <c r="O69" i="82"/>
  <c r="N69" i="82"/>
  <c r="M69" i="82"/>
  <c r="L69" i="82"/>
  <c r="K69" i="82"/>
  <c r="I69" i="82"/>
  <c r="H69" i="82"/>
  <c r="F69" i="82"/>
  <c r="E69" i="82"/>
  <c r="D69" i="82"/>
  <c r="B69" i="82"/>
  <c r="N68" i="82"/>
  <c r="O68" i="82" s="1"/>
  <c r="I68" i="82"/>
  <c r="F68" i="82"/>
  <c r="E68" i="82"/>
  <c r="D68" i="82"/>
  <c r="B68" i="82"/>
  <c r="O67" i="82"/>
  <c r="N67" i="82"/>
  <c r="M67" i="82"/>
  <c r="L67" i="82"/>
  <c r="I67" i="82"/>
  <c r="F67" i="82"/>
  <c r="E67" i="82"/>
  <c r="D67" i="82"/>
  <c r="B67" i="82"/>
  <c r="O66" i="82"/>
  <c r="N66" i="82"/>
  <c r="M66" i="82"/>
  <c r="I66" i="82"/>
  <c r="H66" i="82"/>
  <c r="F66" i="82"/>
  <c r="E66" i="82"/>
  <c r="D66" i="82"/>
  <c r="B66" i="82"/>
  <c r="I65" i="82"/>
  <c r="N65" i="82" s="1"/>
  <c r="F65" i="82"/>
  <c r="E65" i="82"/>
  <c r="D65" i="82"/>
  <c r="B65" i="82"/>
  <c r="I64" i="82"/>
  <c r="N64" i="82" s="1"/>
  <c r="F64" i="82"/>
  <c r="E64" i="82"/>
  <c r="D64" i="82"/>
  <c r="B64" i="82"/>
  <c r="K63" i="82"/>
  <c r="I63" i="82"/>
  <c r="F63" i="82"/>
  <c r="E63" i="82"/>
  <c r="D63" i="82"/>
  <c r="B63" i="82"/>
  <c r="L62" i="82"/>
  <c r="K62" i="82"/>
  <c r="I62" i="82"/>
  <c r="H62" i="82"/>
  <c r="F62" i="82"/>
  <c r="M62" i="82" s="1"/>
  <c r="E62" i="82"/>
  <c r="D62" i="82"/>
  <c r="B62" i="82"/>
  <c r="M61" i="82"/>
  <c r="L61" i="82"/>
  <c r="K61" i="82"/>
  <c r="I61" i="82"/>
  <c r="H61" i="82"/>
  <c r="F61" i="82"/>
  <c r="E61" i="82"/>
  <c r="D61" i="82"/>
  <c r="B61" i="82"/>
  <c r="N60" i="82"/>
  <c r="M60" i="82"/>
  <c r="L60" i="82"/>
  <c r="K60" i="82"/>
  <c r="I60" i="82"/>
  <c r="H60" i="82"/>
  <c r="F60" i="82"/>
  <c r="E60" i="82"/>
  <c r="D60" i="82"/>
  <c r="B60" i="82"/>
  <c r="O59" i="82"/>
  <c r="M59" i="82"/>
  <c r="L59" i="82"/>
  <c r="K59" i="82"/>
  <c r="I59" i="82"/>
  <c r="N59" i="82" s="1"/>
  <c r="H59" i="82"/>
  <c r="F59" i="82"/>
  <c r="E59" i="82"/>
  <c r="D59" i="82"/>
  <c r="B59" i="82"/>
  <c r="O108" i="83"/>
  <c r="M108" i="83"/>
  <c r="L108" i="83"/>
  <c r="K108" i="83"/>
  <c r="I108" i="83"/>
  <c r="N108" i="83" s="1"/>
  <c r="F108" i="83"/>
  <c r="H108" i="83" s="1"/>
  <c r="E108" i="83"/>
  <c r="D108" i="83"/>
  <c r="B108" i="83"/>
  <c r="N107" i="83"/>
  <c r="O107" i="83" s="1"/>
  <c r="M107" i="83"/>
  <c r="L107" i="83"/>
  <c r="K107" i="83"/>
  <c r="I107" i="83"/>
  <c r="H107" i="83"/>
  <c r="F107" i="83"/>
  <c r="E107" i="83"/>
  <c r="D107" i="83"/>
  <c r="B107" i="83"/>
  <c r="N106" i="83"/>
  <c r="O106" i="83" s="1"/>
  <c r="I106" i="83"/>
  <c r="F106" i="83"/>
  <c r="E106" i="83"/>
  <c r="D106" i="83"/>
  <c r="B106" i="83"/>
  <c r="N105" i="83"/>
  <c r="O105" i="83" s="1"/>
  <c r="L105" i="83"/>
  <c r="I105" i="83"/>
  <c r="F105" i="83"/>
  <c r="E105" i="83"/>
  <c r="D105" i="83"/>
  <c r="B105" i="83"/>
  <c r="O104" i="83"/>
  <c r="N104" i="83"/>
  <c r="I104" i="83"/>
  <c r="F104" i="83"/>
  <c r="E104" i="83"/>
  <c r="D104" i="83"/>
  <c r="B104" i="83"/>
  <c r="I103" i="83"/>
  <c r="F103" i="83"/>
  <c r="E103" i="83"/>
  <c r="D103" i="83"/>
  <c r="B103" i="83"/>
  <c r="O102" i="83"/>
  <c r="I102" i="83"/>
  <c r="N102" i="83" s="1"/>
  <c r="H102" i="83"/>
  <c r="F102" i="83"/>
  <c r="E102" i="83"/>
  <c r="D102" i="83"/>
  <c r="B102" i="83"/>
  <c r="I101" i="83"/>
  <c r="F101" i="83"/>
  <c r="E101" i="83"/>
  <c r="D101" i="83"/>
  <c r="B101" i="83"/>
  <c r="I100" i="83"/>
  <c r="F100" i="83"/>
  <c r="E100" i="83"/>
  <c r="D100" i="83"/>
  <c r="B100" i="83"/>
  <c r="M99" i="83"/>
  <c r="L99" i="83"/>
  <c r="I99" i="83"/>
  <c r="F99" i="83"/>
  <c r="K99" i="83" s="1"/>
  <c r="E99" i="83"/>
  <c r="D99" i="83"/>
  <c r="B99" i="83"/>
  <c r="N98" i="83"/>
  <c r="M98" i="83"/>
  <c r="L98" i="83"/>
  <c r="K98" i="83"/>
  <c r="I98" i="83"/>
  <c r="H98" i="83"/>
  <c r="F98" i="83"/>
  <c r="E98" i="83"/>
  <c r="D98" i="83"/>
  <c r="B98" i="83"/>
  <c r="N97" i="83"/>
  <c r="O97" i="83" s="1"/>
  <c r="M97" i="83"/>
  <c r="L97" i="83"/>
  <c r="K97" i="83"/>
  <c r="I97" i="83"/>
  <c r="H97" i="83"/>
  <c r="F97" i="83"/>
  <c r="E97" i="83"/>
  <c r="D97" i="83"/>
  <c r="B97" i="83"/>
  <c r="O96" i="83"/>
  <c r="N96" i="83"/>
  <c r="M96" i="83"/>
  <c r="L96" i="83"/>
  <c r="K96" i="83"/>
  <c r="I96" i="83"/>
  <c r="F96" i="83"/>
  <c r="H96" i="83" s="1"/>
  <c r="E96" i="83"/>
  <c r="D96" i="83"/>
  <c r="B96" i="83"/>
  <c r="O95" i="83"/>
  <c r="N95" i="83"/>
  <c r="M95" i="83"/>
  <c r="L95" i="83"/>
  <c r="K95" i="83"/>
  <c r="I95" i="83"/>
  <c r="H95" i="83"/>
  <c r="F95" i="83"/>
  <c r="E95" i="83"/>
  <c r="D95" i="83"/>
  <c r="B95" i="83"/>
  <c r="N94" i="83"/>
  <c r="O94" i="83" s="1"/>
  <c r="M94" i="83"/>
  <c r="L94" i="83"/>
  <c r="I94" i="83"/>
  <c r="F94" i="83"/>
  <c r="E94" i="83"/>
  <c r="D94" i="83"/>
  <c r="B94" i="83"/>
  <c r="O93" i="83"/>
  <c r="N93" i="83"/>
  <c r="M93" i="83"/>
  <c r="L93" i="83"/>
  <c r="I93" i="83"/>
  <c r="F93" i="83"/>
  <c r="E93" i="83"/>
  <c r="D93" i="83"/>
  <c r="B93" i="83"/>
  <c r="O92" i="83"/>
  <c r="N92" i="83"/>
  <c r="I92" i="83"/>
  <c r="H92" i="83"/>
  <c r="F92" i="83"/>
  <c r="M92" i="83" s="1"/>
  <c r="E92" i="83"/>
  <c r="D92" i="83"/>
  <c r="B92" i="83"/>
  <c r="I91" i="83"/>
  <c r="F91" i="83"/>
  <c r="E91" i="83"/>
  <c r="D91" i="83"/>
  <c r="B91" i="83"/>
  <c r="O90" i="83"/>
  <c r="I90" i="83"/>
  <c r="N90" i="83" s="1"/>
  <c r="F90" i="83"/>
  <c r="E90" i="83"/>
  <c r="D90" i="83"/>
  <c r="B90" i="83"/>
  <c r="K89" i="83"/>
  <c r="I89" i="83"/>
  <c r="H89" i="83"/>
  <c r="F89" i="83"/>
  <c r="E89" i="83"/>
  <c r="D89" i="83"/>
  <c r="B89" i="83"/>
  <c r="K88" i="83"/>
  <c r="I88" i="83"/>
  <c r="H88" i="83"/>
  <c r="F88" i="83"/>
  <c r="E88" i="83"/>
  <c r="D88" i="83"/>
  <c r="B88" i="83"/>
  <c r="I87" i="83"/>
  <c r="H87" i="83"/>
  <c r="F87" i="83"/>
  <c r="L87" i="83" s="1"/>
  <c r="E87" i="83"/>
  <c r="D87" i="83"/>
  <c r="B87" i="83"/>
  <c r="M86" i="83"/>
  <c r="L86" i="83"/>
  <c r="K86" i="83"/>
  <c r="I86" i="83"/>
  <c r="H86" i="83"/>
  <c r="F86" i="83"/>
  <c r="E86" i="83"/>
  <c r="D86" i="83"/>
  <c r="B86" i="83"/>
  <c r="M85" i="83"/>
  <c r="L85" i="83"/>
  <c r="K85" i="83"/>
  <c r="I85" i="83"/>
  <c r="H85" i="83"/>
  <c r="F85" i="83"/>
  <c r="E85" i="83"/>
  <c r="D85" i="83"/>
  <c r="B85" i="83"/>
  <c r="M84" i="83"/>
  <c r="L84" i="83"/>
  <c r="K84" i="83"/>
  <c r="I84" i="83"/>
  <c r="F84" i="83"/>
  <c r="H84" i="83" s="1"/>
  <c r="E84" i="83"/>
  <c r="D84" i="83"/>
  <c r="B84" i="83"/>
  <c r="N83" i="83"/>
  <c r="O83" i="83" s="1"/>
  <c r="M83" i="83"/>
  <c r="L83" i="83"/>
  <c r="K83" i="83"/>
  <c r="I83" i="83"/>
  <c r="H83" i="83"/>
  <c r="F83" i="83"/>
  <c r="E83" i="83"/>
  <c r="D83" i="83"/>
  <c r="B83" i="83"/>
  <c r="N82" i="83"/>
  <c r="O82" i="83" s="1"/>
  <c r="L82" i="83"/>
  <c r="I82" i="83"/>
  <c r="F82" i="83"/>
  <c r="E82" i="83"/>
  <c r="D82" i="83"/>
  <c r="B82" i="83"/>
  <c r="O81" i="83"/>
  <c r="N81" i="83"/>
  <c r="I81" i="83"/>
  <c r="F81" i="83"/>
  <c r="E81" i="83"/>
  <c r="D81" i="83"/>
  <c r="B81" i="83"/>
  <c r="N80" i="83"/>
  <c r="O80" i="83" s="1"/>
  <c r="M80" i="83"/>
  <c r="I80" i="83"/>
  <c r="F80" i="83"/>
  <c r="E80" i="83"/>
  <c r="D80" i="83"/>
  <c r="B80" i="83"/>
  <c r="N79" i="83"/>
  <c r="I79" i="83"/>
  <c r="O79" i="83" s="1"/>
  <c r="H79" i="83"/>
  <c r="F79" i="83"/>
  <c r="E79" i="83"/>
  <c r="D79" i="83"/>
  <c r="B79" i="83"/>
  <c r="I78" i="83"/>
  <c r="F78" i="83"/>
  <c r="E78" i="83"/>
  <c r="D78" i="83"/>
  <c r="B78" i="83"/>
  <c r="I77" i="83"/>
  <c r="H77" i="83"/>
  <c r="F77" i="83"/>
  <c r="E77" i="83"/>
  <c r="D77" i="83"/>
  <c r="B77" i="83"/>
  <c r="L76" i="83"/>
  <c r="I76" i="83"/>
  <c r="F76" i="83"/>
  <c r="E76" i="83"/>
  <c r="D76" i="83"/>
  <c r="B76" i="83"/>
  <c r="M75" i="83"/>
  <c r="L75" i="83"/>
  <c r="K75" i="83"/>
  <c r="I75" i="83"/>
  <c r="F75" i="83"/>
  <c r="H75" i="83" s="1"/>
  <c r="E75" i="83"/>
  <c r="D75" i="83"/>
  <c r="B75" i="83"/>
  <c r="N74" i="83"/>
  <c r="M74" i="83"/>
  <c r="L74" i="83"/>
  <c r="K74" i="83"/>
  <c r="I74" i="83"/>
  <c r="H74" i="83"/>
  <c r="F74" i="83"/>
  <c r="E74" i="83"/>
  <c r="D74" i="83"/>
  <c r="B74" i="83"/>
  <c r="N73" i="83"/>
  <c r="O73" i="83" s="1"/>
  <c r="M73" i="83"/>
  <c r="L73" i="83"/>
  <c r="K73" i="83"/>
  <c r="I73" i="83"/>
  <c r="H73" i="83"/>
  <c r="F73" i="83"/>
  <c r="E73" i="83"/>
  <c r="D73" i="83"/>
  <c r="B73" i="83"/>
  <c r="O72" i="83"/>
  <c r="N72" i="83"/>
  <c r="M72" i="83"/>
  <c r="L72" i="83"/>
  <c r="K72" i="83"/>
  <c r="I72" i="83"/>
  <c r="F72" i="83"/>
  <c r="H72" i="83" s="1"/>
  <c r="E72" i="83"/>
  <c r="D72" i="83"/>
  <c r="B72" i="83"/>
  <c r="O71" i="83"/>
  <c r="N71" i="83"/>
  <c r="M71" i="83"/>
  <c r="L71" i="83"/>
  <c r="K71" i="83"/>
  <c r="I71" i="83"/>
  <c r="F71" i="83"/>
  <c r="H71" i="83" s="1"/>
  <c r="E71" i="83"/>
  <c r="D71" i="83"/>
  <c r="B71" i="83"/>
  <c r="N70" i="83"/>
  <c r="O70" i="83" s="1"/>
  <c r="L70" i="83"/>
  <c r="K70" i="83"/>
  <c r="I70" i="83"/>
  <c r="F70" i="83"/>
  <c r="E70" i="83"/>
  <c r="D70" i="83"/>
  <c r="B70" i="83"/>
  <c r="N69" i="83"/>
  <c r="O69" i="83" s="1"/>
  <c r="M69" i="83"/>
  <c r="I69" i="83"/>
  <c r="F69" i="83"/>
  <c r="E69" i="83"/>
  <c r="D69" i="83"/>
  <c r="B69" i="83"/>
  <c r="N68" i="83"/>
  <c r="O68" i="83" s="1"/>
  <c r="I68" i="83"/>
  <c r="F68" i="83"/>
  <c r="E68" i="83"/>
  <c r="D68" i="83"/>
  <c r="B68" i="83"/>
  <c r="O67" i="83"/>
  <c r="I67" i="83"/>
  <c r="N67" i="83" s="1"/>
  <c r="F67" i="83"/>
  <c r="E67" i="83"/>
  <c r="D67" i="83"/>
  <c r="B67" i="83"/>
  <c r="I66" i="83"/>
  <c r="H66" i="83"/>
  <c r="F66" i="83"/>
  <c r="E66" i="83"/>
  <c r="D66" i="83"/>
  <c r="B66" i="83"/>
  <c r="K65" i="83"/>
  <c r="I65" i="83"/>
  <c r="H65" i="83"/>
  <c r="F65" i="83"/>
  <c r="E65" i="83"/>
  <c r="D65" i="83"/>
  <c r="B65" i="83"/>
  <c r="I64" i="83"/>
  <c r="H64" i="83"/>
  <c r="F64" i="83"/>
  <c r="E64" i="83"/>
  <c r="D64" i="83"/>
  <c r="B64" i="83"/>
  <c r="I63" i="83"/>
  <c r="H63" i="83"/>
  <c r="F63" i="83"/>
  <c r="E63" i="83"/>
  <c r="D63" i="83"/>
  <c r="B63" i="83"/>
  <c r="N62" i="83"/>
  <c r="M62" i="83"/>
  <c r="L62" i="83"/>
  <c r="K62" i="83"/>
  <c r="I62" i="83"/>
  <c r="H62" i="83"/>
  <c r="F62" i="83"/>
  <c r="E62" i="83"/>
  <c r="D62" i="83"/>
  <c r="B62" i="83"/>
  <c r="O61" i="83"/>
  <c r="M61" i="83"/>
  <c r="L61" i="83"/>
  <c r="K61" i="83"/>
  <c r="I61" i="83"/>
  <c r="N61" i="83" s="1"/>
  <c r="H61" i="83"/>
  <c r="F61" i="83"/>
  <c r="E61" i="83"/>
  <c r="D61" i="83"/>
  <c r="B61" i="83"/>
  <c r="M60" i="83"/>
  <c r="L60" i="83"/>
  <c r="K60" i="83"/>
  <c r="I60" i="83"/>
  <c r="F60" i="83"/>
  <c r="H60" i="83" s="1"/>
  <c r="E60" i="83"/>
  <c r="D60" i="83"/>
  <c r="B60" i="83"/>
  <c r="O59" i="83"/>
  <c r="N59" i="83"/>
  <c r="M59" i="83"/>
  <c r="L59" i="83"/>
  <c r="K59" i="83"/>
  <c r="I59" i="83"/>
  <c r="F59" i="83"/>
  <c r="H59" i="83" s="1"/>
  <c r="E59" i="83"/>
  <c r="D59" i="83"/>
  <c r="B59" i="83"/>
  <c r="O108" i="84"/>
  <c r="N108" i="84"/>
  <c r="M108" i="84"/>
  <c r="I108" i="84"/>
  <c r="F108" i="84"/>
  <c r="E108" i="84"/>
  <c r="D108" i="84"/>
  <c r="B108" i="84"/>
  <c r="N107" i="84"/>
  <c r="O107" i="84" s="1"/>
  <c r="M107" i="84"/>
  <c r="L107" i="84"/>
  <c r="I107" i="84"/>
  <c r="F107" i="84"/>
  <c r="E107" i="84"/>
  <c r="D107" i="84"/>
  <c r="B107" i="84"/>
  <c r="N106" i="84"/>
  <c r="O106" i="84" s="1"/>
  <c r="M106" i="84"/>
  <c r="I106" i="84"/>
  <c r="H106" i="84"/>
  <c r="F106" i="84"/>
  <c r="E106" i="84"/>
  <c r="D106" i="84"/>
  <c r="B106" i="84"/>
  <c r="I105" i="84"/>
  <c r="H105" i="84"/>
  <c r="F105" i="84"/>
  <c r="E105" i="84"/>
  <c r="D105" i="84"/>
  <c r="B105" i="84"/>
  <c r="I104" i="84"/>
  <c r="N104" i="84" s="1"/>
  <c r="F104" i="84"/>
  <c r="E104" i="84"/>
  <c r="D104" i="84"/>
  <c r="B104" i="84"/>
  <c r="K103" i="84"/>
  <c r="I103" i="84"/>
  <c r="F103" i="84"/>
  <c r="E103" i="84"/>
  <c r="D103" i="84"/>
  <c r="B103" i="84"/>
  <c r="L102" i="84"/>
  <c r="K102" i="84"/>
  <c r="I102" i="84"/>
  <c r="H102" i="84"/>
  <c r="F102" i="84"/>
  <c r="M102" i="84" s="1"/>
  <c r="E102" i="84"/>
  <c r="D102" i="84"/>
  <c r="B102" i="84"/>
  <c r="K101" i="84"/>
  <c r="I101" i="84"/>
  <c r="F101" i="84"/>
  <c r="E101" i="84"/>
  <c r="D101" i="84"/>
  <c r="B101" i="84"/>
  <c r="M100" i="84"/>
  <c r="L100" i="84"/>
  <c r="K100" i="84"/>
  <c r="I100" i="84"/>
  <c r="H100" i="84"/>
  <c r="F100" i="84"/>
  <c r="E100" i="84"/>
  <c r="D100" i="84"/>
  <c r="B100" i="84"/>
  <c r="N99" i="84"/>
  <c r="M99" i="84"/>
  <c r="L99" i="84"/>
  <c r="K99" i="84"/>
  <c r="I99" i="84"/>
  <c r="H99" i="84"/>
  <c r="F99" i="84"/>
  <c r="E99" i="84"/>
  <c r="D99" i="84"/>
  <c r="B99" i="84"/>
  <c r="M98" i="84"/>
  <c r="L98" i="84"/>
  <c r="K98" i="84"/>
  <c r="I98" i="84"/>
  <c r="H98" i="84"/>
  <c r="F98" i="84"/>
  <c r="E98" i="84"/>
  <c r="D98" i="84"/>
  <c r="B98" i="84"/>
  <c r="N97" i="84"/>
  <c r="O97" i="84" s="1"/>
  <c r="M97" i="84"/>
  <c r="L97" i="84"/>
  <c r="K97" i="84"/>
  <c r="I97" i="84"/>
  <c r="F97" i="84"/>
  <c r="H97" i="84" s="1"/>
  <c r="E97" i="84"/>
  <c r="D97" i="84"/>
  <c r="B97" i="84"/>
  <c r="O96" i="84"/>
  <c r="N96" i="84"/>
  <c r="M96" i="84"/>
  <c r="L96" i="84"/>
  <c r="K96" i="84"/>
  <c r="I96" i="84"/>
  <c r="F96" i="84"/>
  <c r="E96" i="84"/>
  <c r="D96" i="84"/>
  <c r="B96" i="84"/>
  <c r="N95" i="84"/>
  <c r="O95" i="84" s="1"/>
  <c r="I95" i="84"/>
  <c r="F95" i="84"/>
  <c r="E95" i="84"/>
  <c r="D95" i="84"/>
  <c r="B95" i="84"/>
  <c r="O94" i="84"/>
  <c r="N94" i="84"/>
  <c r="I94" i="84"/>
  <c r="F94" i="84"/>
  <c r="E94" i="84"/>
  <c r="D94" i="84"/>
  <c r="B94" i="84"/>
  <c r="I93" i="84"/>
  <c r="H93" i="84"/>
  <c r="F93" i="84"/>
  <c r="E93" i="84"/>
  <c r="D93" i="84"/>
  <c r="B93" i="84"/>
  <c r="O92" i="84"/>
  <c r="I92" i="84"/>
  <c r="N92" i="84" s="1"/>
  <c r="F92" i="84"/>
  <c r="E92" i="84"/>
  <c r="D92" i="84"/>
  <c r="B92" i="84"/>
  <c r="I91" i="84"/>
  <c r="F91" i="84"/>
  <c r="E91" i="84"/>
  <c r="D91" i="84"/>
  <c r="B91" i="84"/>
  <c r="L90" i="84"/>
  <c r="I90" i="84"/>
  <c r="F90" i="84"/>
  <c r="E90" i="84"/>
  <c r="D90" i="84"/>
  <c r="B90" i="84"/>
  <c r="M89" i="84"/>
  <c r="L89" i="84"/>
  <c r="I89" i="84"/>
  <c r="F89" i="84"/>
  <c r="E89" i="84"/>
  <c r="D89" i="84"/>
  <c r="B89" i="84"/>
  <c r="N88" i="84"/>
  <c r="M88" i="84"/>
  <c r="L88" i="84"/>
  <c r="K88" i="84"/>
  <c r="I88" i="84"/>
  <c r="H88" i="84"/>
  <c r="F88" i="84"/>
  <c r="E88" i="84"/>
  <c r="D88" i="84"/>
  <c r="B88" i="84"/>
  <c r="N87" i="84"/>
  <c r="O87" i="84" s="1"/>
  <c r="M87" i="84"/>
  <c r="L87" i="84"/>
  <c r="K87" i="84"/>
  <c r="I87" i="84"/>
  <c r="H87" i="84"/>
  <c r="F87" i="84"/>
  <c r="E87" i="84"/>
  <c r="D87" i="84"/>
  <c r="B87" i="84"/>
  <c r="O86" i="84"/>
  <c r="N86" i="84"/>
  <c r="M86" i="84"/>
  <c r="L86" i="84"/>
  <c r="K86" i="84"/>
  <c r="I86" i="84"/>
  <c r="H86" i="84"/>
  <c r="F86" i="84"/>
  <c r="E86" i="84"/>
  <c r="D86" i="84"/>
  <c r="B86" i="84"/>
  <c r="N85" i="84"/>
  <c r="O85" i="84" s="1"/>
  <c r="M85" i="84"/>
  <c r="L85" i="84"/>
  <c r="K85" i="84"/>
  <c r="I85" i="84"/>
  <c r="F85" i="84"/>
  <c r="H85" i="84" s="1"/>
  <c r="E85" i="84"/>
  <c r="D85" i="84"/>
  <c r="B85" i="84"/>
  <c r="N84" i="84"/>
  <c r="O84" i="84" s="1"/>
  <c r="M84" i="84"/>
  <c r="L84" i="84"/>
  <c r="K84" i="84"/>
  <c r="I84" i="84"/>
  <c r="F84" i="84"/>
  <c r="E84" i="84"/>
  <c r="D84" i="84"/>
  <c r="B84" i="84"/>
  <c r="N83" i="84"/>
  <c r="O83" i="84" s="1"/>
  <c r="L83" i="84"/>
  <c r="I83" i="84"/>
  <c r="F83" i="84"/>
  <c r="E83" i="84"/>
  <c r="D83" i="84"/>
  <c r="B83" i="84"/>
  <c r="N82" i="84"/>
  <c r="O82" i="84" s="1"/>
  <c r="I82" i="84"/>
  <c r="F82" i="84"/>
  <c r="E82" i="84"/>
  <c r="D82" i="84"/>
  <c r="B82" i="84"/>
  <c r="N81" i="84"/>
  <c r="O81" i="84" s="1"/>
  <c r="I81" i="84"/>
  <c r="H81" i="84"/>
  <c r="F81" i="84"/>
  <c r="E81" i="84"/>
  <c r="D81" i="84"/>
  <c r="B81" i="84"/>
  <c r="O80" i="84"/>
  <c r="I80" i="84"/>
  <c r="N80" i="84" s="1"/>
  <c r="H80" i="84"/>
  <c r="F80" i="84"/>
  <c r="E80" i="84"/>
  <c r="D80" i="84"/>
  <c r="B80" i="84"/>
  <c r="K79" i="84"/>
  <c r="I79" i="84"/>
  <c r="H79" i="84"/>
  <c r="F79" i="84"/>
  <c r="E79" i="84"/>
  <c r="D79" i="84"/>
  <c r="B79" i="84"/>
  <c r="L78" i="84"/>
  <c r="K78" i="84"/>
  <c r="J78" i="84"/>
  <c r="I78" i="84"/>
  <c r="H78" i="84"/>
  <c r="F78" i="84"/>
  <c r="M78" i="84" s="1"/>
  <c r="E78" i="84"/>
  <c r="D78" i="84"/>
  <c r="B78" i="84"/>
  <c r="K77" i="84"/>
  <c r="I77" i="84"/>
  <c r="H77" i="84"/>
  <c r="F77" i="84"/>
  <c r="E77" i="84"/>
  <c r="D77" i="84"/>
  <c r="B77" i="84"/>
  <c r="M76" i="84"/>
  <c r="L76" i="84"/>
  <c r="K76" i="84"/>
  <c r="I76" i="84"/>
  <c r="H76" i="84"/>
  <c r="F76" i="84"/>
  <c r="E76" i="84"/>
  <c r="D76" i="84"/>
  <c r="B76" i="84"/>
  <c r="M75" i="84"/>
  <c r="L75" i="84"/>
  <c r="K75" i="84"/>
  <c r="I75" i="84"/>
  <c r="H75" i="84"/>
  <c r="F75" i="84"/>
  <c r="E75" i="84"/>
  <c r="D75" i="84"/>
  <c r="B75" i="84"/>
  <c r="M74" i="84"/>
  <c r="L74" i="84"/>
  <c r="K74" i="84"/>
  <c r="I74" i="84"/>
  <c r="H74" i="84"/>
  <c r="F74" i="84"/>
  <c r="E74" i="84"/>
  <c r="D74" i="84"/>
  <c r="B74" i="84"/>
  <c r="N73" i="84"/>
  <c r="O73" i="84" s="1"/>
  <c r="I73" i="84"/>
  <c r="F73" i="84"/>
  <c r="E73" i="84"/>
  <c r="D73" i="84"/>
  <c r="B73" i="84"/>
  <c r="N72" i="84"/>
  <c r="O72" i="84" s="1"/>
  <c r="K72" i="84"/>
  <c r="I72" i="84"/>
  <c r="F72" i="84"/>
  <c r="E72" i="84"/>
  <c r="D72" i="84"/>
  <c r="B72" i="84"/>
  <c r="O71" i="84"/>
  <c r="N71" i="84"/>
  <c r="I71" i="84"/>
  <c r="F71" i="84"/>
  <c r="E71" i="84"/>
  <c r="D71" i="84"/>
  <c r="B71" i="84"/>
  <c r="I70" i="84"/>
  <c r="F70" i="84"/>
  <c r="E70" i="84"/>
  <c r="D70" i="84"/>
  <c r="B70" i="84"/>
  <c r="I69" i="84"/>
  <c r="H69" i="84"/>
  <c r="F69" i="84"/>
  <c r="E69" i="84"/>
  <c r="D69" i="84"/>
  <c r="B69" i="84"/>
  <c r="I68" i="84"/>
  <c r="F68" i="84"/>
  <c r="E68" i="84"/>
  <c r="D68" i="84"/>
  <c r="B68" i="84"/>
  <c r="I67" i="84"/>
  <c r="F67" i="84"/>
  <c r="E67" i="84"/>
  <c r="D67" i="84"/>
  <c r="B67" i="84"/>
  <c r="I66" i="84"/>
  <c r="H66" i="84"/>
  <c r="F66" i="84"/>
  <c r="E66" i="84"/>
  <c r="D66" i="84"/>
  <c r="B66" i="84"/>
  <c r="I65" i="84"/>
  <c r="F65" i="84"/>
  <c r="E65" i="84"/>
  <c r="D65" i="84"/>
  <c r="B65" i="84"/>
  <c r="O64" i="84"/>
  <c r="I64" i="84"/>
  <c r="N64" i="84" s="1"/>
  <c r="H64" i="84"/>
  <c r="F64" i="84"/>
  <c r="E64" i="84"/>
  <c r="D64" i="84"/>
  <c r="B64" i="84"/>
  <c r="K63" i="84"/>
  <c r="I63" i="84"/>
  <c r="H63" i="84"/>
  <c r="F63" i="84"/>
  <c r="E63" i="84"/>
  <c r="D63" i="84"/>
  <c r="B63" i="84"/>
  <c r="L62" i="84"/>
  <c r="K62" i="84"/>
  <c r="I62" i="84"/>
  <c r="H62" i="84"/>
  <c r="F62" i="84"/>
  <c r="M62" i="84" s="1"/>
  <c r="E62" i="84"/>
  <c r="D62" i="84"/>
  <c r="B62" i="84"/>
  <c r="L61" i="84"/>
  <c r="K61" i="84"/>
  <c r="I61" i="84"/>
  <c r="H61" i="84"/>
  <c r="F61" i="84"/>
  <c r="M61" i="84" s="1"/>
  <c r="E61" i="84"/>
  <c r="D61" i="84"/>
  <c r="B61" i="84"/>
  <c r="N60" i="84"/>
  <c r="M60" i="84"/>
  <c r="L60" i="84"/>
  <c r="K60" i="84"/>
  <c r="I60" i="84"/>
  <c r="H60" i="84"/>
  <c r="F60" i="84"/>
  <c r="E60" i="84"/>
  <c r="D60" i="84"/>
  <c r="B60" i="84"/>
  <c r="M59" i="84"/>
  <c r="L59" i="84"/>
  <c r="K59" i="84"/>
  <c r="I59" i="84"/>
  <c r="H59" i="84"/>
  <c r="F59" i="84"/>
  <c r="E59" i="84"/>
  <c r="D59" i="84"/>
  <c r="B59" i="84"/>
  <c r="M108" i="85"/>
  <c r="L108" i="85"/>
  <c r="K108" i="85"/>
  <c r="I108" i="85"/>
  <c r="F108" i="85"/>
  <c r="H108" i="85" s="1"/>
  <c r="E108" i="85"/>
  <c r="D108" i="85"/>
  <c r="B108" i="85"/>
  <c r="N107" i="85"/>
  <c r="O107" i="85" s="1"/>
  <c r="M107" i="85"/>
  <c r="L107" i="85"/>
  <c r="K107" i="85"/>
  <c r="I107" i="85"/>
  <c r="F107" i="85"/>
  <c r="H107" i="85" s="1"/>
  <c r="E107" i="85"/>
  <c r="D107" i="85"/>
  <c r="B107" i="85"/>
  <c r="O106" i="85"/>
  <c r="N106" i="85"/>
  <c r="I106" i="85"/>
  <c r="F106" i="85"/>
  <c r="E106" i="85"/>
  <c r="D106" i="85"/>
  <c r="B106" i="85"/>
  <c r="O105" i="85"/>
  <c r="N105" i="85"/>
  <c r="M105" i="85"/>
  <c r="I105" i="85"/>
  <c r="F105" i="85"/>
  <c r="E105" i="85"/>
  <c r="D105" i="85"/>
  <c r="B105" i="85"/>
  <c r="N104" i="85"/>
  <c r="O104" i="85" s="1"/>
  <c r="I104" i="85"/>
  <c r="F104" i="85"/>
  <c r="E104" i="85"/>
  <c r="D104" i="85"/>
  <c r="B104" i="85"/>
  <c r="I103" i="85"/>
  <c r="N103" i="85" s="1"/>
  <c r="H103" i="85"/>
  <c r="F103" i="85"/>
  <c r="E103" i="85"/>
  <c r="D103" i="85"/>
  <c r="B103" i="85"/>
  <c r="I102" i="85"/>
  <c r="N102" i="85" s="1"/>
  <c r="F102" i="85"/>
  <c r="E102" i="85"/>
  <c r="D102" i="85"/>
  <c r="B102" i="85"/>
  <c r="K101" i="85"/>
  <c r="I101" i="85"/>
  <c r="F101" i="85"/>
  <c r="E101" i="85"/>
  <c r="D101" i="85"/>
  <c r="B101" i="85"/>
  <c r="L100" i="85"/>
  <c r="K100" i="85"/>
  <c r="I100" i="85"/>
  <c r="F100" i="85"/>
  <c r="M100" i="85" s="1"/>
  <c r="E100" i="85"/>
  <c r="D100" i="85"/>
  <c r="B100" i="85"/>
  <c r="I99" i="85"/>
  <c r="F99" i="85"/>
  <c r="H99" i="85" s="1"/>
  <c r="E99" i="85"/>
  <c r="D99" i="85"/>
  <c r="B99" i="85"/>
  <c r="N98" i="85"/>
  <c r="M98" i="85"/>
  <c r="L98" i="85"/>
  <c r="K98" i="85"/>
  <c r="I98" i="85"/>
  <c r="H98" i="85"/>
  <c r="F98" i="85"/>
  <c r="E98" i="85"/>
  <c r="D98" i="85"/>
  <c r="B98" i="85"/>
  <c r="O97" i="85"/>
  <c r="M97" i="85"/>
  <c r="L97" i="85"/>
  <c r="K97" i="85"/>
  <c r="I97" i="85"/>
  <c r="N97" i="85" s="1"/>
  <c r="H97" i="85"/>
  <c r="F97" i="85"/>
  <c r="E97" i="85"/>
  <c r="D97" i="85"/>
  <c r="B97" i="85"/>
  <c r="O96" i="85"/>
  <c r="M96" i="85"/>
  <c r="L96" i="85"/>
  <c r="K96" i="85"/>
  <c r="I96" i="85"/>
  <c r="N96" i="85" s="1"/>
  <c r="F96" i="85"/>
  <c r="H96" i="85" s="1"/>
  <c r="E96" i="85"/>
  <c r="D96" i="85"/>
  <c r="B96" i="85"/>
  <c r="N95" i="85"/>
  <c r="O95" i="85" s="1"/>
  <c r="M95" i="85"/>
  <c r="L95" i="85"/>
  <c r="K95" i="85"/>
  <c r="I95" i="85"/>
  <c r="F95" i="85"/>
  <c r="H95" i="85" s="1"/>
  <c r="E95" i="85"/>
  <c r="D95" i="85"/>
  <c r="B95" i="85"/>
  <c r="O94" i="85"/>
  <c r="N94" i="85"/>
  <c r="M94" i="85"/>
  <c r="L94" i="85"/>
  <c r="K94" i="85"/>
  <c r="I94" i="85"/>
  <c r="F94" i="85"/>
  <c r="E94" i="85"/>
  <c r="D94" i="85"/>
  <c r="B94" i="85"/>
  <c r="O93" i="85"/>
  <c r="N93" i="85"/>
  <c r="I93" i="85"/>
  <c r="F93" i="85"/>
  <c r="E93" i="85"/>
  <c r="D93" i="85"/>
  <c r="B93" i="85"/>
  <c r="O92" i="85"/>
  <c r="N92" i="85"/>
  <c r="M92" i="85"/>
  <c r="I92" i="85"/>
  <c r="F92" i="85"/>
  <c r="E92" i="85"/>
  <c r="D92" i="85"/>
  <c r="B92" i="85"/>
  <c r="I91" i="85"/>
  <c r="F91" i="85"/>
  <c r="E91" i="85"/>
  <c r="D91" i="85"/>
  <c r="B91" i="85"/>
  <c r="I90" i="85"/>
  <c r="F90" i="85"/>
  <c r="E90" i="85"/>
  <c r="D90" i="85"/>
  <c r="B90" i="85"/>
  <c r="I89" i="85"/>
  <c r="F89" i="85"/>
  <c r="E89" i="85"/>
  <c r="D89" i="85"/>
  <c r="B89" i="85"/>
  <c r="K88" i="85"/>
  <c r="I88" i="85"/>
  <c r="F88" i="85"/>
  <c r="M88" i="85" s="1"/>
  <c r="E88" i="85"/>
  <c r="D88" i="85"/>
  <c r="B88" i="85"/>
  <c r="L87" i="85"/>
  <c r="I87" i="85"/>
  <c r="H87" i="85"/>
  <c r="F87" i="85"/>
  <c r="E87" i="85"/>
  <c r="D87" i="85"/>
  <c r="B87" i="85"/>
  <c r="N86" i="85"/>
  <c r="M86" i="85"/>
  <c r="L86" i="85"/>
  <c r="K86" i="85"/>
  <c r="I86" i="85"/>
  <c r="H86" i="85"/>
  <c r="F86" i="85"/>
  <c r="E86" i="85"/>
  <c r="D86" i="85"/>
  <c r="B86" i="85"/>
  <c r="M85" i="85"/>
  <c r="L85" i="85"/>
  <c r="K85" i="85"/>
  <c r="I85" i="85"/>
  <c r="H85" i="85"/>
  <c r="F85" i="85"/>
  <c r="E85" i="85"/>
  <c r="D85" i="85"/>
  <c r="B85" i="85"/>
  <c r="M84" i="85"/>
  <c r="L84" i="85"/>
  <c r="K84" i="85"/>
  <c r="I84" i="85"/>
  <c r="F84" i="85"/>
  <c r="H84" i="85" s="1"/>
  <c r="E84" i="85"/>
  <c r="D84" i="85"/>
  <c r="B84" i="85"/>
  <c r="O83" i="85"/>
  <c r="N83" i="85"/>
  <c r="M83" i="85"/>
  <c r="L83" i="85"/>
  <c r="K83" i="85"/>
  <c r="I83" i="85"/>
  <c r="F83" i="85"/>
  <c r="H83" i="85" s="1"/>
  <c r="E83" i="85"/>
  <c r="D83" i="85"/>
  <c r="B83" i="85"/>
  <c r="N82" i="85"/>
  <c r="O82" i="85" s="1"/>
  <c r="K82" i="85"/>
  <c r="I82" i="85"/>
  <c r="F82" i="85"/>
  <c r="E82" i="85"/>
  <c r="D82" i="85"/>
  <c r="B82" i="85"/>
  <c r="O81" i="85"/>
  <c r="N81" i="85"/>
  <c r="I81" i="85"/>
  <c r="F81" i="85"/>
  <c r="E81" i="85"/>
  <c r="D81" i="85"/>
  <c r="B81" i="85"/>
  <c r="O80" i="85"/>
  <c r="N80" i="85"/>
  <c r="M80" i="85"/>
  <c r="I80" i="85"/>
  <c r="H80" i="85"/>
  <c r="F80" i="85"/>
  <c r="E80" i="85"/>
  <c r="D80" i="85"/>
  <c r="B80" i="85"/>
  <c r="O79" i="85"/>
  <c r="I79" i="85"/>
  <c r="N79" i="85" s="1"/>
  <c r="F79" i="85"/>
  <c r="E79" i="85"/>
  <c r="D79" i="85"/>
  <c r="B79" i="85"/>
  <c r="O78" i="85"/>
  <c r="I78" i="85"/>
  <c r="N78" i="85" s="1"/>
  <c r="F78" i="85"/>
  <c r="E78" i="85"/>
  <c r="D78" i="85"/>
  <c r="B78" i="85"/>
  <c r="K77" i="85"/>
  <c r="I77" i="85"/>
  <c r="H77" i="85"/>
  <c r="F77" i="85"/>
  <c r="E77" i="85"/>
  <c r="D77" i="85"/>
  <c r="B77" i="85"/>
  <c r="L76" i="85"/>
  <c r="K76" i="85"/>
  <c r="I76" i="85"/>
  <c r="H76" i="85"/>
  <c r="F76" i="85"/>
  <c r="M76" i="85" s="1"/>
  <c r="E76" i="85"/>
  <c r="D76" i="85"/>
  <c r="B76" i="85"/>
  <c r="L75" i="85"/>
  <c r="K75" i="85"/>
  <c r="I75" i="85"/>
  <c r="H75" i="85"/>
  <c r="F75" i="85"/>
  <c r="M75" i="85" s="1"/>
  <c r="E75" i="85"/>
  <c r="D75" i="85"/>
  <c r="B75" i="85"/>
  <c r="M74" i="85"/>
  <c r="L74" i="85"/>
  <c r="K74" i="85"/>
  <c r="I74" i="85"/>
  <c r="H74" i="85"/>
  <c r="F74" i="85"/>
  <c r="E74" i="85"/>
  <c r="D74" i="85"/>
  <c r="B74" i="85"/>
  <c r="M73" i="85"/>
  <c r="L73" i="85"/>
  <c r="K73" i="85"/>
  <c r="I73" i="85"/>
  <c r="H73" i="85"/>
  <c r="F73" i="85"/>
  <c r="E73" i="85"/>
  <c r="D73" i="85"/>
  <c r="B73" i="85"/>
  <c r="M72" i="85"/>
  <c r="L72" i="85"/>
  <c r="K72" i="85"/>
  <c r="J72" i="85"/>
  <c r="I72" i="85"/>
  <c r="F72" i="85"/>
  <c r="H72" i="85" s="1"/>
  <c r="E72" i="85"/>
  <c r="D72" i="85"/>
  <c r="B72" i="85"/>
  <c r="N71" i="85"/>
  <c r="O71" i="85" s="1"/>
  <c r="M71" i="85"/>
  <c r="L71" i="85"/>
  <c r="K71" i="85"/>
  <c r="I71" i="85"/>
  <c r="F71" i="85"/>
  <c r="H71" i="85" s="1"/>
  <c r="E71" i="85"/>
  <c r="D71" i="85"/>
  <c r="B71" i="85"/>
  <c r="O70" i="85"/>
  <c r="N70" i="85"/>
  <c r="I70" i="85"/>
  <c r="F70" i="85"/>
  <c r="E70" i="85"/>
  <c r="D70" i="85"/>
  <c r="B70" i="85"/>
  <c r="O69" i="85"/>
  <c r="N69" i="85"/>
  <c r="M69" i="85"/>
  <c r="I69" i="85"/>
  <c r="F69" i="85"/>
  <c r="E69" i="85"/>
  <c r="D69" i="85"/>
  <c r="B69" i="85"/>
  <c r="O68" i="85"/>
  <c r="N68" i="85"/>
  <c r="I68" i="85"/>
  <c r="F68" i="85"/>
  <c r="H68" i="85" s="1"/>
  <c r="E68" i="85"/>
  <c r="D68" i="85"/>
  <c r="B68" i="85"/>
  <c r="I67" i="85"/>
  <c r="H67" i="85"/>
  <c r="F67" i="85"/>
  <c r="E67" i="85"/>
  <c r="D67" i="85"/>
  <c r="B67" i="85"/>
  <c r="I66" i="85"/>
  <c r="H66" i="85"/>
  <c r="F66" i="85"/>
  <c r="E66" i="85"/>
  <c r="D66" i="85"/>
  <c r="B66" i="85"/>
  <c r="I65" i="85"/>
  <c r="F65" i="85"/>
  <c r="E65" i="85"/>
  <c r="D65" i="85"/>
  <c r="B65" i="85"/>
  <c r="L64" i="85"/>
  <c r="K64" i="85"/>
  <c r="I64" i="85"/>
  <c r="F64" i="85"/>
  <c r="M64" i="85" s="1"/>
  <c r="E64" i="85"/>
  <c r="D64" i="85"/>
  <c r="B64" i="85"/>
  <c r="M63" i="85"/>
  <c r="L63" i="85"/>
  <c r="K63" i="85"/>
  <c r="I63" i="85"/>
  <c r="F63" i="85"/>
  <c r="E63" i="85"/>
  <c r="D63" i="85"/>
  <c r="B63" i="85"/>
  <c r="N62" i="85"/>
  <c r="M62" i="85"/>
  <c r="L62" i="85"/>
  <c r="K62" i="85"/>
  <c r="I62" i="85"/>
  <c r="H62" i="85"/>
  <c r="F62" i="85"/>
  <c r="E62" i="85"/>
  <c r="D62" i="85"/>
  <c r="B62" i="85"/>
  <c r="M61" i="85"/>
  <c r="L61" i="85"/>
  <c r="K61" i="85"/>
  <c r="I61" i="85"/>
  <c r="H61" i="85"/>
  <c r="F61" i="85"/>
  <c r="E61" i="85"/>
  <c r="D61" i="85"/>
  <c r="B61" i="85"/>
  <c r="M60" i="85"/>
  <c r="L60" i="85"/>
  <c r="K60" i="85"/>
  <c r="I60" i="85"/>
  <c r="F60" i="85"/>
  <c r="H60" i="85" s="1"/>
  <c r="E60" i="85"/>
  <c r="D60" i="85"/>
  <c r="B60" i="85"/>
  <c r="N59" i="85"/>
  <c r="O59" i="85" s="1"/>
  <c r="M59" i="85"/>
  <c r="L59" i="85"/>
  <c r="K59" i="85"/>
  <c r="I59" i="85"/>
  <c r="F59" i="85"/>
  <c r="H59" i="85" s="1"/>
  <c r="E59" i="85"/>
  <c r="D59" i="85"/>
  <c r="B59" i="85"/>
  <c r="N108" i="86"/>
  <c r="O108" i="86" s="1"/>
  <c r="M108" i="86"/>
  <c r="L108" i="86"/>
  <c r="K108" i="86"/>
  <c r="I108" i="86"/>
  <c r="F108" i="86"/>
  <c r="E108" i="86"/>
  <c r="D108" i="86"/>
  <c r="B108" i="86"/>
  <c r="O107" i="86"/>
  <c r="N107" i="86"/>
  <c r="M107" i="86"/>
  <c r="L107" i="86"/>
  <c r="I107" i="86"/>
  <c r="F107" i="86"/>
  <c r="E107" i="86"/>
  <c r="D107" i="86"/>
  <c r="B107" i="86"/>
  <c r="O106" i="86"/>
  <c r="N106" i="86"/>
  <c r="M106" i="86"/>
  <c r="I106" i="86"/>
  <c r="H106" i="86"/>
  <c r="F106" i="86"/>
  <c r="E106" i="86"/>
  <c r="D106" i="86"/>
  <c r="B106" i="86"/>
  <c r="I105" i="86"/>
  <c r="F105" i="86"/>
  <c r="E105" i="86"/>
  <c r="D105" i="86"/>
  <c r="B105" i="86"/>
  <c r="O104" i="86"/>
  <c r="I104" i="86"/>
  <c r="N104" i="86" s="1"/>
  <c r="F104" i="86"/>
  <c r="E104" i="86"/>
  <c r="D104" i="86"/>
  <c r="B104" i="86"/>
  <c r="I103" i="86"/>
  <c r="F103" i="86"/>
  <c r="E103" i="86"/>
  <c r="D103" i="86"/>
  <c r="B103" i="86"/>
  <c r="I102" i="86"/>
  <c r="F102" i="86"/>
  <c r="E102" i="86"/>
  <c r="D102" i="86"/>
  <c r="B102" i="86"/>
  <c r="L101" i="86"/>
  <c r="I101" i="86"/>
  <c r="F101" i="86"/>
  <c r="E101" i="86"/>
  <c r="D101" i="86"/>
  <c r="B101" i="86"/>
  <c r="N100" i="86"/>
  <c r="M100" i="86"/>
  <c r="L100" i="86"/>
  <c r="K100" i="86"/>
  <c r="I100" i="86"/>
  <c r="H100" i="86"/>
  <c r="F100" i="86"/>
  <c r="E100" i="86"/>
  <c r="D100" i="86"/>
  <c r="B100" i="86"/>
  <c r="M99" i="86"/>
  <c r="L99" i="86"/>
  <c r="K99" i="86"/>
  <c r="I99" i="86"/>
  <c r="H99" i="86"/>
  <c r="F99" i="86"/>
  <c r="E99" i="86"/>
  <c r="D99" i="86"/>
  <c r="B99" i="86"/>
  <c r="M98" i="86"/>
  <c r="L98" i="86"/>
  <c r="K98" i="86"/>
  <c r="I98" i="86"/>
  <c r="F98" i="86"/>
  <c r="H98" i="86" s="1"/>
  <c r="E98" i="86"/>
  <c r="D98" i="86"/>
  <c r="B98" i="86"/>
  <c r="O97" i="86"/>
  <c r="N97" i="86"/>
  <c r="M97" i="86"/>
  <c r="L97" i="86"/>
  <c r="K97" i="86"/>
  <c r="I97" i="86"/>
  <c r="F97" i="86"/>
  <c r="H97" i="86" s="1"/>
  <c r="E97" i="86"/>
  <c r="D97" i="86"/>
  <c r="B97" i="86"/>
  <c r="O96" i="86"/>
  <c r="N96" i="86"/>
  <c r="I96" i="86"/>
  <c r="F96" i="86"/>
  <c r="E96" i="86"/>
  <c r="D96" i="86"/>
  <c r="B96" i="86"/>
  <c r="N95" i="86"/>
  <c r="O95" i="86" s="1"/>
  <c r="M95" i="86"/>
  <c r="L95" i="86"/>
  <c r="I95" i="86"/>
  <c r="F95" i="86"/>
  <c r="E95" i="86"/>
  <c r="D95" i="86"/>
  <c r="B95" i="86"/>
  <c r="N94" i="86"/>
  <c r="O94" i="86" s="1"/>
  <c r="M94" i="86"/>
  <c r="I94" i="86"/>
  <c r="H94" i="86"/>
  <c r="F94" i="86"/>
  <c r="E94" i="86"/>
  <c r="D94" i="86"/>
  <c r="B94" i="86"/>
  <c r="I93" i="86"/>
  <c r="N93" i="86" s="1"/>
  <c r="F93" i="86"/>
  <c r="E93" i="86"/>
  <c r="D93" i="86"/>
  <c r="B93" i="86"/>
  <c r="O92" i="86"/>
  <c r="I92" i="86"/>
  <c r="N92" i="86" s="1"/>
  <c r="F92" i="86"/>
  <c r="E92" i="86"/>
  <c r="D92" i="86"/>
  <c r="B92" i="86"/>
  <c r="K91" i="86"/>
  <c r="I91" i="86"/>
  <c r="H91" i="86"/>
  <c r="F91" i="86"/>
  <c r="E91" i="86"/>
  <c r="D91" i="86"/>
  <c r="B91" i="86"/>
  <c r="L90" i="86"/>
  <c r="K90" i="86"/>
  <c r="I90" i="86"/>
  <c r="H90" i="86"/>
  <c r="F90" i="86"/>
  <c r="M90" i="86" s="1"/>
  <c r="E90" i="86"/>
  <c r="D90" i="86"/>
  <c r="B90" i="86"/>
  <c r="L89" i="86"/>
  <c r="K89" i="86"/>
  <c r="I89" i="86"/>
  <c r="H89" i="86"/>
  <c r="F89" i="86"/>
  <c r="M89" i="86" s="1"/>
  <c r="E89" i="86"/>
  <c r="D89" i="86"/>
  <c r="B89" i="86"/>
  <c r="N88" i="86"/>
  <c r="M88" i="86"/>
  <c r="L88" i="86"/>
  <c r="K88" i="86"/>
  <c r="I88" i="86"/>
  <c r="H88" i="86"/>
  <c r="F88" i="86"/>
  <c r="E88" i="86"/>
  <c r="D88" i="86"/>
  <c r="B88" i="86"/>
  <c r="O87" i="86"/>
  <c r="M87" i="86"/>
  <c r="L87" i="86"/>
  <c r="K87" i="86"/>
  <c r="I87" i="86"/>
  <c r="N87" i="86" s="1"/>
  <c r="H87" i="86"/>
  <c r="F87" i="86"/>
  <c r="E87" i="86"/>
  <c r="D87" i="86"/>
  <c r="B87" i="86"/>
  <c r="O86" i="86"/>
  <c r="M86" i="86"/>
  <c r="L86" i="86"/>
  <c r="K86" i="86"/>
  <c r="I86" i="86"/>
  <c r="N86" i="86" s="1"/>
  <c r="F86" i="86"/>
  <c r="H86" i="86" s="1"/>
  <c r="E86" i="86"/>
  <c r="D86" i="86"/>
  <c r="B86" i="86"/>
  <c r="N85" i="86"/>
  <c r="O85" i="86" s="1"/>
  <c r="M85" i="86"/>
  <c r="L85" i="86"/>
  <c r="K85" i="86"/>
  <c r="I85" i="86"/>
  <c r="F85" i="86"/>
  <c r="H85" i="86" s="1"/>
  <c r="E85" i="86"/>
  <c r="D85" i="86"/>
  <c r="B85" i="86"/>
  <c r="O84" i="86"/>
  <c r="N84" i="86"/>
  <c r="K84" i="86"/>
  <c r="I84" i="86"/>
  <c r="F84" i="86"/>
  <c r="E84" i="86"/>
  <c r="D84" i="86"/>
  <c r="B84" i="86"/>
  <c r="O83" i="86"/>
  <c r="N83" i="86"/>
  <c r="I83" i="86"/>
  <c r="F83" i="86"/>
  <c r="E83" i="86"/>
  <c r="D83" i="86"/>
  <c r="B83" i="86"/>
  <c r="O82" i="86"/>
  <c r="N82" i="86"/>
  <c r="I82" i="86"/>
  <c r="F82" i="86"/>
  <c r="E82" i="86"/>
  <c r="D82" i="86"/>
  <c r="B82" i="86"/>
  <c r="I81" i="86"/>
  <c r="H81" i="86"/>
  <c r="F81" i="86"/>
  <c r="E81" i="86"/>
  <c r="D81" i="86"/>
  <c r="B81" i="86"/>
  <c r="I80" i="86"/>
  <c r="F80" i="86"/>
  <c r="E80" i="86"/>
  <c r="D80" i="86"/>
  <c r="B80" i="86"/>
  <c r="K79" i="86"/>
  <c r="I79" i="86"/>
  <c r="F79" i="86"/>
  <c r="E79" i="86"/>
  <c r="D79" i="86"/>
  <c r="B79" i="86"/>
  <c r="L78" i="86"/>
  <c r="K78" i="86"/>
  <c r="I78" i="86"/>
  <c r="F78" i="86"/>
  <c r="M78" i="86" s="1"/>
  <c r="E78" i="86"/>
  <c r="D78" i="86"/>
  <c r="B78" i="86"/>
  <c r="I77" i="86"/>
  <c r="F77" i="86"/>
  <c r="E77" i="86"/>
  <c r="D77" i="86"/>
  <c r="B77" i="86"/>
  <c r="N76" i="86"/>
  <c r="M76" i="86"/>
  <c r="L76" i="86"/>
  <c r="K76" i="86"/>
  <c r="I76" i="86"/>
  <c r="H76" i="86"/>
  <c r="F76" i="86"/>
  <c r="E76" i="86"/>
  <c r="D76" i="86"/>
  <c r="B76" i="86"/>
  <c r="O75" i="86"/>
  <c r="N75" i="86"/>
  <c r="M75" i="86"/>
  <c r="L75" i="86"/>
  <c r="K75" i="86"/>
  <c r="I75" i="86"/>
  <c r="H75" i="86"/>
  <c r="F75" i="86"/>
  <c r="E75" i="86"/>
  <c r="D75" i="86"/>
  <c r="B75" i="86"/>
  <c r="N74" i="86"/>
  <c r="O74" i="86" s="1"/>
  <c r="M74" i="86"/>
  <c r="L74" i="86"/>
  <c r="K74" i="86"/>
  <c r="I74" i="86"/>
  <c r="F74" i="86"/>
  <c r="H74" i="86" s="1"/>
  <c r="E74" i="86"/>
  <c r="D74" i="86"/>
  <c r="B74" i="86"/>
  <c r="N73" i="86"/>
  <c r="O73" i="86" s="1"/>
  <c r="M73" i="86"/>
  <c r="L73" i="86"/>
  <c r="K73" i="86"/>
  <c r="I73" i="86"/>
  <c r="F73" i="86"/>
  <c r="H73" i="86" s="1"/>
  <c r="E73" i="86"/>
  <c r="D73" i="86"/>
  <c r="B73" i="86"/>
  <c r="N72" i="86"/>
  <c r="O72" i="86" s="1"/>
  <c r="M72" i="86"/>
  <c r="L72" i="86"/>
  <c r="K72" i="86"/>
  <c r="I72" i="86"/>
  <c r="F72" i="86"/>
  <c r="E72" i="86"/>
  <c r="D72" i="86"/>
  <c r="B72" i="86"/>
  <c r="O71" i="86"/>
  <c r="N71" i="86"/>
  <c r="I71" i="86"/>
  <c r="F71" i="86"/>
  <c r="E71" i="86"/>
  <c r="D71" i="86"/>
  <c r="B71" i="86"/>
  <c r="O70" i="86"/>
  <c r="N70" i="86"/>
  <c r="I70" i="86"/>
  <c r="F70" i="86"/>
  <c r="E70" i="86"/>
  <c r="D70" i="86"/>
  <c r="B70" i="86"/>
  <c r="I69" i="86"/>
  <c r="F69" i="86"/>
  <c r="E69" i="86"/>
  <c r="D69" i="86"/>
  <c r="B69" i="86"/>
  <c r="I68" i="86"/>
  <c r="N68" i="86" s="1"/>
  <c r="F68" i="86"/>
  <c r="E68" i="86"/>
  <c r="D68" i="86"/>
  <c r="B68" i="86"/>
  <c r="K67" i="86"/>
  <c r="I67" i="86"/>
  <c r="F67" i="86"/>
  <c r="E67" i="86"/>
  <c r="D67" i="86"/>
  <c r="B67" i="86"/>
  <c r="I66" i="86"/>
  <c r="H66" i="86"/>
  <c r="F66" i="86"/>
  <c r="E66" i="86"/>
  <c r="D66" i="86"/>
  <c r="B66" i="86"/>
  <c r="I65" i="86"/>
  <c r="F65" i="86"/>
  <c r="E65" i="86"/>
  <c r="D65" i="86"/>
  <c r="B65" i="86"/>
  <c r="N64" i="86"/>
  <c r="M64" i="86"/>
  <c r="L64" i="86"/>
  <c r="K64" i="86"/>
  <c r="I64" i="86"/>
  <c r="H64" i="86"/>
  <c r="F64" i="86"/>
  <c r="E64" i="86"/>
  <c r="D64" i="86"/>
  <c r="B64" i="86"/>
  <c r="M63" i="86"/>
  <c r="L63" i="86"/>
  <c r="K63" i="86"/>
  <c r="I63" i="86"/>
  <c r="H63" i="86"/>
  <c r="F63" i="86"/>
  <c r="E63" i="86"/>
  <c r="D63" i="86"/>
  <c r="B63" i="86"/>
  <c r="M62" i="86"/>
  <c r="L62" i="86"/>
  <c r="K62" i="86"/>
  <c r="I62" i="86"/>
  <c r="F62" i="86"/>
  <c r="H62" i="86" s="1"/>
  <c r="E62" i="86"/>
  <c r="D62" i="86"/>
  <c r="B62" i="86"/>
  <c r="O61" i="86"/>
  <c r="N61" i="86"/>
  <c r="M61" i="86"/>
  <c r="L61" i="86"/>
  <c r="K61" i="86"/>
  <c r="I61" i="86"/>
  <c r="F61" i="86"/>
  <c r="H61" i="86" s="1"/>
  <c r="E61" i="86"/>
  <c r="D61" i="86"/>
  <c r="B61" i="86"/>
  <c r="N60" i="86"/>
  <c r="O60" i="86" s="1"/>
  <c r="I60" i="86"/>
  <c r="F60" i="86"/>
  <c r="E60" i="86"/>
  <c r="D60" i="86"/>
  <c r="B60" i="86"/>
  <c r="O59" i="86"/>
  <c r="N59" i="86"/>
  <c r="I59" i="86"/>
  <c r="F59" i="86"/>
  <c r="E59" i="86"/>
  <c r="D59" i="86"/>
  <c r="B59" i="86"/>
  <c r="O108" i="87"/>
  <c r="N108" i="87"/>
  <c r="M108" i="87"/>
  <c r="I108" i="87"/>
  <c r="H108" i="87"/>
  <c r="F108" i="87"/>
  <c r="E108" i="87"/>
  <c r="D108" i="87"/>
  <c r="B108" i="87"/>
  <c r="I107" i="87"/>
  <c r="H107" i="87"/>
  <c r="F107" i="87"/>
  <c r="E107" i="87"/>
  <c r="D107" i="87"/>
  <c r="B107" i="87"/>
  <c r="O106" i="87"/>
  <c r="I106" i="87"/>
  <c r="N106" i="87" s="1"/>
  <c r="H106" i="87"/>
  <c r="F106" i="87"/>
  <c r="E106" i="87"/>
  <c r="D106" i="87"/>
  <c r="B106" i="87"/>
  <c r="K105" i="87"/>
  <c r="I105" i="87"/>
  <c r="H105" i="87"/>
  <c r="F105" i="87"/>
  <c r="E105" i="87"/>
  <c r="D105" i="87"/>
  <c r="B105" i="87"/>
  <c r="L104" i="87"/>
  <c r="K104" i="87"/>
  <c r="I104" i="87"/>
  <c r="H104" i="87"/>
  <c r="F104" i="87"/>
  <c r="M104" i="87" s="1"/>
  <c r="E104" i="87"/>
  <c r="D104" i="87"/>
  <c r="B104" i="87"/>
  <c r="L103" i="87"/>
  <c r="K103" i="87"/>
  <c r="I103" i="87"/>
  <c r="H103" i="87"/>
  <c r="F103" i="87"/>
  <c r="M103" i="87" s="1"/>
  <c r="E103" i="87"/>
  <c r="D103" i="87"/>
  <c r="B103" i="87"/>
  <c r="M102" i="87"/>
  <c r="L102" i="87"/>
  <c r="K102" i="87"/>
  <c r="I102" i="87"/>
  <c r="H102" i="87"/>
  <c r="F102" i="87"/>
  <c r="E102" i="87"/>
  <c r="D102" i="87"/>
  <c r="B102" i="87"/>
  <c r="M101" i="87"/>
  <c r="L101" i="87"/>
  <c r="K101" i="87"/>
  <c r="I101" i="87"/>
  <c r="H101" i="87"/>
  <c r="F101" i="87"/>
  <c r="E101" i="87"/>
  <c r="D101" i="87"/>
  <c r="B101" i="87"/>
  <c r="M100" i="87"/>
  <c r="L100" i="87"/>
  <c r="K100" i="87"/>
  <c r="I100" i="87"/>
  <c r="N100" i="87" s="1"/>
  <c r="F100" i="87"/>
  <c r="H100" i="87" s="1"/>
  <c r="E100" i="87"/>
  <c r="D100" i="87"/>
  <c r="B100" i="87"/>
  <c r="N99" i="87"/>
  <c r="O99" i="87" s="1"/>
  <c r="M99" i="87"/>
  <c r="L99" i="87"/>
  <c r="K99" i="87"/>
  <c r="I99" i="87"/>
  <c r="F99" i="87"/>
  <c r="H99" i="87" s="1"/>
  <c r="E99" i="87"/>
  <c r="D99" i="87"/>
  <c r="B99" i="87"/>
  <c r="O98" i="87"/>
  <c r="N98" i="87"/>
  <c r="I98" i="87"/>
  <c r="F98" i="87"/>
  <c r="E98" i="87"/>
  <c r="D98" i="87"/>
  <c r="B98" i="87"/>
  <c r="O97" i="87"/>
  <c r="N97" i="87"/>
  <c r="M97" i="87"/>
  <c r="I97" i="87"/>
  <c r="F97" i="87"/>
  <c r="E97" i="87"/>
  <c r="D97" i="87"/>
  <c r="B97" i="87"/>
  <c r="N96" i="87"/>
  <c r="O96" i="87" s="1"/>
  <c r="I96" i="87"/>
  <c r="H96" i="87"/>
  <c r="F96" i="87"/>
  <c r="E96" i="87"/>
  <c r="D96" i="87"/>
  <c r="B96" i="87"/>
  <c r="O95" i="87"/>
  <c r="N95" i="87"/>
  <c r="I95" i="87"/>
  <c r="H95" i="87"/>
  <c r="F95" i="87"/>
  <c r="E95" i="87"/>
  <c r="D95" i="87"/>
  <c r="B95" i="87"/>
  <c r="I94" i="87"/>
  <c r="H94" i="87"/>
  <c r="F94" i="87"/>
  <c r="E94" i="87"/>
  <c r="D94" i="87"/>
  <c r="B94" i="87"/>
  <c r="I93" i="87"/>
  <c r="F93" i="87"/>
  <c r="E93" i="87"/>
  <c r="D93" i="87"/>
  <c r="B93" i="87"/>
  <c r="L92" i="87"/>
  <c r="K92" i="87"/>
  <c r="I92" i="87"/>
  <c r="F92" i="87"/>
  <c r="M92" i="87" s="1"/>
  <c r="E92" i="87"/>
  <c r="D92" i="87"/>
  <c r="B92" i="87"/>
  <c r="K91" i="87"/>
  <c r="I91" i="87"/>
  <c r="H91" i="87"/>
  <c r="F91" i="87"/>
  <c r="E91" i="87"/>
  <c r="D91" i="87"/>
  <c r="B91" i="87"/>
  <c r="M90" i="87"/>
  <c r="L90" i="87"/>
  <c r="K90" i="87"/>
  <c r="I90" i="87"/>
  <c r="H90" i="87"/>
  <c r="F90" i="87"/>
  <c r="E90" i="87"/>
  <c r="D90" i="87"/>
  <c r="B90" i="87"/>
  <c r="N89" i="87"/>
  <c r="O89" i="87" s="1"/>
  <c r="M89" i="87"/>
  <c r="L89" i="87"/>
  <c r="K89" i="87"/>
  <c r="I89" i="87"/>
  <c r="H89" i="87"/>
  <c r="F89" i="87"/>
  <c r="E89" i="87"/>
  <c r="D89" i="87"/>
  <c r="B89" i="87"/>
  <c r="N88" i="87"/>
  <c r="O88" i="87" s="1"/>
  <c r="I88" i="87"/>
  <c r="F88" i="87"/>
  <c r="E88" i="87"/>
  <c r="D88" i="87"/>
  <c r="B88" i="87"/>
  <c r="O87" i="87"/>
  <c r="N87" i="87"/>
  <c r="I87" i="87"/>
  <c r="F87" i="87"/>
  <c r="E87" i="87"/>
  <c r="D87" i="87"/>
  <c r="B87" i="87"/>
  <c r="N86" i="87"/>
  <c r="O86" i="87" s="1"/>
  <c r="M86" i="87"/>
  <c r="I86" i="87"/>
  <c r="F86" i="87"/>
  <c r="E86" i="87"/>
  <c r="D86" i="87"/>
  <c r="B86" i="87"/>
  <c r="N85" i="87"/>
  <c r="O85" i="87" s="1"/>
  <c r="M85" i="87"/>
  <c r="L85" i="87"/>
  <c r="I85" i="87"/>
  <c r="H85" i="87"/>
  <c r="F85" i="87"/>
  <c r="E85" i="87"/>
  <c r="D85" i="87"/>
  <c r="B85" i="87"/>
  <c r="M84" i="87"/>
  <c r="J84" i="87"/>
  <c r="I84" i="87"/>
  <c r="F84" i="87"/>
  <c r="E84" i="87"/>
  <c r="D84" i="87"/>
  <c r="B84" i="87"/>
  <c r="K83" i="87"/>
  <c r="I83" i="87"/>
  <c r="H83" i="87"/>
  <c r="F83" i="87"/>
  <c r="E83" i="87"/>
  <c r="D83" i="87"/>
  <c r="B83" i="87"/>
  <c r="L82" i="87"/>
  <c r="K82" i="87"/>
  <c r="I82" i="87"/>
  <c r="H82" i="87"/>
  <c r="F82" i="87"/>
  <c r="M82" i="87" s="1"/>
  <c r="E82" i="87"/>
  <c r="D82" i="87"/>
  <c r="B82" i="87"/>
  <c r="M81" i="87"/>
  <c r="I81" i="87"/>
  <c r="F81" i="87"/>
  <c r="L81" i="87" s="1"/>
  <c r="E81" i="87"/>
  <c r="D81" i="87"/>
  <c r="B81" i="87"/>
  <c r="M80" i="87"/>
  <c r="K80" i="87"/>
  <c r="I80" i="87"/>
  <c r="F80" i="87"/>
  <c r="L80" i="87" s="1"/>
  <c r="E80" i="87"/>
  <c r="D80" i="87"/>
  <c r="B80" i="87"/>
  <c r="L79" i="87"/>
  <c r="K79" i="87"/>
  <c r="J79" i="87"/>
  <c r="I79" i="87"/>
  <c r="H79" i="87"/>
  <c r="F79" i="87"/>
  <c r="M79" i="87" s="1"/>
  <c r="E79" i="87"/>
  <c r="D79" i="87"/>
  <c r="B79" i="87"/>
  <c r="M78" i="87"/>
  <c r="L78" i="87"/>
  <c r="K78" i="87"/>
  <c r="I78" i="87"/>
  <c r="N78" i="87" s="1"/>
  <c r="H78" i="87"/>
  <c r="F78" i="87"/>
  <c r="E78" i="87"/>
  <c r="D78" i="87"/>
  <c r="B78" i="87"/>
  <c r="M77" i="87"/>
  <c r="L77" i="87"/>
  <c r="K77" i="87"/>
  <c r="I77" i="87"/>
  <c r="H77" i="87"/>
  <c r="F77" i="87"/>
  <c r="E77" i="87"/>
  <c r="D77" i="87"/>
  <c r="B77" i="87"/>
  <c r="M76" i="87"/>
  <c r="L76" i="87"/>
  <c r="K76" i="87"/>
  <c r="I76" i="87"/>
  <c r="F76" i="87"/>
  <c r="H76" i="87" s="1"/>
  <c r="E76" i="87"/>
  <c r="D76" i="87"/>
  <c r="B76" i="87"/>
  <c r="O75" i="87"/>
  <c r="N75" i="87"/>
  <c r="M75" i="87"/>
  <c r="L75" i="87"/>
  <c r="K75" i="87"/>
  <c r="I75" i="87"/>
  <c r="H75" i="87"/>
  <c r="F75" i="87"/>
  <c r="E75" i="87"/>
  <c r="D75" i="87"/>
  <c r="B75" i="87"/>
  <c r="M74" i="87"/>
  <c r="L74" i="87"/>
  <c r="K74" i="87"/>
  <c r="I74" i="87"/>
  <c r="H74" i="87"/>
  <c r="F74" i="87"/>
  <c r="E74" i="87"/>
  <c r="D74" i="87"/>
  <c r="B74" i="87"/>
  <c r="M73" i="87"/>
  <c r="L73" i="87"/>
  <c r="I73" i="87"/>
  <c r="H73" i="87"/>
  <c r="F73" i="87"/>
  <c r="K73" i="87" s="1"/>
  <c r="E73" i="87"/>
  <c r="D73" i="87"/>
  <c r="B73" i="87"/>
  <c r="N72" i="87"/>
  <c r="M72" i="87"/>
  <c r="K72" i="87"/>
  <c r="I72" i="87"/>
  <c r="H72" i="87"/>
  <c r="F72" i="87"/>
  <c r="L72" i="87" s="1"/>
  <c r="E72" i="87"/>
  <c r="D72" i="87"/>
  <c r="B72" i="87"/>
  <c r="N71" i="87"/>
  <c r="L71" i="87"/>
  <c r="K71" i="87"/>
  <c r="I71" i="87"/>
  <c r="H71" i="87"/>
  <c r="F71" i="87"/>
  <c r="M71" i="87" s="1"/>
  <c r="E71" i="87"/>
  <c r="D71" i="87"/>
  <c r="B71" i="87"/>
  <c r="M70" i="87"/>
  <c r="L70" i="87"/>
  <c r="K70" i="87"/>
  <c r="I70" i="87"/>
  <c r="H70" i="87"/>
  <c r="F70" i="87"/>
  <c r="E70" i="87"/>
  <c r="D70" i="87"/>
  <c r="B70" i="87"/>
  <c r="M69" i="87"/>
  <c r="L69" i="87"/>
  <c r="K69" i="87"/>
  <c r="I69" i="87"/>
  <c r="H69" i="87"/>
  <c r="F69" i="87"/>
  <c r="E69" i="87"/>
  <c r="D69" i="87"/>
  <c r="B69" i="87"/>
  <c r="I68" i="87"/>
  <c r="F68" i="87"/>
  <c r="E68" i="87"/>
  <c r="D68" i="87"/>
  <c r="B68" i="87"/>
  <c r="O67" i="87"/>
  <c r="N67" i="87"/>
  <c r="M67" i="87"/>
  <c r="L67" i="87"/>
  <c r="K67" i="87"/>
  <c r="I67" i="87"/>
  <c r="H67" i="87"/>
  <c r="F67" i="87"/>
  <c r="E67" i="87"/>
  <c r="D67" i="87"/>
  <c r="B67" i="87"/>
  <c r="N66" i="87"/>
  <c r="O66" i="87" s="1"/>
  <c r="M66" i="87"/>
  <c r="L66" i="87"/>
  <c r="K66" i="87"/>
  <c r="I66" i="87"/>
  <c r="H66" i="87"/>
  <c r="F66" i="87"/>
  <c r="E66" i="87"/>
  <c r="D66" i="87"/>
  <c r="B66" i="87"/>
  <c r="I65" i="87"/>
  <c r="F65" i="87"/>
  <c r="E65" i="87"/>
  <c r="D65" i="87"/>
  <c r="B65" i="87"/>
  <c r="O64" i="87"/>
  <c r="N64" i="87"/>
  <c r="M64" i="87"/>
  <c r="I64" i="87"/>
  <c r="F64" i="87"/>
  <c r="E64" i="87"/>
  <c r="D64" i="87"/>
  <c r="B64" i="87"/>
  <c r="N63" i="87"/>
  <c r="O63" i="87" s="1"/>
  <c r="M63" i="87"/>
  <c r="L63" i="87"/>
  <c r="K63" i="87"/>
  <c r="I63" i="87"/>
  <c r="F63" i="87"/>
  <c r="H63" i="87" s="1"/>
  <c r="E63" i="87"/>
  <c r="D63" i="87"/>
  <c r="B63" i="87"/>
  <c r="M62" i="87"/>
  <c r="L62" i="87"/>
  <c r="K62" i="87"/>
  <c r="I62" i="87"/>
  <c r="F62" i="87"/>
  <c r="E62" i="87"/>
  <c r="D62" i="87"/>
  <c r="B62" i="87"/>
  <c r="M61" i="87"/>
  <c r="L61" i="87"/>
  <c r="I61" i="87"/>
  <c r="F61" i="87"/>
  <c r="K61" i="87" s="1"/>
  <c r="E61" i="87"/>
  <c r="D61" i="87"/>
  <c r="B61" i="87"/>
  <c r="N60" i="87"/>
  <c r="M60" i="87"/>
  <c r="K60" i="87"/>
  <c r="I60" i="87"/>
  <c r="O60" i="87" s="1"/>
  <c r="F60" i="87"/>
  <c r="L60" i="87" s="1"/>
  <c r="E60" i="87"/>
  <c r="D60" i="87"/>
  <c r="B60" i="87"/>
  <c r="L59" i="87"/>
  <c r="K59" i="87"/>
  <c r="I59" i="87"/>
  <c r="F59" i="87"/>
  <c r="M59" i="87" s="1"/>
  <c r="E59" i="87"/>
  <c r="D59" i="87"/>
  <c r="B59" i="87"/>
  <c r="O108" i="88"/>
  <c r="M108" i="88"/>
  <c r="L108" i="88"/>
  <c r="K108" i="88"/>
  <c r="I108" i="88"/>
  <c r="N108" i="88" s="1"/>
  <c r="F108" i="88"/>
  <c r="H108" i="88" s="1"/>
  <c r="E108" i="88"/>
  <c r="D108" i="88"/>
  <c r="B108" i="88"/>
  <c r="N107" i="88"/>
  <c r="M107" i="88"/>
  <c r="L107" i="88"/>
  <c r="K107" i="88"/>
  <c r="I107" i="88"/>
  <c r="F107" i="88"/>
  <c r="H107" i="88" s="1"/>
  <c r="E107" i="88"/>
  <c r="D107" i="88"/>
  <c r="B107" i="88"/>
  <c r="N106" i="88"/>
  <c r="O106" i="88" s="1"/>
  <c r="M106" i="88"/>
  <c r="L106" i="88"/>
  <c r="I106" i="88"/>
  <c r="F106" i="88"/>
  <c r="K106" i="88" s="1"/>
  <c r="E106" i="88"/>
  <c r="D106" i="88"/>
  <c r="B106" i="88"/>
  <c r="M105" i="88"/>
  <c r="K105" i="88"/>
  <c r="I105" i="88"/>
  <c r="F105" i="88"/>
  <c r="E105" i="88"/>
  <c r="D105" i="88"/>
  <c r="B105" i="88"/>
  <c r="N104" i="88"/>
  <c r="O104" i="88" s="1"/>
  <c r="I104" i="88"/>
  <c r="H104" i="88"/>
  <c r="F104" i="88"/>
  <c r="E104" i="88"/>
  <c r="D104" i="88"/>
  <c r="B104" i="88"/>
  <c r="I103" i="88"/>
  <c r="N103" i="88" s="1"/>
  <c r="F103" i="88"/>
  <c r="E103" i="88"/>
  <c r="D103" i="88"/>
  <c r="B103" i="88"/>
  <c r="I102" i="88"/>
  <c r="H102" i="88"/>
  <c r="F102" i="88"/>
  <c r="E102" i="88"/>
  <c r="D102" i="88"/>
  <c r="B102" i="88"/>
  <c r="O101" i="88"/>
  <c r="I101" i="88"/>
  <c r="N101" i="88" s="1"/>
  <c r="F101" i="88"/>
  <c r="L101" i="88" s="1"/>
  <c r="E101" i="88"/>
  <c r="D101" i="88"/>
  <c r="B101" i="88"/>
  <c r="N100" i="88"/>
  <c r="L100" i="88"/>
  <c r="I100" i="88"/>
  <c r="F100" i="88"/>
  <c r="M100" i="88" s="1"/>
  <c r="E100" i="88"/>
  <c r="D100" i="88"/>
  <c r="B100" i="88"/>
  <c r="O99" i="88"/>
  <c r="M99" i="88"/>
  <c r="L99" i="88"/>
  <c r="K99" i="88"/>
  <c r="I99" i="88"/>
  <c r="N99" i="88" s="1"/>
  <c r="H99" i="88"/>
  <c r="F99" i="88"/>
  <c r="E99" i="88"/>
  <c r="D99" i="88"/>
  <c r="B99" i="88"/>
  <c r="N98" i="88"/>
  <c r="M98" i="88"/>
  <c r="L98" i="88"/>
  <c r="I98" i="88"/>
  <c r="F98" i="88"/>
  <c r="K98" i="88" s="1"/>
  <c r="E98" i="88"/>
  <c r="D98" i="88"/>
  <c r="B98" i="88"/>
  <c r="N97" i="88"/>
  <c r="O97" i="88" s="1"/>
  <c r="M97" i="88"/>
  <c r="L97" i="88"/>
  <c r="K97" i="88"/>
  <c r="I97" i="88"/>
  <c r="H97" i="88"/>
  <c r="F97" i="88"/>
  <c r="E97" i="88"/>
  <c r="D97" i="88"/>
  <c r="B97" i="88"/>
  <c r="O96" i="88"/>
  <c r="N96" i="88"/>
  <c r="I96" i="88"/>
  <c r="H96" i="88"/>
  <c r="F96" i="88"/>
  <c r="M96" i="88" s="1"/>
  <c r="E96" i="88"/>
  <c r="D96" i="88"/>
  <c r="B96" i="88"/>
  <c r="O95" i="88"/>
  <c r="N95" i="88"/>
  <c r="M95" i="88"/>
  <c r="L95" i="88"/>
  <c r="K95" i="88"/>
  <c r="I95" i="88"/>
  <c r="F95" i="88"/>
  <c r="H95" i="88" s="1"/>
  <c r="E95" i="88"/>
  <c r="D95" i="88"/>
  <c r="B95" i="88"/>
  <c r="O94" i="88"/>
  <c r="N94" i="88"/>
  <c r="I94" i="88"/>
  <c r="H94" i="88"/>
  <c r="F94" i="88"/>
  <c r="M94" i="88" s="1"/>
  <c r="E94" i="88"/>
  <c r="D94" i="88"/>
  <c r="B94" i="88"/>
  <c r="O93" i="88"/>
  <c r="N93" i="88"/>
  <c r="I93" i="88"/>
  <c r="F93" i="88"/>
  <c r="E93" i="88"/>
  <c r="D93" i="88"/>
  <c r="B93" i="88"/>
  <c r="N92" i="88"/>
  <c r="O92" i="88" s="1"/>
  <c r="M92" i="88"/>
  <c r="I92" i="88"/>
  <c r="F92" i="88"/>
  <c r="K92" i="88" s="1"/>
  <c r="E92" i="88"/>
  <c r="D92" i="88"/>
  <c r="B92" i="88"/>
  <c r="N91" i="88"/>
  <c r="O91" i="88" s="1"/>
  <c r="M91" i="88"/>
  <c r="I91" i="88"/>
  <c r="F91" i="88"/>
  <c r="E91" i="88"/>
  <c r="D91" i="88"/>
  <c r="B91" i="88"/>
  <c r="N90" i="88"/>
  <c r="O90" i="88" s="1"/>
  <c r="L90" i="88"/>
  <c r="I90" i="88"/>
  <c r="F90" i="88"/>
  <c r="E90" i="88"/>
  <c r="D90" i="88"/>
  <c r="B90" i="88"/>
  <c r="M89" i="88"/>
  <c r="K89" i="88"/>
  <c r="J89" i="88"/>
  <c r="I89" i="88"/>
  <c r="N89" i="88" s="1"/>
  <c r="F89" i="88"/>
  <c r="L89" i="88" s="1"/>
  <c r="E89" i="88"/>
  <c r="D89" i="88"/>
  <c r="B89" i="88"/>
  <c r="L88" i="88"/>
  <c r="K88" i="88"/>
  <c r="I88" i="88"/>
  <c r="H88" i="88"/>
  <c r="F88" i="88"/>
  <c r="M88" i="88" s="1"/>
  <c r="E88" i="88"/>
  <c r="D88" i="88"/>
  <c r="B88" i="88"/>
  <c r="M87" i="88"/>
  <c r="L87" i="88"/>
  <c r="K87" i="88"/>
  <c r="I87" i="88"/>
  <c r="H87" i="88"/>
  <c r="F87" i="88"/>
  <c r="E87" i="88"/>
  <c r="D87" i="88"/>
  <c r="B87" i="88"/>
  <c r="M86" i="88"/>
  <c r="L86" i="88"/>
  <c r="K86" i="88"/>
  <c r="I86" i="88"/>
  <c r="H86" i="88"/>
  <c r="F86" i="88"/>
  <c r="E86" i="88"/>
  <c r="D86" i="88"/>
  <c r="B86" i="88"/>
  <c r="M85" i="88"/>
  <c r="L85" i="88"/>
  <c r="K85" i="88"/>
  <c r="I85" i="88"/>
  <c r="H85" i="88"/>
  <c r="F85" i="88"/>
  <c r="E85" i="88"/>
  <c r="D85" i="88"/>
  <c r="B85" i="88"/>
  <c r="O84" i="88"/>
  <c r="N84" i="88"/>
  <c r="M84" i="88"/>
  <c r="L84" i="88"/>
  <c r="K84" i="88"/>
  <c r="I84" i="88"/>
  <c r="F84" i="88"/>
  <c r="H84" i="88" s="1"/>
  <c r="E84" i="88"/>
  <c r="D84" i="88"/>
  <c r="B84" i="88"/>
  <c r="O83" i="88"/>
  <c r="N83" i="88"/>
  <c r="M83" i="88"/>
  <c r="L83" i="88"/>
  <c r="K83" i="88"/>
  <c r="I83" i="88"/>
  <c r="F83" i="88"/>
  <c r="H83" i="88" s="1"/>
  <c r="E83" i="88"/>
  <c r="D83" i="88"/>
  <c r="B83" i="88"/>
  <c r="O82" i="88"/>
  <c r="N82" i="88"/>
  <c r="M82" i="88"/>
  <c r="L82" i="88"/>
  <c r="K82" i="88"/>
  <c r="I82" i="88"/>
  <c r="F82" i="88"/>
  <c r="H82" i="88" s="1"/>
  <c r="E82" i="88"/>
  <c r="D82" i="88"/>
  <c r="B82" i="88"/>
  <c r="M81" i="88"/>
  <c r="L81" i="88"/>
  <c r="K81" i="88"/>
  <c r="I81" i="88"/>
  <c r="F81" i="88"/>
  <c r="E81" i="88"/>
  <c r="D81" i="88"/>
  <c r="B81" i="88"/>
  <c r="O80" i="88"/>
  <c r="N80" i="88"/>
  <c r="M80" i="88"/>
  <c r="L80" i="88"/>
  <c r="I80" i="88"/>
  <c r="H80" i="88"/>
  <c r="F80" i="88"/>
  <c r="K80" i="88" s="1"/>
  <c r="E80" i="88"/>
  <c r="D80" i="88"/>
  <c r="B80" i="88"/>
  <c r="M79" i="88"/>
  <c r="K79" i="88"/>
  <c r="I79" i="88"/>
  <c r="H79" i="88"/>
  <c r="F79" i="88"/>
  <c r="E79" i="88"/>
  <c r="D79" i="88"/>
  <c r="B79" i="88"/>
  <c r="I78" i="88"/>
  <c r="H78" i="88"/>
  <c r="F78" i="88"/>
  <c r="E78" i="88"/>
  <c r="D78" i="88"/>
  <c r="B78" i="88"/>
  <c r="I77" i="88"/>
  <c r="N77" i="88" s="1"/>
  <c r="F77" i="88"/>
  <c r="E77" i="88"/>
  <c r="D77" i="88"/>
  <c r="B77" i="88"/>
  <c r="I76" i="88"/>
  <c r="F76" i="88"/>
  <c r="E76" i="88"/>
  <c r="D76" i="88"/>
  <c r="B76" i="88"/>
  <c r="I75" i="88"/>
  <c r="N75" i="88" s="1"/>
  <c r="F75" i="88"/>
  <c r="E75" i="88"/>
  <c r="D75" i="88"/>
  <c r="B75" i="88"/>
  <c r="I74" i="88"/>
  <c r="F74" i="88"/>
  <c r="E74" i="88"/>
  <c r="D74" i="88"/>
  <c r="B74" i="88"/>
  <c r="M73" i="88"/>
  <c r="L73" i="88"/>
  <c r="K73" i="88"/>
  <c r="I73" i="88"/>
  <c r="H73" i="88"/>
  <c r="F73" i="88"/>
  <c r="E73" i="88"/>
  <c r="D73" i="88"/>
  <c r="B73" i="88"/>
  <c r="I72" i="88"/>
  <c r="H72" i="88"/>
  <c r="F72" i="88"/>
  <c r="E72" i="88"/>
  <c r="D72" i="88"/>
  <c r="B72" i="88"/>
  <c r="M71" i="88"/>
  <c r="L71" i="88"/>
  <c r="K71" i="88"/>
  <c r="I71" i="88"/>
  <c r="F71" i="88"/>
  <c r="H71" i="88" s="1"/>
  <c r="E71" i="88"/>
  <c r="D71" i="88"/>
  <c r="B71" i="88"/>
  <c r="N70" i="88"/>
  <c r="O70" i="88" s="1"/>
  <c r="I70" i="88"/>
  <c r="F70" i="88"/>
  <c r="E70" i="88"/>
  <c r="D70" i="88"/>
  <c r="B70" i="88"/>
  <c r="I69" i="88"/>
  <c r="F69" i="88"/>
  <c r="B175" i="88" s="1"/>
  <c r="O175" i="88" s="1"/>
  <c r="G69" i="88" s="1"/>
  <c r="E69" i="88"/>
  <c r="D69" i="88"/>
  <c r="B69" i="88"/>
  <c r="N68" i="88"/>
  <c r="O68" i="88" s="1"/>
  <c r="I68" i="88"/>
  <c r="F68" i="88"/>
  <c r="E68" i="88"/>
  <c r="D68" i="88"/>
  <c r="B68" i="88"/>
  <c r="I67" i="88"/>
  <c r="F67" i="88"/>
  <c r="E67" i="88"/>
  <c r="D67" i="88"/>
  <c r="B67" i="88"/>
  <c r="I66" i="88"/>
  <c r="H66" i="88"/>
  <c r="F66" i="88"/>
  <c r="E66" i="88"/>
  <c r="D66" i="88"/>
  <c r="B66" i="88"/>
  <c r="O65" i="88"/>
  <c r="I65" i="88"/>
  <c r="N65" i="88" s="1"/>
  <c r="F65" i="88"/>
  <c r="L65" i="88" s="1"/>
  <c r="E65" i="88"/>
  <c r="D65" i="88"/>
  <c r="B65" i="88"/>
  <c r="N64" i="88"/>
  <c r="L64" i="88"/>
  <c r="I64" i="88"/>
  <c r="F64" i="88"/>
  <c r="M64" i="88" s="1"/>
  <c r="E64" i="88"/>
  <c r="D64" i="88"/>
  <c r="B64" i="88"/>
  <c r="O63" i="88"/>
  <c r="M63" i="88"/>
  <c r="L63" i="88"/>
  <c r="I63" i="88"/>
  <c r="N63" i="88" s="1"/>
  <c r="F63" i="88"/>
  <c r="K63" i="88" s="1"/>
  <c r="E63" i="88"/>
  <c r="D63" i="88"/>
  <c r="B63" i="88"/>
  <c r="N62" i="88"/>
  <c r="M62" i="88"/>
  <c r="L62" i="88"/>
  <c r="I62" i="88"/>
  <c r="F62" i="88"/>
  <c r="K62" i="88" s="1"/>
  <c r="E62" i="88"/>
  <c r="D62" i="88"/>
  <c r="B62" i="88"/>
  <c r="N61" i="88"/>
  <c r="O61" i="88" s="1"/>
  <c r="M61" i="88"/>
  <c r="L61" i="88"/>
  <c r="K61" i="88"/>
  <c r="I61" i="88"/>
  <c r="H61" i="88"/>
  <c r="F61" i="88"/>
  <c r="E61" i="88"/>
  <c r="D61" i="88"/>
  <c r="B61" i="88"/>
  <c r="N60" i="88"/>
  <c r="O60" i="88" s="1"/>
  <c r="I60" i="88"/>
  <c r="H60" i="88"/>
  <c r="F60" i="88"/>
  <c r="M60" i="88" s="1"/>
  <c r="E60" i="88"/>
  <c r="D60" i="88"/>
  <c r="B60" i="88"/>
  <c r="N59" i="88"/>
  <c r="O59" i="88" s="1"/>
  <c r="M59" i="88"/>
  <c r="L59" i="88"/>
  <c r="K59" i="88"/>
  <c r="I59" i="88"/>
  <c r="F59" i="88"/>
  <c r="H59" i="88" s="1"/>
  <c r="E59" i="88"/>
  <c r="D59" i="88"/>
  <c r="B59" i="88"/>
  <c r="N108" i="89"/>
  <c r="O108" i="89" s="1"/>
  <c r="I108" i="89"/>
  <c r="H108" i="89"/>
  <c r="F108" i="89"/>
  <c r="M108" i="89" s="1"/>
  <c r="E108" i="89"/>
  <c r="D108" i="89"/>
  <c r="B108" i="89"/>
  <c r="N107" i="89"/>
  <c r="O107" i="89" s="1"/>
  <c r="I107" i="89"/>
  <c r="F107" i="89"/>
  <c r="E107" i="89"/>
  <c r="D107" i="89"/>
  <c r="B107" i="89"/>
  <c r="O106" i="89"/>
  <c r="N106" i="89"/>
  <c r="I106" i="89"/>
  <c r="F106" i="89"/>
  <c r="E106" i="89"/>
  <c r="D106" i="89"/>
  <c r="B106" i="89"/>
  <c r="N105" i="89"/>
  <c r="O105" i="89" s="1"/>
  <c r="M105" i="89"/>
  <c r="I105" i="89"/>
  <c r="F105" i="89"/>
  <c r="E105" i="89"/>
  <c r="D105" i="89"/>
  <c r="B105" i="89"/>
  <c r="N104" i="89"/>
  <c r="O104" i="89" s="1"/>
  <c r="L104" i="89"/>
  <c r="I104" i="89"/>
  <c r="F104" i="89"/>
  <c r="E104" i="89"/>
  <c r="D104" i="89"/>
  <c r="B104" i="89"/>
  <c r="M103" i="89"/>
  <c r="K103" i="89"/>
  <c r="I103" i="89"/>
  <c r="F103" i="89"/>
  <c r="L103" i="89" s="1"/>
  <c r="E103" i="89"/>
  <c r="D103" i="89"/>
  <c r="B103" i="89"/>
  <c r="L102" i="89"/>
  <c r="K102" i="89"/>
  <c r="I102" i="89"/>
  <c r="H102" i="89"/>
  <c r="F102" i="89"/>
  <c r="M102" i="89" s="1"/>
  <c r="E102" i="89"/>
  <c r="D102" i="89"/>
  <c r="B102" i="89"/>
  <c r="M101" i="89"/>
  <c r="L101" i="89"/>
  <c r="K101" i="89"/>
  <c r="I101" i="89"/>
  <c r="N101" i="89" s="1"/>
  <c r="H101" i="89"/>
  <c r="F101" i="89"/>
  <c r="E101" i="89"/>
  <c r="D101" i="89"/>
  <c r="B101" i="89"/>
  <c r="M100" i="89"/>
  <c r="L100" i="89"/>
  <c r="K100" i="89"/>
  <c r="I100" i="89"/>
  <c r="H100" i="89"/>
  <c r="F100" i="89"/>
  <c r="E100" i="89"/>
  <c r="D100" i="89"/>
  <c r="B100" i="89"/>
  <c r="M99" i="89"/>
  <c r="L99" i="89"/>
  <c r="K99" i="89"/>
  <c r="I99" i="89"/>
  <c r="H99" i="89"/>
  <c r="F99" i="89"/>
  <c r="E99" i="89"/>
  <c r="D99" i="89"/>
  <c r="B99" i="89"/>
  <c r="O98" i="89"/>
  <c r="N98" i="89"/>
  <c r="M98" i="89"/>
  <c r="L98" i="89"/>
  <c r="K98" i="89"/>
  <c r="I98" i="89"/>
  <c r="F98" i="89"/>
  <c r="H98" i="89" s="1"/>
  <c r="E98" i="89"/>
  <c r="D98" i="89"/>
  <c r="B98" i="89"/>
  <c r="O97" i="89"/>
  <c r="N97" i="89"/>
  <c r="M97" i="89"/>
  <c r="L97" i="89"/>
  <c r="K97" i="89"/>
  <c r="I97" i="89"/>
  <c r="F97" i="89"/>
  <c r="H97" i="89" s="1"/>
  <c r="E97" i="89"/>
  <c r="D97" i="89"/>
  <c r="B97" i="89"/>
  <c r="O96" i="89"/>
  <c r="N96" i="89"/>
  <c r="M96" i="89"/>
  <c r="L96" i="89"/>
  <c r="K96" i="89"/>
  <c r="I96" i="89"/>
  <c r="F96" i="89"/>
  <c r="H96" i="89" s="1"/>
  <c r="E96" i="89"/>
  <c r="D96" i="89"/>
  <c r="B96" i="89"/>
  <c r="O95" i="89"/>
  <c r="M95" i="89"/>
  <c r="L95" i="89"/>
  <c r="K95" i="89"/>
  <c r="I95" i="89"/>
  <c r="N95" i="89" s="1"/>
  <c r="F95" i="89"/>
  <c r="E95" i="89"/>
  <c r="D95" i="89"/>
  <c r="B95" i="89"/>
  <c r="N94" i="89"/>
  <c r="O94" i="89" s="1"/>
  <c r="M94" i="89"/>
  <c r="L94" i="89"/>
  <c r="I94" i="89"/>
  <c r="H94" i="89"/>
  <c r="F94" i="89"/>
  <c r="K94" i="89" s="1"/>
  <c r="E94" i="89"/>
  <c r="D94" i="89"/>
  <c r="B94" i="89"/>
  <c r="N93" i="89"/>
  <c r="M93" i="89"/>
  <c r="K93" i="89"/>
  <c r="I93" i="89"/>
  <c r="O93" i="89" s="1"/>
  <c r="H93" i="89"/>
  <c r="F93" i="89"/>
  <c r="E93" i="89"/>
  <c r="D93" i="89"/>
  <c r="B93" i="89"/>
  <c r="I92" i="89"/>
  <c r="H92" i="89"/>
  <c r="G92" i="89"/>
  <c r="F92" i="89"/>
  <c r="E92" i="89"/>
  <c r="D92" i="89"/>
  <c r="B92" i="89"/>
  <c r="I91" i="89"/>
  <c r="N91" i="89" s="1"/>
  <c r="F91" i="89"/>
  <c r="E91" i="89"/>
  <c r="D91" i="89"/>
  <c r="B91" i="89"/>
  <c r="I90" i="89"/>
  <c r="F90" i="89"/>
  <c r="E90" i="89"/>
  <c r="D90" i="89"/>
  <c r="B90" i="89"/>
  <c r="I89" i="89"/>
  <c r="F89" i="89"/>
  <c r="B195" i="89" s="1"/>
  <c r="O195" i="89" s="1"/>
  <c r="G89" i="89" s="1"/>
  <c r="E89" i="89"/>
  <c r="D89" i="89"/>
  <c r="B89" i="89"/>
  <c r="I88" i="89"/>
  <c r="F88" i="89"/>
  <c r="E88" i="89"/>
  <c r="D88" i="89"/>
  <c r="B88" i="89"/>
  <c r="M87" i="89"/>
  <c r="L87" i="89"/>
  <c r="K87" i="89"/>
  <c r="I87" i="89"/>
  <c r="H87" i="89"/>
  <c r="F87" i="89"/>
  <c r="E87" i="89"/>
  <c r="D87" i="89"/>
  <c r="B87" i="89"/>
  <c r="L86" i="89"/>
  <c r="K86" i="89"/>
  <c r="I86" i="89"/>
  <c r="H86" i="89"/>
  <c r="F86" i="89"/>
  <c r="E86" i="89"/>
  <c r="D86" i="89"/>
  <c r="B86" i="89"/>
  <c r="M85" i="89"/>
  <c r="L85" i="89"/>
  <c r="K85" i="89"/>
  <c r="I85" i="89"/>
  <c r="F85" i="89"/>
  <c r="H85" i="89" s="1"/>
  <c r="E85" i="89"/>
  <c r="D85" i="89"/>
  <c r="B85" i="89"/>
  <c r="N84" i="89"/>
  <c r="O84" i="89" s="1"/>
  <c r="I84" i="89"/>
  <c r="H84" i="89"/>
  <c r="F84" i="89"/>
  <c r="E84" i="89"/>
  <c r="D84" i="89"/>
  <c r="B84" i="89"/>
  <c r="L83" i="89"/>
  <c r="K83" i="89"/>
  <c r="I83" i="89"/>
  <c r="F83" i="89"/>
  <c r="E83" i="89"/>
  <c r="D83" i="89"/>
  <c r="B83" i="89"/>
  <c r="N82" i="89"/>
  <c r="O82" i="89" s="1"/>
  <c r="I82" i="89"/>
  <c r="F82" i="89"/>
  <c r="E82" i="89"/>
  <c r="D82" i="89"/>
  <c r="B82" i="89"/>
  <c r="I81" i="89"/>
  <c r="F81" i="89"/>
  <c r="E81" i="89"/>
  <c r="D81" i="89"/>
  <c r="B81" i="89"/>
  <c r="I80" i="89"/>
  <c r="F80" i="89"/>
  <c r="H80" i="89" s="1"/>
  <c r="E80" i="89"/>
  <c r="D80" i="89"/>
  <c r="B80" i="89"/>
  <c r="I79" i="89"/>
  <c r="F79" i="89"/>
  <c r="E79" i="89"/>
  <c r="D79" i="89"/>
  <c r="B79" i="89"/>
  <c r="I78" i="89"/>
  <c r="F78" i="89"/>
  <c r="E78" i="89"/>
  <c r="D78" i="89"/>
  <c r="B78" i="89"/>
  <c r="I77" i="89"/>
  <c r="F77" i="89"/>
  <c r="E77" i="89"/>
  <c r="D77" i="89"/>
  <c r="B77" i="89"/>
  <c r="K76" i="89"/>
  <c r="I76" i="89"/>
  <c r="F76" i="89"/>
  <c r="E76" i="89"/>
  <c r="D76" i="89"/>
  <c r="B76" i="89"/>
  <c r="M75" i="89"/>
  <c r="L75" i="89"/>
  <c r="K75" i="89"/>
  <c r="I75" i="89"/>
  <c r="H75" i="89"/>
  <c r="F75" i="89"/>
  <c r="E75" i="89"/>
  <c r="D75" i="89"/>
  <c r="B75" i="89"/>
  <c r="I74" i="89"/>
  <c r="F74" i="89"/>
  <c r="K74" i="89" s="1"/>
  <c r="E74" i="89"/>
  <c r="D74" i="89"/>
  <c r="B74" i="89"/>
  <c r="I73" i="89"/>
  <c r="F73" i="89"/>
  <c r="E73" i="89"/>
  <c r="D73" i="89"/>
  <c r="B73" i="89"/>
  <c r="N72" i="89"/>
  <c r="O72" i="89" s="1"/>
  <c r="M72" i="89"/>
  <c r="L72" i="89"/>
  <c r="K72" i="89"/>
  <c r="I72" i="89"/>
  <c r="H72" i="89"/>
  <c r="F72" i="89"/>
  <c r="E72" i="89"/>
  <c r="D72" i="89"/>
  <c r="B72" i="89"/>
  <c r="N71" i="89"/>
  <c r="M71" i="89"/>
  <c r="L71" i="89"/>
  <c r="K71" i="89"/>
  <c r="I71" i="89"/>
  <c r="H71" i="89"/>
  <c r="F71" i="89"/>
  <c r="E71" i="89"/>
  <c r="D71" i="89"/>
  <c r="B71" i="89"/>
  <c r="N70" i="89"/>
  <c r="M70" i="89"/>
  <c r="L70" i="89"/>
  <c r="I70" i="89"/>
  <c r="H70" i="89"/>
  <c r="F70" i="89"/>
  <c r="K70" i="89" s="1"/>
  <c r="E70" i="89"/>
  <c r="D70" i="89"/>
  <c r="B70" i="89"/>
  <c r="N69" i="89"/>
  <c r="M69" i="89"/>
  <c r="K69" i="89"/>
  <c r="I69" i="89"/>
  <c r="H69" i="89"/>
  <c r="F69" i="89"/>
  <c r="L69" i="89" s="1"/>
  <c r="E69" i="89"/>
  <c r="D69" i="89"/>
  <c r="B69" i="89"/>
  <c r="L68" i="89"/>
  <c r="K68" i="89"/>
  <c r="I68" i="89"/>
  <c r="H68" i="89"/>
  <c r="F68" i="89"/>
  <c r="M68" i="89" s="1"/>
  <c r="E68" i="89"/>
  <c r="D68" i="89"/>
  <c r="B68" i="89"/>
  <c r="M67" i="89"/>
  <c r="L67" i="89"/>
  <c r="K67" i="89"/>
  <c r="I67" i="89"/>
  <c r="H67" i="89"/>
  <c r="F67" i="89"/>
  <c r="E67" i="89"/>
  <c r="D67" i="89"/>
  <c r="B67" i="89"/>
  <c r="M66" i="89"/>
  <c r="L66" i="89"/>
  <c r="K66" i="89"/>
  <c r="I66" i="89"/>
  <c r="H66" i="89"/>
  <c r="F66" i="89"/>
  <c r="E66" i="89"/>
  <c r="D66" i="89"/>
  <c r="B66" i="89"/>
  <c r="M65" i="89"/>
  <c r="L65" i="89"/>
  <c r="K65" i="89"/>
  <c r="I65" i="89"/>
  <c r="H65" i="89"/>
  <c r="F65" i="89"/>
  <c r="E65" i="89"/>
  <c r="D65" i="89"/>
  <c r="B65" i="89"/>
  <c r="M64" i="89"/>
  <c r="L64" i="89"/>
  <c r="K64" i="89"/>
  <c r="I64" i="89"/>
  <c r="F64" i="89"/>
  <c r="H64" i="89" s="1"/>
  <c r="E64" i="89"/>
  <c r="D64" i="89"/>
  <c r="B64" i="89"/>
  <c r="O63" i="89"/>
  <c r="N63" i="89"/>
  <c r="M63" i="89"/>
  <c r="L63" i="89"/>
  <c r="K63" i="89"/>
  <c r="I63" i="89"/>
  <c r="H63" i="89"/>
  <c r="F63" i="89"/>
  <c r="E63" i="89"/>
  <c r="D63" i="89"/>
  <c r="B63" i="89"/>
  <c r="N62" i="89"/>
  <c r="O62" i="89" s="1"/>
  <c r="M62" i="89"/>
  <c r="L62" i="89"/>
  <c r="K62" i="89"/>
  <c r="I62" i="89"/>
  <c r="F62" i="89"/>
  <c r="E62" i="89"/>
  <c r="D62" i="89"/>
  <c r="B62" i="89"/>
  <c r="N61" i="89"/>
  <c r="O61" i="89" s="1"/>
  <c r="M61" i="89"/>
  <c r="L61" i="89"/>
  <c r="K61" i="89"/>
  <c r="I61" i="89"/>
  <c r="F61" i="89"/>
  <c r="E61" i="89"/>
  <c r="D61" i="89"/>
  <c r="B61" i="89"/>
  <c r="N60" i="89"/>
  <c r="O60" i="89" s="1"/>
  <c r="M60" i="89"/>
  <c r="L60" i="89"/>
  <c r="I60" i="89"/>
  <c r="F60" i="89"/>
  <c r="E60" i="89"/>
  <c r="D60" i="89"/>
  <c r="B60" i="89"/>
  <c r="O59" i="89"/>
  <c r="N59" i="89"/>
  <c r="I59" i="89"/>
  <c r="F59" i="89"/>
  <c r="M59" i="89" s="1"/>
  <c r="E59" i="89"/>
  <c r="D59" i="89"/>
  <c r="B59" i="89"/>
  <c r="N108" i="71"/>
  <c r="I108" i="71"/>
  <c r="H108" i="71"/>
  <c r="M108" i="71"/>
  <c r="D108" i="71"/>
  <c r="B108" i="71"/>
  <c r="O107" i="71"/>
  <c r="I107" i="71"/>
  <c r="N107" i="71" s="1"/>
  <c r="F107" i="71"/>
  <c r="E107" i="71"/>
  <c r="D107" i="71"/>
  <c r="B107" i="71"/>
  <c r="I106" i="71"/>
  <c r="F106" i="71"/>
  <c r="E106" i="71"/>
  <c r="D106" i="71"/>
  <c r="B106" i="71"/>
  <c r="I105" i="71"/>
  <c r="H105" i="71"/>
  <c r="F105" i="71"/>
  <c r="M105" i="71" s="1"/>
  <c r="E105" i="71"/>
  <c r="D105" i="71"/>
  <c r="B105" i="71"/>
  <c r="M104" i="71"/>
  <c r="I104" i="71"/>
  <c r="F104" i="71"/>
  <c r="E104" i="71"/>
  <c r="D104" i="71"/>
  <c r="B104" i="71"/>
  <c r="N103" i="71"/>
  <c r="M103" i="71"/>
  <c r="L103" i="71"/>
  <c r="K103" i="71"/>
  <c r="I103" i="71"/>
  <c r="H103" i="71"/>
  <c r="F103" i="71"/>
  <c r="E103" i="71"/>
  <c r="D103" i="71"/>
  <c r="B103" i="71"/>
  <c r="N102" i="71"/>
  <c r="O102" i="71" s="1"/>
  <c r="M102" i="71"/>
  <c r="L102" i="71"/>
  <c r="K102" i="71"/>
  <c r="I102" i="71"/>
  <c r="H102" i="71"/>
  <c r="F102" i="71"/>
  <c r="E102" i="71"/>
  <c r="D102" i="71"/>
  <c r="B102" i="71"/>
  <c r="N101" i="71"/>
  <c r="O101" i="71" s="1"/>
  <c r="M101" i="71"/>
  <c r="L101" i="71"/>
  <c r="K101" i="71"/>
  <c r="I101" i="71"/>
  <c r="F101" i="71"/>
  <c r="H101" i="71" s="1"/>
  <c r="E101" i="71"/>
  <c r="D101" i="71"/>
  <c r="B101" i="71"/>
  <c r="O100" i="71"/>
  <c r="N100" i="71"/>
  <c r="M100" i="71"/>
  <c r="L100" i="71"/>
  <c r="K100" i="71"/>
  <c r="I100" i="71"/>
  <c r="F100" i="71"/>
  <c r="H100" i="71" s="1"/>
  <c r="E100" i="71"/>
  <c r="D100" i="71"/>
  <c r="B100" i="71"/>
  <c r="N99" i="71"/>
  <c r="O99" i="71" s="1"/>
  <c r="M99" i="71"/>
  <c r="L99" i="71"/>
  <c r="K99" i="71"/>
  <c r="I99" i="71"/>
  <c r="F99" i="71"/>
  <c r="E99" i="71"/>
  <c r="D99" i="71"/>
  <c r="B99" i="71"/>
  <c r="O98" i="71"/>
  <c r="N98" i="71"/>
  <c r="L98" i="71"/>
  <c r="I98" i="71"/>
  <c r="G98" i="71"/>
  <c r="F98" i="71"/>
  <c r="E98" i="71"/>
  <c r="D98" i="71"/>
  <c r="B98" i="71"/>
  <c r="N97" i="71"/>
  <c r="O97" i="71" s="1"/>
  <c r="I97" i="71"/>
  <c r="F97" i="71"/>
  <c r="M97" i="71" s="1"/>
  <c r="E97" i="71"/>
  <c r="D97" i="71"/>
  <c r="B97" i="71"/>
  <c r="I96" i="71"/>
  <c r="H96" i="71"/>
  <c r="F96" i="71"/>
  <c r="E96" i="71"/>
  <c r="D96" i="71"/>
  <c r="B96" i="71"/>
  <c r="O95" i="71"/>
  <c r="I95" i="71"/>
  <c r="N95" i="71" s="1"/>
  <c r="F95" i="71"/>
  <c r="E95" i="71"/>
  <c r="D95" i="71"/>
  <c r="B95" i="71"/>
  <c r="K94" i="71"/>
  <c r="I94" i="71"/>
  <c r="H94" i="71"/>
  <c r="F94" i="71"/>
  <c r="E94" i="71"/>
  <c r="D94" i="71"/>
  <c r="B94" i="71"/>
  <c r="I93" i="71"/>
  <c r="F93" i="71"/>
  <c r="M93" i="71" s="1"/>
  <c r="E93" i="71"/>
  <c r="D93" i="71"/>
  <c r="B93" i="71"/>
  <c r="I92" i="71"/>
  <c r="F92" i="71"/>
  <c r="M92" i="71" s="1"/>
  <c r="E92" i="71"/>
  <c r="D92" i="71"/>
  <c r="B92" i="71"/>
  <c r="M91" i="71"/>
  <c r="L91" i="71"/>
  <c r="K91" i="71"/>
  <c r="I91" i="71"/>
  <c r="H91" i="71"/>
  <c r="G91" i="71"/>
  <c r="J91" i="71" s="1"/>
  <c r="F91" i="71"/>
  <c r="E91" i="71"/>
  <c r="D91" i="71"/>
  <c r="B91" i="71"/>
  <c r="M90" i="71"/>
  <c r="L90" i="71"/>
  <c r="K90" i="71"/>
  <c r="I90" i="71"/>
  <c r="H90" i="71"/>
  <c r="F90" i="71"/>
  <c r="E90" i="71"/>
  <c r="D90" i="71"/>
  <c r="B90" i="71"/>
  <c r="M89" i="71"/>
  <c r="L89" i="71"/>
  <c r="K89" i="71"/>
  <c r="I89" i="71"/>
  <c r="F89" i="71"/>
  <c r="H89" i="71" s="1"/>
  <c r="E89" i="71"/>
  <c r="D89" i="71"/>
  <c r="B89" i="71"/>
  <c r="N88" i="71"/>
  <c r="O88" i="71" s="1"/>
  <c r="M88" i="71"/>
  <c r="L88" i="71"/>
  <c r="K88" i="71"/>
  <c r="I88" i="71"/>
  <c r="F88" i="71"/>
  <c r="H88" i="71" s="1"/>
  <c r="E88" i="71"/>
  <c r="D88" i="71"/>
  <c r="B88" i="71"/>
  <c r="O87" i="71"/>
  <c r="N87" i="71"/>
  <c r="I87" i="71"/>
  <c r="F87" i="71"/>
  <c r="E87" i="71"/>
  <c r="D87" i="71"/>
  <c r="B87" i="71"/>
  <c r="N86" i="71"/>
  <c r="O86" i="71" s="1"/>
  <c r="M86" i="71"/>
  <c r="I86" i="71"/>
  <c r="F86" i="71"/>
  <c r="E86" i="71"/>
  <c r="D86" i="71"/>
  <c r="B86" i="71"/>
  <c r="N85" i="71"/>
  <c r="O85" i="71" s="1"/>
  <c r="M85" i="71"/>
  <c r="I85" i="71"/>
  <c r="H85" i="71"/>
  <c r="F85" i="71"/>
  <c r="E85" i="71"/>
  <c r="D85" i="71"/>
  <c r="B85" i="71"/>
  <c r="I84" i="71"/>
  <c r="N84" i="71" s="1"/>
  <c r="O84" i="71" s="1"/>
  <c r="F84" i="71"/>
  <c r="E84" i="71"/>
  <c r="D84" i="71"/>
  <c r="B84" i="71"/>
  <c r="I83" i="71"/>
  <c r="N83" i="71" s="1"/>
  <c r="H83" i="71"/>
  <c r="F83" i="71"/>
  <c r="E83" i="71"/>
  <c r="D83" i="71"/>
  <c r="B83" i="71"/>
  <c r="K82" i="71"/>
  <c r="I82" i="71"/>
  <c r="F82" i="71"/>
  <c r="E82" i="71"/>
  <c r="D82" i="71"/>
  <c r="B82" i="71"/>
  <c r="L81" i="71"/>
  <c r="K81" i="71"/>
  <c r="I81" i="71"/>
  <c r="F81" i="71"/>
  <c r="M81" i="71" s="1"/>
  <c r="E81" i="71"/>
  <c r="D81" i="71"/>
  <c r="B81" i="71"/>
  <c r="M80" i="71"/>
  <c r="L80" i="71"/>
  <c r="K80" i="71"/>
  <c r="I80" i="71"/>
  <c r="H80" i="71"/>
  <c r="F80" i="71"/>
  <c r="E80" i="71"/>
  <c r="D80" i="71"/>
  <c r="B80" i="71"/>
  <c r="M79" i="71"/>
  <c r="L79" i="71"/>
  <c r="K79" i="71"/>
  <c r="I79" i="71"/>
  <c r="N79" i="71" s="1"/>
  <c r="H79" i="71"/>
  <c r="F79" i="71"/>
  <c r="E79" i="71"/>
  <c r="D79" i="71"/>
  <c r="B79" i="71"/>
  <c r="M78" i="71"/>
  <c r="L78" i="71"/>
  <c r="K78" i="71"/>
  <c r="I78" i="71"/>
  <c r="H78" i="71"/>
  <c r="F78" i="71"/>
  <c r="E78" i="71"/>
  <c r="D78" i="71"/>
  <c r="B78" i="71"/>
  <c r="M77" i="71"/>
  <c r="L77" i="71"/>
  <c r="K77" i="71"/>
  <c r="I77" i="71"/>
  <c r="F77" i="71"/>
  <c r="H77" i="71" s="1"/>
  <c r="E77" i="71"/>
  <c r="D77" i="71"/>
  <c r="B77" i="71"/>
  <c r="N76" i="71"/>
  <c r="O76" i="71" s="1"/>
  <c r="M76" i="71"/>
  <c r="L76" i="71"/>
  <c r="K76" i="71"/>
  <c r="I76" i="71"/>
  <c r="F76" i="71"/>
  <c r="H76" i="71" s="1"/>
  <c r="E76" i="71"/>
  <c r="D76" i="71"/>
  <c r="B76" i="71"/>
  <c r="N75" i="71"/>
  <c r="O75" i="71" s="1"/>
  <c r="I75" i="71"/>
  <c r="F75" i="71"/>
  <c r="M75" i="71" s="1"/>
  <c r="E75" i="71"/>
  <c r="D75" i="71"/>
  <c r="B75" i="71"/>
  <c r="N74" i="71"/>
  <c r="O74" i="71" s="1"/>
  <c r="I74" i="71"/>
  <c r="F74" i="71"/>
  <c r="E74" i="71"/>
  <c r="D74" i="71"/>
  <c r="B74" i="71"/>
  <c r="O73" i="71"/>
  <c r="N73" i="71"/>
  <c r="I73" i="71"/>
  <c r="F73" i="71"/>
  <c r="E73" i="71"/>
  <c r="D73" i="71"/>
  <c r="B73" i="71"/>
  <c r="N72" i="71"/>
  <c r="O72" i="71" s="1"/>
  <c r="I72" i="71"/>
  <c r="F72" i="71"/>
  <c r="E72" i="71"/>
  <c r="D72" i="71"/>
  <c r="B72" i="71"/>
  <c r="I71" i="71"/>
  <c r="N71" i="71" s="1"/>
  <c r="H71" i="71"/>
  <c r="F71" i="71"/>
  <c r="E71" i="71"/>
  <c r="D71" i="71"/>
  <c r="B71" i="71"/>
  <c r="I70" i="71"/>
  <c r="F70" i="71"/>
  <c r="E70" i="71"/>
  <c r="D70" i="71"/>
  <c r="B70" i="71"/>
  <c r="I69" i="71"/>
  <c r="F69" i="71"/>
  <c r="M69" i="71" s="1"/>
  <c r="E69" i="71"/>
  <c r="D69" i="71"/>
  <c r="B69" i="71"/>
  <c r="M68" i="71"/>
  <c r="L68" i="71"/>
  <c r="I68" i="71"/>
  <c r="F68" i="71"/>
  <c r="K68" i="71" s="1"/>
  <c r="E68" i="71"/>
  <c r="D68" i="71"/>
  <c r="B68" i="71"/>
  <c r="N67" i="71"/>
  <c r="M67" i="71"/>
  <c r="L67" i="71"/>
  <c r="K67" i="71"/>
  <c r="I67" i="71"/>
  <c r="H67" i="71"/>
  <c r="F67" i="71"/>
  <c r="E67" i="71"/>
  <c r="D67" i="71"/>
  <c r="B67" i="71"/>
  <c r="N66" i="71"/>
  <c r="O66" i="71" s="1"/>
  <c r="M66" i="71"/>
  <c r="L66" i="71"/>
  <c r="K66" i="71"/>
  <c r="I66" i="71"/>
  <c r="H66" i="71"/>
  <c r="F66" i="71"/>
  <c r="E66" i="71"/>
  <c r="D66" i="71"/>
  <c r="B66" i="71"/>
  <c r="N65" i="71"/>
  <c r="O65" i="71" s="1"/>
  <c r="M65" i="71"/>
  <c r="L65" i="71"/>
  <c r="K65" i="71"/>
  <c r="I65" i="71"/>
  <c r="F65" i="71"/>
  <c r="H65" i="71" s="1"/>
  <c r="E65" i="71"/>
  <c r="D65" i="71"/>
  <c r="B65" i="71"/>
  <c r="N64" i="71"/>
  <c r="O64" i="71" s="1"/>
  <c r="M64" i="71"/>
  <c r="L64" i="71"/>
  <c r="K64" i="71"/>
  <c r="I64" i="71"/>
  <c r="F64" i="71"/>
  <c r="H64" i="71" s="1"/>
  <c r="E64" i="71"/>
  <c r="D64" i="71"/>
  <c r="B64" i="71"/>
  <c r="N63" i="71"/>
  <c r="O63" i="71" s="1"/>
  <c r="M63" i="71"/>
  <c r="L63" i="71"/>
  <c r="K63" i="71"/>
  <c r="I63" i="71"/>
  <c r="F63" i="71"/>
  <c r="E63" i="71"/>
  <c r="D63" i="71"/>
  <c r="B63" i="71"/>
  <c r="O62" i="71"/>
  <c r="N62" i="71"/>
  <c r="L62" i="71"/>
  <c r="I62" i="71"/>
  <c r="F62" i="71"/>
  <c r="E62" i="71"/>
  <c r="D62" i="71"/>
  <c r="B62" i="71"/>
  <c r="N61" i="71"/>
  <c r="O61" i="71" s="1"/>
  <c r="I61" i="71"/>
  <c r="F61" i="71"/>
  <c r="M61" i="71" s="1"/>
  <c r="E61" i="71"/>
  <c r="D61" i="71"/>
  <c r="B61" i="71"/>
  <c r="I60" i="71"/>
  <c r="H60" i="71"/>
  <c r="F60" i="71"/>
  <c r="E60" i="71"/>
  <c r="D60" i="71"/>
  <c r="B60" i="71"/>
  <c r="O59" i="71"/>
  <c r="I59" i="71"/>
  <c r="N59" i="71" s="1"/>
  <c r="F59" i="71"/>
  <c r="E59" i="71"/>
  <c r="D59" i="71"/>
  <c r="B59" i="71"/>
  <c r="B207" i="71"/>
  <c r="O207" i="71" s="1"/>
  <c r="B186" i="71"/>
  <c r="O186" i="71" s="1"/>
  <c r="B184" i="71"/>
  <c r="O184" i="71" s="1"/>
  <c r="G78" i="71" s="1"/>
  <c r="J78" i="71" s="1"/>
  <c r="O317" i="71"/>
  <c r="O214" i="12"/>
  <c r="G108" i="12" s="1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N86" i="12" s="1"/>
  <c r="O86" i="12" s="1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N62" i="12" s="1"/>
  <c r="O62" i="12" s="1"/>
  <c r="I61" i="12"/>
  <c r="G55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F108" i="12"/>
  <c r="F107" i="12"/>
  <c r="F106" i="12"/>
  <c r="F105" i="12"/>
  <c r="B211" i="12" s="1"/>
  <c r="O211" i="12" s="1"/>
  <c r="F104" i="12"/>
  <c r="F103" i="12"/>
  <c r="F102" i="12"/>
  <c r="F101" i="12"/>
  <c r="F100" i="12"/>
  <c r="K100" i="12" s="1"/>
  <c r="F99" i="12"/>
  <c r="L99" i="12" s="1"/>
  <c r="F98" i="12"/>
  <c r="M98" i="12" s="1"/>
  <c r="F97" i="12"/>
  <c r="F96" i="12"/>
  <c r="F95" i="12"/>
  <c r="F94" i="12"/>
  <c r="F93" i="12"/>
  <c r="B199" i="12" s="1"/>
  <c r="O199" i="12" s="1"/>
  <c r="F92" i="12"/>
  <c r="F91" i="12"/>
  <c r="F90" i="12"/>
  <c r="F89" i="12"/>
  <c r="F88" i="12"/>
  <c r="K88" i="12" s="1"/>
  <c r="F87" i="12"/>
  <c r="L87" i="12" s="1"/>
  <c r="F86" i="12"/>
  <c r="B192" i="12" s="1"/>
  <c r="O192" i="12" s="1"/>
  <c r="F85" i="12"/>
  <c r="F84" i="12"/>
  <c r="F83" i="12"/>
  <c r="F82" i="12"/>
  <c r="F81" i="12"/>
  <c r="B187" i="12" s="1"/>
  <c r="O187" i="12" s="1"/>
  <c r="F80" i="12"/>
  <c r="F79" i="12"/>
  <c r="F78" i="12"/>
  <c r="F77" i="12"/>
  <c r="K77" i="12" s="1"/>
  <c r="F76" i="12"/>
  <c r="K76" i="12" s="1"/>
  <c r="F75" i="12"/>
  <c r="L75" i="12" s="1"/>
  <c r="F74" i="12"/>
  <c r="B180" i="12" s="1"/>
  <c r="O180" i="12" s="1"/>
  <c r="F73" i="12"/>
  <c r="F72" i="12"/>
  <c r="F71" i="12"/>
  <c r="F70" i="12"/>
  <c r="F69" i="12"/>
  <c r="F68" i="12"/>
  <c r="F67" i="12"/>
  <c r="F66" i="12"/>
  <c r="H66" i="12" s="1"/>
  <c r="F65" i="12"/>
  <c r="L65" i="12" s="1"/>
  <c r="F64" i="12"/>
  <c r="K64" i="12" s="1"/>
  <c r="F63" i="12"/>
  <c r="L63" i="12" s="1"/>
  <c r="F62" i="12"/>
  <c r="B168" i="12" s="1"/>
  <c r="O168" i="12" s="1"/>
  <c r="F61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I60" i="12"/>
  <c r="F60" i="12"/>
  <c r="M60" i="12" s="1"/>
  <c r="D60" i="12"/>
  <c r="B60" i="12"/>
  <c r="I59" i="12"/>
  <c r="H59" i="12"/>
  <c r="G59" i="12"/>
  <c r="F59" i="12"/>
  <c r="M59" i="12" s="1"/>
  <c r="D59" i="12"/>
  <c r="B59" i="12"/>
  <c r="N108" i="90"/>
  <c r="M108" i="90"/>
  <c r="L108" i="90"/>
  <c r="K108" i="90"/>
  <c r="I108" i="90"/>
  <c r="H108" i="90"/>
  <c r="N107" i="90"/>
  <c r="M107" i="90"/>
  <c r="L107" i="90"/>
  <c r="K107" i="90"/>
  <c r="I107" i="90"/>
  <c r="H107" i="90"/>
  <c r="N106" i="90"/>
  <c r="M106" i="90"/>
  <c r="L106" i="90"/>
  <c r="K106" i="90"/>
  <c r="I106" i="90"/>
  <c r="H106" i="90"/>
  <c r="N105" i="90"/>
  <c r="M105" i="90"/>
  <c r="L105" i="90"/>
  <c r="K105" i="90"/>
  <c r="I105" i="90"/>
  <c r="H105" i="90"/>
  <c r="N104" i="90"/>
  <c r="M104" i="90"/>
  <c r="L104" i="90"/>
  <c r="K104" i="90"/>
  <c r="I104" i="90"/>
  <c r="H104" i="90"/>
  <c r="N103" i="90"/>
  <c r="M103" i="90"/>
  <c r="L103" i="90"/>
  <c r="K103" i="90"/>
  <c r="I103" i="90"/>
  <c r="H103" i="90"/>
  <c r="N102" i="90"/>
  <c r="M102" i="90"/>
  <c r="L102" i="90"/>
  <c r="K102" i="90"/>
  <c r="I102" i="90"/>
  <c r="H102" i="90"/>
  <c r="N101" i="90"/>
  <c r="M101" i="90"/>
  <c r="L101" i="90"/>
  <c r="K101" i="90"/>
  <c r="I101" i="90"/>
  <c r="H101" i="90"/>
  <c r="N100" i="90"/>
  <c r="M100" i="90"/>
  <c r="L100" i="90"/>
  <c r="K100" i="90"/>
  <c r="I100" i="90"/>
  <c r="H100" i="90"/>
  <c r="N99" i="90"/>
  <c r="M99" i="90"/>
  <c r="L99" i="90"/>
  <c r="K99" i="90"/>
  <c r="I99" i="90"/>
  <c r="H99" i="90"/>
  <c r="N98" i="90"/>
  <c r="M98" i="90"/>
  <c r="L98" i="90"/>
  <c r="K98" i="90"/>
  <c r="I98" i="90"/>
  <c r="H98" i="90"/>
  <c r="N97" i="90"/>
  <c r="M97" i="90"/>
  <c r="L97" i="90"/>
  <c r="K97" i="90"/>
  <c r="I97" i="90"/>
  <c r="H97" i="90"/>
  <c r="N96" i="90"/>
  <c r="M96" i="90"/>
  <c r="L96" i="90"/>
  <c r="K96" i="90"/>
  <c r="I96" i="90"/>
  <c r="H96" i="90"/>
  <c r="N95" i="90"/>
  <c r="M95" i="90"/>
  <c r="L95" i="90"/>
  <c r="K95" i="90"/>
  <c r="I95" i="90"/>
  <c r="H95" i="90"/>
  <c r="N94" i="90"/>
  <c r="M94" i="90"/>
  <c r="L94" i="90"/>
  <c r="K94" i="90"/>
  <c r="I94" i="90"/>
  <c r="H94" i="90"/>
  <c r="N93" i="90"/>
  <c r="M93" i="90"/>
  <c r="L93" i="90"/>
  <c r="K93" i="90"/>
  <c r="I93" i="90"/>
  <c r="H93" i="90"/>
  <c r="N92" i="90"/>
  <c r="M92" i="90"/>
  <c r="L92" i="90"/>
  <c r="K92" i="90"/>
  <c r="I92" i="90"/>
  <c r="H92" i="90"/>
  <c r="N91" i="90"/>
  <c r="M91" i="90"/>
  <c r="L91" i="90"/>
  <c r="K91" i="90"/>
  <c r="I91" i="90"/>
  <c r="H91" i="90"/>
  <c r="N90" i="90"/>
  <c r="M90" i="90"/>
  <c r="L90" i="90"/>
  <c r="K90" i="90"/>
  <c r="I90" i="90"/>
  <c r="H90" i="90"/>
  <c r="N89" i="90"/>
  <c r="M89" i="90"/>
  <c r="L89" i="90"/>
  <c r="K89" i="90"/>
  <c r="I89" i="90"/>
  <c r="H89" i="90"/>
  <c r="N88" i="90"/>
  <c r="M88" i="90"/>
  <c r="L88" i="90"/>
  <c r="K88" i="90"/>
  <c r="I88" i="90"/>
  <c r="H88" i="90"/>
  <c r="N87" i="90"/>
  <c r="M87" i="90"/>
  <c r="L87" i="90"/>
  <c r="K87" i="90"/>
  <c r="I87" i="90"/>
  <c r="H87" i="90"/>
  <c r="N86" i="90"/>
  <c r="M86" i="90"/>
  <c r="L86" i="90"/>
  <c r="K86" i="90"/>
  <c r="I86" i="90"/>
  <c r="H86" i="90"/>
  <c r="N85" i="90"/>
  <c r="M85" i="90"/>
  <c r="L85" i="90"/>
  <c r="K85" i="90"/>
  <c r="I85" i="90"/>
  <c r="H85" i="90"/>
  <c r="N84" i="90"/>
  <c r="M84" i="90"/>
  <c r="L84" i="90"/>
  <c r="K84" i="90"/>
  <c r="I84" i="90"/>
  <c r="H84" i="90"/>
  <c r="N83" i="90"/>
  <c r="M83" i="90"/>
  <c r="L83" i="90"/>
  <c r="K83" i="90"/>
  <c r="I83" i="90"/>
  <c r="H83" i="90"/>
  <c r="N82" i="90"/>
  <c r="M82" i="90"/>
  <c r="L82" i="90"/>
  <c r="K82" i="90"/>
  <c r="I82" i="90"/>
  <c r="H82" i="90"/>
  <c r="N81" i="90"/>
  <c r="M81" i="90"/>
  <c r="L81" i="90"/>
  <c r="K81" i="90"/>
  <c r="I81" i="90"/>
  <c r="H81" i="90"/>
  <c r="H80" i="90"/>
  <c r="N79" i="90"/>
  <c r="M79" i="90"/>
  <c r="L79" i="90"/>
  <c r="K79" i="90"/>
  <c r="I79" i="90"/>
  <c r="H79" i="90"/>
  <c r="N78" i="90"/>
  <c r="M78" i="90"/>
  <c r="L78" i="90"/>
  <c r="K78" i="90"/>
  <c r="I78" i="90"/>
  <c r="H78" i="90"/>
  <c r="N77" i="90"/>
  <c r="M77" i="90"/>
  <c r="L77" i="90"/>
  <c r="K77" i="90"/>
  <c r="I77" i="90"/>
  <c r="H77" i="90"/>
  <c r="N76" i="90"/>
  <c r="M76" i="90"/>
  <c r="L76" i="90"/>
  <c r="K76" i="90"/>
  <c r="I76" i="90"/>
  <c r="H76" i="90"/>
  <c r="N75" i="90"/>
  <c r="M75" i="90"/>
  <c r="L75" i="90"/>
  <c r="K75" i="90"/>
  <c r="I75" i="90"/>
  <c r="H75" i="90"/>
  <c r="N74" i="90"/>
  <c r="M74" i="90"/>
  <c r="L74" i="90"/>
  <c r="K74" i="90"/>
  <c r="I74" i="90"/>
  <c r="H74" i="90"/>
  <c r="N73" i="90"/>
  <c r="M73" i="90"/>
  <c r="L73" i="90"/>
  <c r="K73" i="90"/>
  <c r="I73" i="90"/>
  <c r="H73" i="90"/>
  <c r="N72" i="90"/>
  <c r="M72" i="90"/>
  <c r="L72" i="90"/>
  <c r="K72" i="90"/>
  <c r="I72" i="90"/>
  <c r="H72" i="90"/>
  <c r="N71" i="90"/>
  <c r="M71" i="90"/>
  <c r="L71" i="90"/>
  <c r="K71" i="90"/>
  <c r="I71" i="90"/>
  <c r="H71" i="90"/>
  <c r="N70" i="90"/>
  <c r="M70" i="90"/>
  <c r="L70" i="90"/>
  <c r="K70" i="90"/>
  <c r="I70" i="90"/>
  <c r="H70" i="90"/>
  <c r="N69" i="90"/>
  <c r="M69" i="90"/>
  <c r="L69" i="90"/>
  <c r="K69" i="90"/>
  <c r="I69" i="90"/>
  <c r="H69" i="90"/>
  <c r="N68" i="90"/>
  <c r="M68" i="90"/>
  <c r="L68" i="90"/>
  <c r="K68" i="90"/>
  <c r="I68" i="90"/>
  <c r="H68" i="90"/>
  <c r="N67" i="90"/>
  <c r="M67" i="90"/>
  <c r="L67" i="90"/>
  <c r="K67" i="90"/>
  <c r="I67" i="90"/>
  <c r="H67" i="90"/>
  <c r="N66" i="90"/>
  <c r="M66" i="90"/>
  <c r="L66" i="90"/>
  <c r="K66" i="90"/>
  <c r="I66" i="90"/>
  <c r="H66" i="90"/>
  <c r="N65" i="90"/>
  <c r="M65" i="90"/>
  <c r="L65" i="90"/>
  <c r="K65" i="90"/>
  <c r="I65" i="90"/>
  <c r="H65" i="90"/>
  <c r="N64" i="90"/>
  <c r="M64" i="90"/>
  <c r="L64" i="90"/>
  <c r="K64" i="90"/>
  <c r="I64" i="90"/>
  <c r="H64" i="90"/>
  <c r="N63" i="90"/>
  <c r="M63" i="90"/>
  <c r="L63" i="90"/>
  <c r="K63" i="90"/>
  <c r="I63" i="90"/>
  <c r="H63" i="90"/>
  <c r="N62" i="90"/>
  <c r="M62" i="90"/>
  <c r="L62" i="90"/>
  <c r="K62" i="90"/>
  <c r="I62" i="90"/>
  <c r="H62" i="90"/>
  <c r="N61" i="90"/>
  <c r="M61" i="90"/>
  <c r="L61" i="90"/>
  <c r="K61" i="90"/>
  <c r="I61" i="90"/>
  <c r="H61" i="90"/>
  <c r="N60" i="90"/>
  <c r="M60" i="90"/>
  <c r="L60" i="90"/>
  <c r="K60" i="90"/>
  <c r="I60" i="90"/>
  <c r="H60" i="90"/>
  <c r="N59" i="90"/>
  <c r="M59" i="90"/>
  <c r="L59" i="90"/>
  <c r="K59" i="90"/>
  <c r="I59" i="90"/>
  <c r="H59" i="90"/>
  <c r="O317" i="74"/>
  <c r="O268" i="71"/>
  <c r="O269" i="71"/>
  <c r="O270" i="71"/>
  <c r="O271" i="71"/>
  <c r="O272" i="71"/>
  <c r="O273" i="71"/>
  <c r="O274" i="71"/>
  <c r="O275" i="71"/>
  <c r="O276" i="71"/>
  <c r="O277" i="71"/>
  <c r="O278" i="71"/>
  <c r="O279" i="71"/>
  <c r="O280" i="71"/>
  <c r="O281" i="71"/>
  <c r="O268" i="89"/>
  <c r="O269" i="89"/>
  <c r="O270" i="89"/>
  <c r="O271" i="89"/>
  <c r="O272" i="89"/>
  <c r="O273" i="89"/>
  <c r="O274" i="89"/>
  <c r="O275" i="89"/>
  <c r="O276" i="89"/>
  <c r="O277" i="89"/>
  <c r="O278" i="89"/>
  <c r="O279" i="89"/>
  <c r="O280" i="89"/>
  <c r="O281" i="89"/>
  <c r="O268" i="88"/>
  <c r="O269" i="88"/>
  <c r="O270" i="88"/>
  <c r="O271" i="88"/>
  <c r="O272" i="88"/>
  <c r="O273" i="88"/>
  <c r="O274" i="88"/>
  <c r="O275" i="88"/>
  <c r="O276" i="88"/>
  <c r="O277" i="88"/>
  <c r="O278" i="88"/>
  <c r="O279" i="88"/>
  <c r="O280" i="88"/>
  <c r="O281" i="88"/>
  <c r="O268" i="87"/>
  <c r="O269" i="87"/>
  <c r="O270" i="87"/>
  <c r="O271" i="87"/>
  <c r="O272" i="87"/>
  <c r="O273" i="87"/>
  <c r="O274" i="87"/>
  <c r="O275" i="87"/>
  <c r="O276" i="87"/>
  <c r="O277" i="87"/>
  <c r="O278" i="87"/>
  <c r="O279" i="87"/>
  <c r="O280" i="87"/>
  <c r="O281" i="87"/>
  <c r="O268" i="86"/>
  <c r="O269" i="86"/>
  <c r="O270" i="86"/>
  <c r="O271" i="86"/>
  <c r="O272" i="86"/>
  <c r="O273" i="86"/>
  <c r="O274" i="86"/>
  <c r="O275" i="86"/>
  <c r="O276" i="86"/>
  <c r="O277" i="86"/>
  <c r="O278" i="86"/>
  <c r="O279" i="86"/>
  <c r="O280" i="86"/>
  <c r="O281" i="86"/>
  <c r="O268" i="85"/>
  <c r="O269" i="85"/>
  <c r="O270" i="85"/>
  <c r="O271" i="85"/>
  <c r="O272" i="85"/>
  <c r="O273" i="85"/>
  <c r="O274" i="85"/>
  <c r="O275" i="85"/>
  <c r="O276" i="85"/>
  <c r="O277" i="85"/>
  <c r="O278" i="85"/>
  <c r="O279" i="85"/>
  <c r="O280" i="85"/>
  <c r="O281" i="85"/>
  <c r="O268" i="84"/>
  <c r="O269" i="84"/>
  <c r="O270" i="84"/>
  <c r="O271" i="84"/>
  <c r="O272" i="84"/>
  <c r="O273" i="84"/>
  <c r="O274" i="84"/>
  <c r="O275" i="84"/>
  <c r="O276" i="84"/>
  <c r="O277" i="84"/>
  <c r="O278" i="84"/>
  <c r="O279" i="84"/>
  <c r="O280" i="84"/>
  <c r="O281" i="84"/>
  <c r="O268" i="83"/>
  <c r="O269" i="83"/>
  <c r="O270" i="83"/>
  <c r="O271" i="83"/>
  <c r="O272" i="83"/>
  <c r="O273" i="83"/>
  <c r="O274" i="83"/>
  <c r="O275" i="83"/>
  <c r="O276" i="83"/>
  <c r="O277" i="83"/>
  <c r="O278" i="83"/>
  <c r="O279" i="83"/>
  <c r="O280" i="83"/>
  <c r="O281" i="83"/>
  <c r="O268" i="82"/>
  <c r="O269" i="82"/>
  <c r="O270" i="82"/>
  <c r="O271" i="82"/>
  <c r="O272" i="82"/>
  <c r="O273" i="82"/>
  <c r="O274" i="82"/>
  <c r="O275" i="82"/>
  <c r="O276" i="82"/>
  <c r="O277" i="82"/>
  <c r="O278" i="82"/>
  <c r="O279" i="82"/>
  <c r="O280" i="82"/>
  <c r="O281" i="82"/>
  <c r="O268" i="81"/>
  <c r="O269" i="81"/>
  <c r="O270" i="81"/>
  <c r="O271" i="81"/>
  <c r="O272" i="81"/>
  <c r="O273" i="81"/>
  <c r="O274" i="81"/>
  <c r="O275" i="81"/>
  <c r="O276" i="81"/>
  <c r="O277" i="81"/>
  <c r="O278" i="81"/>
  <c r="O279" i="81"/>
  <c r="O280" i="81"/>
  <c r="O281" i="81"/>
  <c r="O268" i="80"/>
  <c r="O269" i="80"/>
  <c r="O270" i="80"/>
  <c r="O271" i="80"/>
  <c r="O272" i="80"/>
  <c r="O273" i="80"/>
  <c r="O274" i="80"/>
  <c r="O275" i="80"/>
  <c r="O276" i="80"/>
  <c r="O277" i="80"/>
  <c r="O278" i="80"/>
  <c r="O279" i="80"/>
  <c r="O280" i="80"/>
  <c r="O281" i="80"/>
  <c r="O268" i="79"/>
  <c r="O269" i="79"/>
  <c r="O270" i="79"/>
  <c r="O271" i="79"/>
  <c r="O272" i="79"/>
  <c r="O273" i="79"/>
  <c r="O274" i="79"/>
  <c r="O275" i="79"/>
  <c r="O276" i="79"/>
  <c r="O277" i="79"/>
  <c r="O278" i="79"/>
  <c r="O279" i="79"/>
  <c r="O280" i="79"/>
  <c r="O281" i="79"/>
  <c r="O268" i="78"/>
  <c r="O269" i="78"/>
  <c r="O270" i="78"/>
  <c r="O271" i="78"/>
  <c r="O272" i="78"/>
  <c r="O273" i="78"/>
  <c r="O274" i="78"/>
  <c r="O275" i="78"/>
  <c r="O276" i="78"/>
  <c r="O277" i="78"/>
  <c r="O278" i="78"/>
  <c r="O279" i="78"/>
  <c r="O280" i="78"/>
  <c r="O281" i="78"/>
  <c r="O268" i="77"/>
  <c r="O269" i="77"/>
  <c r="O270" i="77"/>
  <c r="O271" i="77"/>
  <c r="O272" i="77"/>
  <c r="O273" i="77"/>
  <c r="O274" i="77"/>
  <c r="O275" i="77"/>
  <c r="O276" i="77"/>
  <c r="O277" i="77"/>
  <c r="O278" i="77"/>
  <c r="O279" i="77"/>
  <c r="O280" i="77"/>
  <c r="O281" i="77"/>
  <c r="O268" i="76"/>
  <c r="O269" i="76"/>
  <c r="O270" i="76"/>
  <c r="O271" i="76"/>
  <c r="O272" i="76"/>
  <c r="O273" i="76"/>
  <c r="O274" i="76"/>
  <c r="O275" i="76"/>
  <c r="O276" i="76"/>
  <c r="O277" i="76"/>
  <c r="O278" i="76"/>
  <c r="O279" i="76"/>
  <c r="O280" i="76"/>
  <c r="O281" i="76"/>
  <c r="O268" i="75"/>
  <c r="O269" i="75"/>
  <c r="O270" i="75"/>
  <c r="O271" i="75"/>
  <c r="O272" i="75"/>
  <c r="O273" i="75"/>
  <c r="O274" i="75"/>
  <c r="O275" i="75"/>
  <c r="O276" i="75"/>
  <c r="O277" i="75"/>
  <c r="O278" i="75"/>
  <c r="O279" i="75"/>
  <c r="O280" i="75"/>
  <c r="O281" i="75"/>
  <c r="O268" i="74"/>
  <c r="O269" i="74"/>
  <c r="O270" i="74"/>
  <c r="O271" i="74"/>
  <c r="O272" i="74"/>
  <c r="O273" i="74"/>
  <c r="O274" i="74"/>
  <c r="O275" i="74"/>
  <c r="O276" i="74"/>
  <c r="O277" i="74"/>
  <c r="O278" i="74"/>
  <c r="O279" i="74"/>
  <c r="O280" i="74"/>
  <c r="O281" i="74"/>
  <c r="O268" i="73"/>
  <c r="O269" i="73"/>
  <c r="O270" i="73"/>
  <c r="O271" i="73"/>
  <c r="O272" i="73"/>
  <c r="O273" i="73"/>
  <c r="O274" i="73"/>
  <c r="O275" i="73"/>
  <c r="O276" i="73"/>
  <c r="O277" i="73"/>
  <c r="O278" i="73"/>
  <c r="O279" i="73"/>
  <c r="O280" i="73"/>
  <c r="O281" i="73"/>
  <c r="O268" i="72"/>
  <c r="O269" i="72"/>
  <c r="O270" i="72"/>
  <c r="O271" i="72"/>
  <c r="O272" i="72"/>
  <c r="O273" i="72"/>
  <c r="O274" i="72"/>
  <c r="O275" i="72"/>
  <c r="O276" i="72"/>
  <c r="O277" i="72"/>
  <c r="O278" i="72"/>
  <c r="O279" i="72"/>
  <c r="O280" i="72"/>
  <c r="O281" i="72"/>
  <c r="B268" i="71"/>
  <c r="B269" i="71"/>
  <c r="B270" i="71"/>
  <c r="B271" i="71"/>
  <c r="B272" i="71"/>
  <c r="B273" i="71"/>
  <c r="B274" i="71"/>
  <c r="B275" i="71"/>
  <c r="B276" i="71"/>
  <c r="B277" i="71"/>
  <c r="B278" i="71"/>
  <c r="B279" i="71"/>
  <c r="B280" i="71"/>
  <c r="B281" i="71"/>
  <c r="B282" i="71"/>
  <c r="O282" i="71"/>
  <c r="B283" i="71"/>
  <c r="O283" i="71"/>
  <c r="B284" i="71"/>
  <c r="O284" i="71"/>
  <c r="B285" i="71"/>
  <c r="O285" i="71"/>
  <c r="B286" i="71"/>
  <c r="O286" i="71"/>
  <c r="B287" i="71"/>
  <c r="O287" i="71"/>
  <c r="B288" i="71"/>
  <c r="O288" i="71"/>
  <c r="B289" i="71"/>
  <c r="O289" i="71"/>
  <c r="B290" i="71"/>
  <c r="O290" i="71"/>
  <c r="B291" i="71"/>
  <c r="O291" i="71"/>
  <c r="B292" i="71"/>
  <c r="O292" i="71"/>
  <c r="B293" i="71"/>
  <c r="O293" i="71"/>
  <c r="B294" i="71"/>
  <c r="O294" i="71"/>
  <c r="B295" i="71"/>
  <c r="O295" i="71"/>
  <c r="B296" i="71"/>
  <c r="O296" i="71"/>
  <c r="B297" i="71"/>
  <c r="O297" i="71"/>
  <c r="B298" i="71"/>
  <c r="O298" i="71"/>
  <c r="B299" i="71"/>
  <c r="O299" i="71"/>
  <c r="B300" i="71"/>
  <c r="O300" i="71"/>
  <c r="B301" i="71"/>
  <c r="O301" i="71"/>
  <c r="B302" i="71"/>
  <c r="O302" i="71"/>
  <c r="B303" i="71"/>
  <c r="O303" i="71"/>
  <c r="B304" i="71"/>
  <c r="O304" i="71"/>
  <c r="B305" i="71"/>
  <c r="O305" i="71"/>
  <c r="B306" i="71"/>
  <c r="O306" i="71"/>
  <c r="B307" i="71"/>
  <c r="O307" i="71"/>
  <c r="B308" i="71"/>
  <c r="O308" i="71"/>
  <c r="B309" i="71"/>
  <c r="O309" i="71"/>
  <c r="B310" i="71"/>
  <c r="O310" i="71"/>
  <c r="B311" i="71"/>
  <c r="O311" i="71"/>
  <c r="B312" i="71"/>
  <c r="O312" i="71"/>
  <c r="B313" i="71"/>
  <c r="O313" i="71"/>
  <c r="B314" i="71"/>
  <c r="O314" i="71"/>
  <c r="B315" i="71"/>
  <c r="O315" i="71"/>
  <c r="B316" i="71"/>
  <c r="O316" i="71"/>
  <c r="B317" i="71"/>
  <c r="B268" i="89"/>
  <c r="B269" i="89"/>
  <c r="B270" i="89"/>
  <c r="B271" i="89"/>
  <c r="B272" i="89"/>
  <c r="B273" i="89"/>
  <c r="B274" i="89"/>
  <c r="B275" i="89"/>
  <c r="B276" i="89"/>
  <c r="B277" i="89"/>
  <c r="B278" i="89"/>
  <c r="B279" i="89"/>
  <c r="B280" i="89"/>
  <c r="B281" i="89"/>
  <c r="B282" i="89"/>
  <c r="O282" i="89"/>
  <c r="B283" i="89"/>
  <c r="O283" i="89"/>
  <c r="B284" i="89"/>
  <c r="O284" i="89"/>
  <c r="B285" i="89"/>
  <c r="O285" i="89"/>
  <c r="B286" i="89"/>
  <c r="O286" i="89"/>
  <c r="B287" i="89"/>
  <c r="O287" i="89"/>
  <c r="B288" i="89"/>
  <c r="O288" i="89"/>
  <c r="B289" i="89"/>
  <c r="O289" i="89"/>
  <c r="B290" i="89"/>
  <c r="O290" i="89"/>
  <c r="B291" i="89"/>
  <c r="O291" i="89"/>
  <c r="B292" i="89"/>
  <c r="O292" i="89"/>
  <c r="B293" i="89"/>
  <c r="O293" i="89"/>
  <c r="B294" i="89"/>
  <c r="O294" i="89"/>
  <c r="B295" i="89"/>
  <c r="O295" i="89"/>
  <c r="B296" i="89"/>
  <c r="O296" i="89"/>
  <c r="B297" i="89"/>
  <c r="O297" i="89"/>
  <c r="B298" i="89"/>
  <c r="O298" i="89"/>
  <c r="B299" i="89"/>
  <c r="O299" i="89"/>
  <c r="B300" i="89"/>
  <c r="O300" i="89"/>
  <c r="B301" i="89"/>
  <c r="O301" i="89"/>
  <c r="B302" i="89"/>
  <c r="O302" i="89"/>
  <c r="B303" i="89"/>
  <c r="O303" i="89"/>
  <c r="B304" i="89"/>
  <c r="O304" i="89"/>
  <c r="B305" i="89"/>
  <c r="O305" i="89"/>
  <c r="B306" i="89"/>
  <c r="O306" i="89"/>
  <c r="B307" i="89"/>
  <c r="O307" i="89"/>
  <c r="B308" i="89"/>
  <c r="O308" i="89"/>
  <c r="B309" i="89"/>
  <c r="O309" i="89"/>
  <c r="B310" i="89"/>
  <c r="O310" i="89"/>
  <c r="B311" i="89"/>
  <c r="O311" i="89"/>
  <c r="B312" i="89"/>
  <c r="O312" i="89"/>
  <c r="B313" i="89"/>
  <c r="O313" i="89"/>
  <c r="B314" i="89"/>
  <c r="O314" i="89"/>
  <c r="B315" i="89"/>
  <c r="O315" i="89"/>
  <c r="B316" i="89"/>
  <c r="O316" i="89"/>
  <c r="B317" i="89"/>
  <c r="O317" i="89"/>
  <c r="B268" i="88"/>
  <c r="B269" i="88"/>
  <c r="B270" i="88"/>
  <c r="B271" i="88"/>
  <c r="B272" i="88"/>
  <c r="B273" i="88"/>
  <c r="B274" i="88"/>
  <c r="B275" i="88"/>
  <c r="B276" i="88"/>
  <c r="B277" i="88"/>
  <c r="B278" i="88"/>
  <c r="B279" i="88"/>
  <c r="B280" i="88"/>
  <c r="B281" i="88"/>
  <c r="B282" i="88"/>
  <c r="O282" i="88"/>
  <c r="B283" i="88"/>
  <c r="O283" i="88"/>
  <c r="B284" i="88"/>
  <c r="O284" i="88"/>
  <c r="B285" i="88"/>
  <c r="O285" i="88"/>
  <c r="B286" i="88"/>
  <c r="O286" i="88"/>
  <c r="B287" i="88"/>
  <c r="O287" i="88"/>
  <c r="B288" i="88"/>
  <c r="O288" i="88"/>
  <c r="B289" i="88"/>
  <c r="O289" i="88"/>
  <c r="B290" i="88"/>
  <c r="O290" i="88"/>
  <c r="B291" i="88"/>
  <c r="O291" i="88"/>
  <c r="B292" i="88"/>
  <c r="O292" i="88"/>
  <c r="B293" i="88"/>
  <c r="O293" i="88"/>
  <c r="B294" i="88"/>
  <c r="O294" i="88"/>
  <c r="B295" i="88"/>
  <c r="O295" i="88"/>
  <c r="B296" i="88"/>
  <c r="O296" i="88"/>
  <c r="B297" i="88"/>
  <c r="O297" i="88"/>
  <c r="B298" i="88"/>
  <c r="O298" i="88"/>
  <c r="B299" i="88"/>
  <c r="O299" i="88"/>
  <c r="B300" i="88"/>
  <c r="O300" i="88"/>
  <c r="B301" i="88"/>
  <c r="O301" i="88"/>
  <c r="B302" i="88"/>
  <c r="O302" i="88"/>
  <c r="B303" i="88"/>
  <c r="O303" i="88"/>
  <c r="B304" i="88"/>
  <c r="O304" i="88"/>
  <c r="B305" i="88"/>
  <c r="O305" i="88"/>
  <c r="B306" i="88"/>
  <c r="O306" i="88"/>
  <c r="B307" i="88"/>
  <c r="O307" i="88"/>
  <c r="B308" i="88"/>
  <c r="O308" i="88"/>
  <c r="B309" i="88"/>
  <c r="O309" i="88"/>
  <c r="B310" i="88"/>
  <c r="O310" i="88"/>
  <c r="B311" i="88"/>
  <c r="O311" i="88"/>
  <c r="B312" i="88"/>
  <c r="O312" i="88"/>
  <c r="B313" i="88"/>
  <c r="O313" i="88"/>
  <c r="B314" i="88"/>
  <c r="O314" i="88"/>
  <c r="B315" i="88"/>
  <c r="O315" i="88"/>
  <c r="B316" i="88"/>
  <c r="O316" i="88"/>
  <c r="B317" i="88"/>
  <c r="O317" i="88"/>
  <c r="B268" i="87"/>
  <c r="B269" i="87"/>
  <c r="B270" i="87"/>
  <c r="B271" i="87"/>
  <c r="B272" i="87"/>
  <c r="B273" i="87"/>
  <c r="B274" i="87"/>
  <c r="B275" i="87"/>
  <c r="B276" i="87"/>
  <c r="B277" i="87"/>
  <c r="B278" i="87"/>
  <c r="B279" i="87"/>
  <c r="B280" i="87"/>
  <c r="B281" i="87"/>
  <c r="B282" i="87"/>
  <c r="O282" i="87"/>
  <c r="B283" i="87"/>
  <c r="O283" i="87"/>
  <c r="B284" i="87"/>
  <c r="O284" i="87"/>
  <c r="B285" i="87"/>
  <c r="O285" i="87"/>
  <c r="B286" i="87"/>
  <c r="O286" i="87"/>
  <c r="B287" i="87"/>
  <c r="O287" i="87"/>
  <c r="B288" i="87"/>
  <c r="O288" i="87"/>
  <c r="B289" i="87"/>
  <c r="O289" i="87"/>
  <c r="B290" i="87"/>
  <c r="O290" i="87"/>
  <c r="B291" i="87"/>
  <c r="O291" i="87"/>
  <c r="B292" i="87"/>
  <c r="O292" i="87"/>
  <c r="B293" i="87"/>
  <c r="O293" i="87"/>
  <c r="B294" i="87"/>
  <c r="O294" i="87"/>
  <c r="B295" i="87"/>
  <c r="O295" i="87"/>
  <c r="B296" i="87"/>
  <c r="O296" i="87"/>
  <c r="B297" i="87"/>
  <c r="O297" i="87"/>
  <c r="B298" i="87"/>
  <c r="O298" i="87"/>
  <c r="B299" i="87"/>
  <c r="O299" i="87"/>
  <c r="B300" i="87"/>
  <c r="O300" i="87"/>
  <c r="B301" i="87"/>
  <c r="O301" i="87"/>
  <c r="B302" i="87"/>
  <c r="O302" i="87"/>
  <c r="B303" i="87"/>
  <c r="O303" i="87"/>
  <c r="B304" i="87"/>
  <c r="O304" i="87"/>
  <c r="B305" i="87"/>
  <c r="O305" i="87"/>
  <c r="B306" i="87"/>
  <c r="O306" i="87"/>
  <c r="B307" i="87"/>
  <c r="O307" i="87"/>
  <c r="B308" i="87"/>
  <c r="O308" i="87"/>
  <c r="B309" i="87"/>
  <c r="O309" i="87"/>
  <c r="B310" i="87"/>
  <c r="O310" i="87"/>
  <c r="B311" i="87"/>
  <c r="O311" i="87"/>
  <c r="B312" i="87"/>
  <c r="O312" i="87"/>
  <c r="B313" i="87"/>
  <c r="O313" i="87"/>
  <c r="B314" i="87"/>
  <c r="O314" i="87"/>
  <c r="B315" i="87"/>
  <c r="O315" i="87"/>
  <c r="B316" i="87"/>
  <c r="O316" i="87"/>
  <c r="B317" i="87"/>
  <c r="O317" i="87"/>
  <c r="B268" i="86"/>
  <c r="B269" i="86"/>
  <c r="B270" i="86"/>
  <c r="B271" i="86"/>
  <c r="B272" i="86"/>
  <c r="B273" i="86"/>
  <c r="B274" i="86"/>
  <c r="B275" i="86"/>
  <c r="B276" i="86"/>
  <c r="B277" i="86"/>
  <c r="B278" i="86"/>
  <c r="B279" i="86"/>
  <c r="B280" i="86"/>
  <c r="B281" i="86"/>
  <c r="B282" i="86"/>
  <c r="O282" i="86"/>
  <c r="B283" i="86"/>
  <c r="O283" i="86"/>
  <c r="B284" i="86"/>
  <c r="O284" i="86"/>
  <c r="B285" i="86"/>
  <c r="O285" i="86"/>
  <c r="B286" i="86"/>
  <c r="O286" i="86"/>
  <c r="B287" i="86"/>
  <c r="O287" i="86"/>
  <c r="B288" i="86"/>
  <c r="O288" i="86"/>
  <c r="B289" i="86"/>
  <c r="O289" i="86"/>
  <c r="B290" i="86"/>
  <c r="O290" i="86"/>
  <c r="B291" i="86"/>
  <c r="O291" i="86"/>
  <c r="B292" i="86"/>
  <c r="O292" i="86"/>
  <c r="B293" i="86"/>
  <c r="O293" i="86"/>
  <c r="B294" i="86"/>
  <c r="O294" i="86"/>
  <c r="B295" i="86"/>
  <c r="O295" i="86"/>
  <c r="B296" i="86"/>
  <c r="O296" i="86"/>
  <c r="B297" i="86"/>
  <c r="O297" i="86"/>
  <c r="B298" i="86"/>
  <c r="O298" i="86"/>
  <c r="B299" i="86"/>
  <c r="O299" i="86"/>
  <c r="B300" i="86"/>
  <c r="O300" i="86"/>
  <c r="B301" i="86"/>
  <c r="O301" i="86"/>
  <c r="B302" i="86"/>
  <c r="O302" i="86"/>
  <c r="B303" i="86"/>
  <c r="O303" i="86"/>
  <c r="B304" i="86"/>
  <c r="O304" i="86"/>
  <c r="B305" i="86"/>
  <c r="O305" i="86"/>
  <c r="B306" i="86"/>
  <c r="O306" i="86"/>
  <c r="B307" i="86"/>
  <c r="O307" i="86"/>
  <c r="B308" i="86"/>
  <c r="O308" i="86"/>
  <c r="B309" i="86"/>
  <c r="O309" i="86"/>
  <c r="B310" i="86"/>
  <c r="O310" i="86"/>
  <c r="B311" i="86"/>
  <c r="O311" i="86"/>
  <c r="B312" i="86"/>
  <c r="O312" i="86"/>
  <c r="B313" i="86"/>
  <c r="O313" i="86"/>
  <c r="B314" i="86"/>
  <c r="O314" i="86"/>
  <c r="B315" i="86"/>
  <c r="O315" i="86"/>
  <c r="B316" i="86"/>
  <c r="O316" i="86"/>
  <c r="B317" i="86"/>
  <c r="B268" i="85"/>
  <c r="B269" i="85"/>
  <c r="B270" i="85"/>
  <c r="B271" i="85"/>
  <c r="B272" i="85"/>
  <c r="B273" i="85"/>
  <c r="B274" i="85"/>
  <c r="B275" i="85"/>
  <c r="B276" i="85"/>
  <c r="B277" i="85"/>
  <c r="B278" i="85"/>
  <c r="B279" i="85"/>
  <c r="B280" i="85"/>
  <c r="B281" i="85"/>
  <c r="B282" i="85"/>
  <c r="O282" i="85"/>
  <c r="B283" i="85"/>
  <c r="O283" i="85"/>
  <c r="B284" i="85"/>
  <c r="O284" i="85"/>
  <c r="B285" i="85"/>
  <c r="O285" i="85"/>
  <c r="B286" i="85"/>
  <c r="O286" i="85"/>
  <c r="B287" i="85"/>
  <c r="O287" i="85"/>
  <c r="B288" i="85"/>
  <c r="O288" i="85"/>
  <c r="B289" i="85"/>
  <c r="O289" i="85"/>
  <c r="B290" i="85"/>
  <c r="O290" i="85"/>
  <c r="B291" i="85"/>
  <c r="O291" i="85"/>
  <c r="B292" i="85"/>
  <c r="O292" i="85"/>
  <c r="B293" i="85"/>
  <c r="O293" i="85"/>
  <c r="B294" i="85"/>
  <c r="O294" i="85"/>
  <c r="B295" i="85"/>
  <c r="O295" i="85"/>
  <c r="B296" i="85"/>
  <c r="O296" i="85"/>
  <c r="B297" i="85"/>
  <c r="O297" i="85"/>
  <c r="B298" i="85"/>
  <c r="O298" i="85"/>
  <c r="B299" i="85"/>
  <c r="O299" i="85"/>
  <c r="B300" i="85"/>
  <c r="O300" i="85"/>
  <c r="B301" i="85"/>
  <c r="O301" i="85"/>
  <c r="B302" i="85"/>
  <c r="O302" i="85"/>
  <c r="B303" i="85"/>
  <c r="O303" i="85"/>
  <c r="B304" i="85"/>
  <c r="O304" i="85"/>
  <c r="B305" i="85"/>
  <c r="O305" i="85"/>
  <c r="B306" i="85"/>
  <c r="O306" i="85"/>
  <c r="B307" i="85"/>
  <c r="O307" i="85"/>
  <c r="B308" i="85"/>
  <c r="O308" i="85"/>
  <c r="B309" i="85"/>
  <c r="O309" i="85"/>
  <c r="B310" i="85"/>
  <c r="O310" i="85"/>
  <c r="B311" i="85"/>
  <c r="O311" i="85"/>
  <c r="B312" i="85"/>
  <c r="O312" i="85"/>
  <c r="B313" i="85"/>
  <c r="O313" i="85"/>
  <c r="B314" i="85"/>
  <c r="O314" i="85"/>
  <c r="B315" i="85"/>
  <c r="O315" i="85"/>
  <c r="B316" i="85"/>
  <c r="O316" i="85"/>
  <c r="B317" i="85"/>
  <c r="O317" i="85"/>
  <c r="B268" i="84"/>
  <c r="B269" i="84"/>
  <c r="B270" i="84"/>
  <c r="B271" i="84"/>
  <c r="B272" i="84"/>
  <c r="B273" i="84"/>
  <c r="B274" i="84"/>
  <c r="B275" i="84"/>
  <c r="B276" i="84"/>
  <c r="B277" i="84"/>
  <c r="B278" i="84"/>
  <c r="B279" i="84"/>
  <c r="B280" i="84"/>
  <c r="B281" i="84"/>
  <c r="B282" i="84"/>
  <c r="O282" i="84"/>
  <c r="B283" i="84"/>
  <c r="O283" i="84"/>
  <c r="B284" i="84"/>
  <c r="O284" i="84"/>
  <c r="B285" i="84"/>
  <c r="O285" i="84"/>
  <c r="B286" i="84"/>
  <c r="O286" i="84"/>
  <c r="B287" i="84"/>
  <c r="O287" i="84"/>
  <c r="B288" i="84"/>
  <c r="O288" i="84"/>
  <c r="B289" i="84"/>
  <c r="O289" i="84"/>
  <c r="B290" i="84"/>
  <c r="O290" i="84"/>
  <c r="B291" i="84"/>
  <c r="O291" i="84"/>
  <c r="B292" i="84"/>
  <c r="O292" i="84"/>
  <c r="B293" i="84"/>
  <c r="O293" i="84"/>
  <c r="B294" i="84"/>
  <c r="O294" i="84"/>
  <c r="B295" i="84"/>
  <c r="O295" i="84"/>
  <c r="B296" i="84"/>
  <c r="O296" i="84"/>
  <c r="B297" i="84"/>
  <c r="O297" i="84"/>
  <c r="B298" i="84"/>
  <c r="O298" i="84"/>
  <c r="B299" i="84"/>
  <c r="O299" i="84"/>
  <c r="B300" i="84"/>
  <c r="O300" i="84"/>
  <c r="B301" i="84"/>
  <c r="O301" i="84"/>
  <c r="B302" i="84"/>
  <c r="O302" i="84"/>
  <c r="B303" i="84"/>
  <c r="O303" i="84"/>
  <c r="B304" i="84"/>
  <c r="O304" i="84"/>
  <c r="B305" i="84"/>
  <c r="O305" i="84"/>
  <c r="B306" i="84"/>
  <c r="O306" i="84"/>
  <c r="B307" i="84"/>
  <c r="O307" i="84"/>
  <c r="B308" i="84"/>
  <c r="O308" i="84"/>
  <c r="B309" i="84"/>
  <c r="O309" i="84"/>
  <c r="B310" i="84"/>
  <c r="O310" i="84"/>
  <c r="B311" i="84"/>
  <c r="O311" i="84"/>
  <c r="B312" i="84"/>
  <c r="O312" i="84"/>
  <c r="B313" i="84"/>
  <c r="O313" i="84"/>
  <c r="B314" i="84"/>
  <c r="O314" i="84"/>
  <c r="B315" i="84"/>
  <c r="O315" i="84"/>
  <c r="B316" i="84"/>
  <c r="O316" i="84"/>
  <c r="B317" i="84"/>
  <c r="O317" i="84"/>
  <c r="B268" i="83"/>
  <c r="B269" i="83"/>
  <c r="B270" i="83"/>
  <c r="B271" i="83"/>
  <c r="B272" i="83"/>
  <c r="B273" i="83"/>
  <c r="B274" i="83"/>
  <c r="B275" i="83"/>
  <c r="B276" i="83"/>
  <c r="B277" i="83"/>
  <c r="B278" i="83"/>
  <c r="B279" i="83"/>
  <c r="B280" i="83"/>
  <c r="B281" i="83"/>
  <c r="B282" i="83"/>
  <c r="O282" i="83"/>
  <c r="B283" i="83"/>
  <c r="O283" i="83"/>
  <c r="B284" i="83"/>
  <c r="O284" i="83"/>
  <c r="B285" i="83"/>
  <c r="O285" i="83"/>
  <c r="B286" i="83"/>
  <c r="O286" i="83"/>
  <c r="B287" i="83"/>
  <c r="O287" i="83"/>
  <c r="B288" i="83"/>
  <c r="O288" i="83"/>
  <c r="B289" i="83"/>
  <c r="O289" i="83"/>
  <c r="B290" i="83"/>
  <c r="O290" i="83"/>
  <c r="B291" i="83"/>
  <c r="O291" i="83"/>
  <c r="B292" i="83"/>
  <c r="O292" i="83"/>
  <c r="B293" i="83"/>
  <c r="O293" i="83"/>
  <c r="B294" i="83"/>
  <c r="O294" i="83"/>
  <c r="B295" i="83"/>
  <c r="O295" i="83"/>
  <c r="B296" i="83"/>
  <c r="O296" i="83"/>
  <c r="B297" i="83"/>
  <c r="O297" i="83"/>
  <c r="B298" i="83"/>
  <c r="O298" i="83"/>
  <c r="B299" i="83"/>
  <c r="O299" i="83"/>
  <c r="B300" i="83"/>
  <c r="O300" i="83"/>
  <c r="B301" i="83"/>
  <c r="O301" i="83"/>
  <c r="B302" i="83"/>
  <c r="O302" i="83"/>
  <c r="B303" i="83"/>
  <c r="O303" i="83"/>
  <c r="B304" i="83"/>
  <c r="O304" i="83"/>
  <c r="B305" i="83"/>
  <c r="O305" i="83"/>
  <c r="B306" i="83"/>
  <c r="O306" i="83"/>
  <c r="B307" i="83"/>
  <c r="O307" i="83"/>
  <c r="B308" i="83"/>
  <c r="O308" i="83"/>
  <c r="B309" i="83"/>
  <c r="O309" i="83"/>
  <c r="B310" i="83"/>
  <c r="O310" i="83"/>
  <c r="B311" i="83"/>
  <c r="O311" i="83"/>
  <c r="B312" i="83"/>
  <c r="O312" i="83"/>
  <c r="B313" i="83"/>
  <c r="O313" i="83"/>
  <c r="B314" i="83"/>
  <c r="O314" i="83"/>
  <c r="B315" i="83"/>
  <c r="O315" i="83"/>
  <c r="B316" i="83"/>
  <c r="O316" i="83"/>
  <c r="B317" i="83"/>
  <c r="O317" i="83"/>
  <c r="B268" i="82"/>
  <c r="B269" i="82"/>
  <c r="B270" i="82"/>
  <c r="B271" i="82"/>
  <c r="B272" i="82"/>
  <c r="B273" i="82"/>
  <c r="B274" i="82"/>
  <c r="B275" i="82"/>
  <c r="B276" i="82"/>
  <c r="B277" i="82"/>
  <c r="B278" i="82"/>
  <c r="B279" i="82"/>
  <c r="B280" i="82"/>
  <c r="B281" i="82"/>
  <c r="B282" i="82"/>
  <c r="O282" i="82"/>
  <c r="B283" i="82"/>
  <c r="O283" i="82"/>
  <c r="B284" i="82"/>
  <c r="O284" i="82"/>
  <c r="B285" i="82"/>
  <c r="O285" i="82"/>
  <c r="B286" i="82"/>
  <c r="O286" i="82"/>
  <c r="B287" i="82"/>
  <c r="O287" i="82"/>
  <c r="B288" i="82"/>
  <c r="O288" i="82"/>
  <c r="B289" i="82"/>
  <c r="O289" i="82"/>
  <c r="B290" i="82"/>
  <c r="O290" i="82"/>
  <c r="B291" i="82"/>
  <c r="O291" i="82"/>
  <c r="B292" i="82"/>
  <c r="O292" i="82"/>
  <c r="B293" i="82"/>
  <c r="O293" i="82"/>
  <c r="B294" i="82"/>
  <c r="O294" i="82"/>
  <c r="B295" i="82"/>
  <c r="O295" i="82"/>
  <c r="B296" i="82"/>
  <c r="O296" i="82"/>
  <c r="B297" i="82"/>
  <c r="O297" i="82"/>
  <c r="B298" i="82"/>
  <c r="O298" i="82"/>
  <c r="B299" i="82"/>
  <c r="O299" i="82"/>
  <c r="B300" i="82"/>
  <c r="O300" i="82"/>
  <c r="B301" i="82"/>
  <c r="O301" i="82"/>
  <c r="B302" i="82"/>
  <c r="O302" i="82"/>
  <c r="B303" i="82"/>
  <c r="O303" i="82"/>
  <c r="B304" i="82"/>
  <c r="O304" i="82"/>
  <c r="B305" i="82"/>
  <c r="O305" i="82"/>
  <c r="B306" i="82"/>
  <c r="O306" i="82"/>
  <c r="B307" i="82"/>
  <c r="O307" i="82"/>
  <c r="B308" i="82"/>
  <c r="O308" i="82"/>
  <c r="B309" i="82"/>
  <c r="O309" i="82"/>
  <c r="B310" i="82"/>
  <c r="O310" i="82"/>
  <c r="B311" i="82"/>
  <c r="O311" i="82"/>
  <c r="B312" i="82"/>
  <c r="O312" i="82"/>
  <c r="B313" i="82"/>
  <c r="O313" i="82"/>
  <c r="B314" i="82"/>
  <c r="O314" i="82"/>
  <c r="B315" i="82"/>
  <c r="O315" i="82"/>
  <c r="B316" i="82"/>
  <c r="O316" i="82"/>
  <c r="B317" i="82"/>
  <c r="O317" i="82"/>
  <c r="B268" i="81"/>
  <c r="B269" i="81"/>
  <c r="B270" i="81"/>
  <c r="B271" i="81"/>
  <c r="B272" i="81"/>
  <c r="B273" i="81"/>
  <c r="B274" i="81"/>
  <c r="B275" i="81"/>
  <c r="B276" i="81"/>
  <c r="B277" i="81"/>
  <c r="B278" i="81"/>
  <c r="B279" i="81"/>
  <c r="B280" i="81"/>
  <c r="B281" i="81"/>
  <c r="B282" i="81"/>
  <c r="O282" i="81"/>
  <c r="B283" i="81"/>
  <c r="O283" i="81"/>
  <c r="B284" i="81"/>
  <c r="O284" i="81"/>
  <c r="B285" i="81"/>
  <c r="O285" i="81"/>
  <c r="B286" i="81"/>
  <c r="O286" i="81"/>
  <c r="B287" i="81"/>
  <c r="O287" i="81"/>
  <c r="B288" i="81"/>
  <c r="O288" i="81"/>
  <c r="B289" i="81"/>
  <c r="O289" i="81"/>
  <c r="B290" i="81"/>
  <c r="O290" i="81"/>
  <c r="B291" i="81"/>
  <c r="O291" i="81"/>
  <c r="B292" i="81"/>
  <c r="O292" i="81"/>
  <c r="B293" i="81"/>
  <c r="O293" i="81"/>
  <c r="B294" i="81"/>
  <c r="O294" i="81"/>
  <c r="B295" i="81"/>
  <c r="O295" i="81"/>
  <c r="B296" i="81"/>
  <c r="O296" i="81"/>
  <c r="B297" i="81"/>
  <c r="O297" i="81"/>
  <c r="B298" i="81"/>
  <c r="O298" i="81"/>
  <c r="B299" i="81"/>
  <c r="O299" i="81"/>
  <c r="B300" i="81"/>
  <c r="O300" i="81"/>
  <c r="B301" i="81"/>
  <c r="O301" i="81"/>
  <c r="B302" i="81"/>
  <c r="O302" i="81"/>
  <c r="B303" i="81"/>
  <c r="O303" i="81"/>
  <c r="B304" i="81"/>
  <c r="O304" i="81"/>
  <c r="B305" i="81"/>
  <c r="O305" i="81"/>
  <c r="B306" i="81"/>
  <c r="O306" i="81"/>
  <c r="B307" i="81"/>
  <c r="O307" i="81"/>
  <c r="B308" i="81"/>
  <c r="O308" i="81"/>
  <c r="B309" i="81"/>
  <c r="O309" i="81"/>
  <c r="B310" i="81"/>
  <c r="O310" i="81"/>
  <c r="B311" i="81"/>
  <c r="O311" i="81"/>
  <c r="B312" i="81"/>
  <c r="O312" i="81"/>
  <c r="B313" i="81"/>
  <c r="O313" i="81"/>
  <c r="B314" i="81"/>
  <c r="O314" i="81"/>
  <c r="B315" i="81"/>
  <c r="O315" i="81"/>
  <c r="B316" i="81"/>
  <c r="O316" i="81"/>
  <c r="B317" i="81"/>
  <c r="O317" i="81"/>
  <c r="B268" i="80"/>
  <c r="B269" i="80"/>
  <c r="B270" i="80"/>
  <c r="B271" i="80"/>
  <c r="B272" i="80"/>
  <c r="B273" i="80"/>
  <c r="B274" i="80"/>
  <c r="B275" i="80"/>
  <c r="B276" i="80"/>
  <c r="B277" i="80"/>
  <c r="B278" i="80"/>
  <c r="B279" i="80"/>
  <c r="B280" i="80"/>
  <c r="B281" i="80"/>
  <c r="B282" i="80"/>
  <c r="O282" i="80"/>
  <c r="B283" i="80"/>
  <c r="O283" i="80"/>
  <c r="B284" i="80"/>
  <c r="O284" i="80"/>
  <c r="B285" i="80"/>
  <c r="O285" i="80"/>
  <c r="B286" i="80"/>
  <c r="O286" i="80"/>
  <c r="B287" i="80"/>
  <c r="O287" i="80"/>
  <c r="B288" i="80"/>
  <c r="O288" i="80"/>
  <c r="B289" i="80"/>
  <c r="O289" i="80"/>
  <c r="B290" i="80"/>
  <c r="O290" i="80"/>
  <c r="B291" i="80"/>
  <c r="O291" i="80"/>
  <c r="B292" i="80"/>
  <c r="O292" i="80"/>
  <c r="B293" i="80"/>
  <c r="O293" i="80"/>
  <c r="B294" i="80"/>
  <c r="O294" i="80"/>
  <c r="B295" i="80"/>
  <c r="O295" i="80"/>
  <c r="B296" i="80"/>
  <c r="O296" i="80"/>
  <c r="B297" i="80"/>
  <c r="O297" i="80"/>
  <c r="B298" i="80"/>
  <c r="O298" i="80"/>
  <c r="B299" i="80"/>
  <c r="O299" i="80"/>
  <c r="B300" i="80"/>
  <c r="O300" i="80"/>
  <c r="B301" i="80"/>
  <c r="O301" i="80"/>
  <c r="B302" i="80"/>
  <c r="O302" i="80"/>
  <c r="B303" i="80"/>
  <c r="O303" i="80"/>
  <c r="B304" i="80"/>
  <c r="O304" i="80"/>
  <c r="B305" i="80"/>
  <c r="O305" i="80"/>
  <c r="B306" i="80"/>
  <c r="O306" i="80"/>
  <c r="B307" i="80"/>
  <c r="O307" i="80"/>
  <c r="B308" i="80"/>
  <c r="O308" i="80"/>
  <c r="B309" i="80"/>
  <c r="O309" i="80"/>
  <c r="B310" i="80"/>
  <c r="O310" i="80"/>
  <c r="B311" i="80"/>
  <c r="O311" i="80"/>
  <c r="B312" i="80"/>
  <c r="O312" i="80"/>
  <c r="B313" i="80"/>
  <c r="O313" i="80"/>
  <c r="B314" i="80"/>
  <c r="O314" i="80"/>
  <c r="B315" i="80"/>
  <c r="O315" i="80"/>
  <c r="B316" i="80"/>
  <c r="O316" i="80"/>
  <c r="B317" i="80"/>
  <c r="O317" i="80"/>
  <c r="B268" i="79"/>
  <c r="B269" i="79"/>
  <c r="B270" i="79"/>
  <c r="B271" i="79"/>
  <c r="B272" i="79"/>
  <c r="B273" i="79"/>
  <c r="B274" i="79"/>
  <c r="B275" i="79"/>
  <c r="B276" i="79"/>
  <c r="B277" i="79"/>
  <c r="B278" i="79"/>
  <c r="B279" i="79"/>
  <c r="B280" i="79"/>
  <c r="B281" i="79"/>
  <c r="B282" i="79"/>
  <c r="O282" i="79"/>
  <c r="B283" i="79"/>
  <c r="O283" i="79"/>
  <c r="B284" i="79"/>
  <c r="O284" i="79"/>
  <c r="B285" i="79"/>
  <c r="O285" i="79"/>
  <c r="B286" i="79"/>
  <c r="O286" i="79"/>
  <c r="B287" i="79"/>
  <c r="O287" i="79"/>
  <c r="B288" i="79"/>
  <c r="O288" i="79"/>
  <c r="B289" i="79"/>
  <c r="O289" i="79"/>
  <c r="B290" i="79"/>
  <c r="O290" i="79"/>
  <c r="B291" i="79"/>
  <c r="O291" i="79"/>
  <c r="B292" i="79"/>
  <c r="O292" i="79"/>
  <c r="B293" i="79"/>
  <c r="O293" i="79"/>
  <c r="B294" i="79"/>
  <c r="O294" i="79"/>
  <c r="B295" i="79"/>
  <c r="O295" i="79"/>
  <c r="B296" i="79"/>
  <c r="O296" i="79"/>
  <c r="B297" i="79"/>
  <c r="O297" i="79"/>
  <c r="B298" i="79"/>
  <c r="O298" i="79"/>
  <c r="B299" i="79"/>
  <c r="O299" i="79"/>
  <c r="B300" i="79"/>
  <c r="O300" i="79"/>
  <c r="B301" i="79"/>
  <c r="O301" i="79"/>
  <c r="B302" i="79"/>
  <c r="O302" i="79"/>
  <c r="B303" i="79"/>
  <c r="O303" i="79"/>
  <c r="B304" i="79"/>
  <c r="O304" i="79"/>
  <c r="B305" i="79"/>
  <c r="O305" i="79"/>
  <c r="B306" i="79"/>
  <c r="O306" i="79"/>
  <c r="B307" i="79"/>
  <c r="O307" i="79"/>
  <c r="B308" i="79"/>
  <c r="O308" i="79"/>
  <c r="B309" i="79"/>
  <c r="O309" i="79"/>
  <c r="B310" i="79"/>
  <c r="O310" i="79"/>
  <c r="B311" i="79"/>
  <c r="O311" i="79"/>
  <c r="B312" i="79"/>
  <c r="O312" i="79"/>
  <c r="B313" i="79"/>
  <c r="O313" i="79"/>
  <c r="B314" i="79"/>
  <c r="O314" i="79"/>
  <c r="B315" i="79"/>
  <c r="O315" i="79"/>
  <c r="B316" i="79"/>
  <c r="O316" i="79"/>
  <c r="B317" i="79"/>
  <c r="O317" i="79"/>
  <c r="B268" i="78"/>
  <c r="B269" i="78"/>
  <c r="B270" i="78"/>
  <c r="B271" i="78"/>
  <c r="B272" i="78"/>
  <c r="B273" i="78"/>
  <c r="B274" i="78"/>
  <c r="B275" i="78"/>
  <c r="B276" i="78"/>
  <c r="B277" i="78"/>
  <c r="B278" i="78"/>
  <c r="B279" i="78"/>
  <c r="B280" i="78"/>
  <c r="B281" i="78"/>
  <c r="B282" i="78"/>
  <c r="O282" i="78"/>
  <c r="B283" i="78"/>
  <c r="O283" i="78"/>
  <c r="B284" i="78"/>
  <c r="O284" i="78"/>
  <c r="B285" i="78"/>
  <c r="O285" i="78"/>
  <c r="B286" i="78"/>
  <c r="O286" i="78"/>
  <c r="B287" i="78"/>
  <c r="O287" i="78"/>
  <c r="B288" i="78"/>
  <c r="O288" i="78"/>
  <c r="B289" i="78"/>
  <c r="O289" i="78"/>
  <c r="B290" i="78"/>
  <c r="O290" i="78"/>
  <c r="B291" i="78"/>
  <c r="O291" i="78"/>
  <c r="B292" i="78"/>
  <c r="O292" i="78"/>
  <c r="B293" i="78"/>
  <c r="O293" i="78"/>
  <c r="B294" i="78"/>
  <c r="O294" i="78"/>
  <c r="B295" i="78"/>
  <c r="O295" i="78"/>
  <c r="B296" i="78"/>
  <c r="O296" i="78"/>
  <c r="B297" i="78"/>
  <c r="O297" i="78"/>
  <c r="B298" i="78"/>
  <c r="O298" i="78"/>
  <c r="B299" i="78"/>
  <c r="O299" i="78"/>
  <c r="B300" i="78"/>
  <c r="O300" i="78"/>
  <c r="B301" i="78"/>
  <c r="O301" i="78"/>
  <c r="B302" i="78"/>
  <c r="O302" i="78"/>
  <c r="B303" i="78"/>
  <c r="O303" i="78"/>
  <c r="B304" i="78"/>
  <c r="O304" i="78"/>
  <c r="B305" i="78"/>
  <c r="O305" i="78"/>
  <c r="B306" i="78"/>
  <c r="O306" i="78"/>
  <c r="B307" i="78"/>
  <c r="O307" i="78"/>
  <c r="B308" i="78"/>
  <c r="O308" i="78"/>
  <c r="B309" i="78"/>
  <c r="O309" i="78"/>
  <c r="B310" i="78"/>
  <c r="O310" i="78"/>
  <c r="B311" i="78"/>
  <c r="O311" i="78"/>
  <c r="B312" i="78"/>
  <c r="O312" i="78"/>
  <c r="B313" i="78"/>
  <c r="O313" i="78"/>
  <c r="B314" i="78"/>
  <c r="O314" i="78"/>
  <c r="B315" i="78"/>
  <c r="O315" i="78"/>
  <c r="B316" i="78"/>
  <c r="O316" i="78"/>
  <c r="B317" i="78"/>
  <c r="O317" i="78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O282" i="77"/>
  <c r="B283" i="77"/>
  <c r="O283" i="77"/>
  <c r="B284" i="77"/>
  <c r="O284" i="77"/>
  <c r="B285" i="77"/>
  <c r="O285" i="77"/>
  <c r="B286" i="77"/>
  <c r="O286" i="77"/>
  <c r="B287" i="77"/>
  <c r="O287" i="77"/>
  <c r="B288" i="77"/>
  <c r="O288" i="77"/>
  <c r="B289" i="77"/>
  <c r="O289" i="77"/>
  <c r="B290" i="77"/>
  <c r="O290" i="77"/>
  <c r="B291" i="77"/>
  <c r="O291" i="77"/>
  <c r="B292" i="77"/>
  <c r="O292" i="77"/>
  <c r="B293" i="77"/>
  <c r="O293" i="77"/>
  <c r="B294" i="77"/>
  <c r="O294" i="77"/>
  <c r="B295" i="77"/>
  <c r="O295" i="77"/>
  <c r="B296" i="77"/>
  <c r="O296" i="77"/>
  <c r="B297" i="77"/>
  <c r="O297" i="77"/>
  <c r="B298" i="77"/>
  <c r="O298" i="77"/>
  <c r="B299" i="77"/>
  <c r="O299" i="77"/>
  <c r="B300" i="77"/>
  <c r="O300" i="77"/>
  <c r="B301" i="77"/>
  <c r="O301" i="77"/>
  <c r="B302" i="77"/>
  <c r="O302" i="77"/>
  <c r="B303" i="77"/>
  <c r="O303" i="77"/>
  <c r="B304" i="77"/>
  <c r="O304" i="77"/>
  <c r="B305" i="77"/>
  <c r="O305" i="77"/>
  <c r="B306" i="77"/>
  <c r="O306" i="77"/>
  <c r="B307" i="77"/>
  <c r="O307" i="77"/>
  <c r="B308" i="77"/>
  <c r="O308" i="77"/>
  <c r="B309" i="77"/>
  <c r="O309" i="77"/>
  <c r="B310" i="77"/>
  <c r="O310" i="77"/>
  <c r="B311" i="77"/>
  <c r="O311" i="77"/>
  <c r="B312" i="77"/>
  <c r="O312" i="77"/>
  <c r="B313" i="77"/>
  <c r="O313" i="77"/>
  <c r="B314" i="77"/>
  <c r="O314" i="77"/>
  <c r="B315" i="77"/>
  <c r="O315" i="77"/>
  <c r="B316" i="77"/>
  <c r="O316" i="77"/>
  <c r="B317" i="77"/>
  <c r="O317" i="77"/>
  <c r="B268" i="76"/>
  <c r="B269" i="76"/>
  <c r="B270" i="76"/>
  <c r="B271" i="76"/>
  <c r="B272" i="76"/>
  <c r="B273" i="76"/>
  <c r="B274" i="76"/>
  <c r="B275" i="76"/>
  <c r="B276" i="76"/>
  <c r="B277" i="76"/>
  <c r="B278" i="76"/>
  <c r="B279" i="76"/>
  <c r="B280" i="76"/>
  <c r="B281" i="76"/>
  <c r="B282" i="76"/>
  <c r="O282" i="76"/>
  <c r="B283" i="76"/>
  <c r="O283" i="76"/>
  <c r="B284" i="76"/>
  <c r="O284" i="76"/>
  <c r="B285" i="76"/>
  <c r="O285" i="76"/>
  <c r="B286" i="76"/>
  <c r="O286" i="76"/>
  <c r="B287" i="76"/>
  <c r="O287" i="76"/>
  <c r="B288" i="76"/>
  <c r="O288" i="76"/>
  <c r="B289" i="76"/>
  <c r="O289" i="76"/>
  <c r="B290" i="76"/>
  <c r="O290" i="76"/>
  <c r="B291" i="76"/>
  <c r="O291" i="76"/>
  <c r="B292" i="76"/>
  <c r="O292" i="76"/>
  <c r="B293" i="76"/>
  <c r="O293" i="76"/>
  <c r="B294" i="76"/>
  <c r="O294" i="76"/>
  <c r="B295" i="76"/>
  <c r="O295" i="76"/>
  <c r="B296" i="76"/>
  <c r="O296" i="76"/>
  <c r="B297" i="76"/>
  <c r="O297" i="76"/>
  <c r="B298" i="76"/>
  <c r="O298" i="76"/>
  <c r="B299" i="76"/>
  <c r="O299" i="76"/>
  <c r="B300" i="76"/>
  <c r="O300" i="76"/>
  <c r="B301" i="76"/>
  <c r="O301" i="76"/>
  <c r="B302" i="76"/>
  <c r="O302" i="76"/>
  <c r="B303" i="76"/>
  <c r="O303" i="76"/>
  <c r="B304" i="76"/>
  <c r="O304" i="76"/>
  <c r="B305" i="76"/>
  <c r="O305" i="76"/>
  <c r="B306" i="76"/>
  <c r="O306" i="76"/>
  <c r="B307" i="76"/>
  <c r="O307" i="76"/>
  <c r="B308" i="76"/>
  <c r="O308" i="76"/>
  <c r="B309" i="76"/>
  <c r="O309" i="76"/>
  <c r="B310" i="76"/>
  <c r="O310" i="76"/>
  <c r="B311" i="76"/>
  <c r="O311" i="76"/>
  <c r="B312" i="76"/>
  <c r="O312" i="76"/>
  <c r="B313" i="76"/>
  <c r="O313" i="76"/>
  <c r="B314" i="76"/>
  <c r="O314" i="76"/>
  <c r="B315" i="76"/>
  <c r="O315" i="76"/>
  <c r="B316" i="76"/>
  <c r="O316" i="76"/>
  <c r="B317" i="76"/>
  <c r="O317" i="76"/>
  <c r="B268" i="75"/>
  <c r="B269" i="75"/>
  <c r="B270" i="75"/>
  <c r="B271" i="75"/>
  <c r="B272" i="75"/>
  <c r="B273" i="75"/>
  <c r="B274" i="75"/>
  <c r="B275" i="75"/>
  <c r="B276" i="75"/>
  <c r="B277" i="75"/>
  <c r="B278" i="75"/>
  <c r="B279" i="75"/>
  <c r="B280" i="75"/>
  <c r="B281" i="75"/>
  <c r="B282" i="75"/>
  <c r="O282" i="75"/>
  <c r="B283" i="75"/>
  <c r="O283" i="75"/>
  <c r="B284" i="75"/>
  <c r="O284" i="75"/>
  <c r="B285" i="75"/>
  <c r="O285" i="75"/>
  <c r="B286" i="75"/>
  <c r="O286" i="75"/>
  <c r="B287" i="75"/>
  <c r="O287" i="75"/>
  <c r="B288" i="75"/>
  <c r="O288" i="75"/>
  <c r="B289" i="75"/>
  <c r="O289" i="75"/>
  <c r="B290" i="75"/>
  <c r="O290" i="75"/>
  <c r="B291" i="75"/>
  <c r="O291" i="75"/>
  <c r="B292" i="75"/>
  <c r="O292" i="75"/>
  <c r="B293" i="75"/>
  <c r="O293" i="75"/>
  <c r="B294" i="75"/>
  <c r="O294" i="75"/>
  <c r="B295" i="75"/>
  <c r="O295" i="75"/>
  <c r="B296" i="75"/>
  <c r="O296" i="75"/>
  <c r="B297" i="75"/>
  <c r="O297" i="75"/>
  <c r="B298" i="75"/>
  <c r="O298" i="75"/>
  <c r="B299" i="75"/>
  <c r="O299" i="75"/>
  <c r="B300" i="75"/>
  <c r="O300" i="75"/>
  <c r="B301" i="75"/>
  <c r="O301" i="75"/>
  <c r="B302" i="75"/>
  <c r="O302" i="75"/>
  <c r="B303" i="75"/>
  <c r="O303" i="75"/>
  <c r="B304" i="75"/>
  <c r="O304" i="75"/>
  <c r="B305" i="75"/>
  <c r="O305" i="75"/>
  <c r="B306" i="75"/>
  <c r="O306" i="75"/>
  <c r="B307" i="75"/>
  <c r="O307" i="75"/>
  <c r="B308" i="75"/>
  <c r="O308" i="75"/>
  <c r="B309" i="75"/>
  <c r="O309" i="75"/>
  <c r="B310" i="75"/>
  <c r="O310" i="75"/>
  <c r="B311" i="75"/>
  <c r="O311" i="75"/>
  <c r="B312" i="75"/>
  <c r="O312" i="75"/>
  <c r="B313" i="75"/>
  <c r="O313" i="75"/>
  <c r="B314" i="75"/>
  <c r="O314" i="75"/>
  <c r="B315" i="75"/>
  <c r="O315" i="75"/>
  <c r="B316" i="75"/>
  <c r="O316" i="75"/>
  <c r="B317" i="75"/>
  <c r="O317" i="75"/>
  <c r="B268" i="74"/>
  <c r="B269" i="74"/>
  <c r="B270" i="74"/>
  <c r="B271" i="74"/>
  <c r="B272" i="74"/>
  <c r="B273" i="74"/>
  <c r="B274" i="74"/>
  <c r="B275" i="74"/>
  <c r="B276" i="74"/>
  <c r="B277" i="74"/>
  <c r="B278" i="74"/>
  <c r="B279" i="74"/>
  <c r="B280" i="74"/>
  <c r="B281" i="74"/>
  <c r="B282" i="74"/>
  <c r="O282" i="74"/>
  <c r="B283" i="74"/>
  <c r="O283" i="74"/>
  <c r="B284" i="74"/>
  <c r="O284" i="74"/>
  <c r="B285" i="74"/>
  <c r="O285" i="74"/>
  <c r="B286" i="74"/>
  <c r="O286" i="74"/>
  <c r="B287" i="74"/>
  <c r="O287" i="74"/>
  <c r="B288" i="74"/>
  <c r="O288" i="74"/>
  <c r="B289" i="74"/>
  <c r="O289" i="74"/>
  <c r="B290" i="74"/>
  <c r="O290" i="74"/>
  <c r="B291" i="74"/>
  <c r="O291" i="74"/>
  <c r="B292" i="74"/>
  <c r="O292" i="74"/>
  <c r="B293" i="74"/>
  <c r="O293" i="74"/>
  <c r="B294" i="74"/>
  <c r="O294" i="74"/>
  <c r="B295" i="74"/>
  <c r="O295" i="74"/>
  <c r="B296" i="74"/>
  <c r="O296" i="74"/>
  <c r="B297" i="74"/>
  <c r="O297" i="74"/>
  <c r="B298" i="74"/>
  <c r="O298" i="74"/>
  <c r="B299" i="74"/>
  <c r="O299" i="74"/>
  <c r="B300" i="74"/>
  <c r="O300" i="74"/>
  <c r="B301" i="74"/>
  <c r="O301" i="74"/>
  <c r="B302" i="74"/>
  <c r="O302" i="74"/>
  <c r="B303" i="74"/>
  <c r="O303" i="74"/>
  <c r="B304" i="74"/>
  <c r="O304" i="74"/>
  <c r="B305" i="74"/>
  <c r="O305" i="74"/>
  <c r="B306" i="74"/>
  <c r="O306" i="74"/>
  <c r="B307" i="74"/>
  <c r="O307" i="74"/>
  <c r="B308" i="74"/>
  <c r="O308" i="74"/>
  <c r="B309" i="74"/>
  <c r="O309" i="74"/>
  <c r="B310" i="74"/>
  <c r="O310" i="74"/>
  <c r="B311" i="74"/>
  <c r="O311" i="74"/>
  <c r="B312" i="74"/>
  <c r="O312" i="74"/>
  <c r="B313" i="74"/>
  <c r="O313" i="74"/>
  <c r="B314" i="74"/>
  <c r="O314" i="74"/>
  <c r="B315" i="74"/>
  <c r="O315" i="74"/>
  <c r="B316" i="74"/>
  <c r="O316" i="74"/>
  <c r="B317" i="74"/>
  <c r="B268" i="73"/>
  <c r="B269" i="73"/>
  <c r="B270" i="73"/>
  <c r="B271" i="73"/>
  <c r="B272" i="73"/>
  <c r="B273" i="73"/>
  <c r="B274" i="73"/>
  <c r="B275" i="73"/>
  <c r="B276" i="73"/>
  <c r="B277" i="73"/>
  <c r="B278" i="73"/>
  <c r="B279" i="73"/>
  <c r="B280" i="73"/>
  <c r="B281" i="73"/>
  <c r="B282" i="73"/>
  <c r="O282" i="73"/>
  <c r="B283" i="73"/>
  <c r="O283" i="73"/>
  <c r="B284" i="73"/>
  <c r="O284" i="73"/>
  <c r="B285" i="73"/>
  <c r="O285" i="73"/>
  <c r="B286" i="73"/>
  <c r="O286" i="73"/>
  <c r="B287" i="73"/>
  <c r="O287" i="73"/>
  <c r="B288" i="73"/>
  <c r="O288" i="73"/>
  <c r="B289" i="73"/>
  <c r="O289" i="73"/>
  <c r="B290" i="73"/>
  <c r="O290" i="73"/>
  <c r="B291" i="73"/>
  <c r="O291" i="73"/>
  <c r="B292" i="73"/>
  <c r="O292" i="73"/>
  <c r="B293" i="73"/>
  <c r="O293" i="73"/>
  <c r="B294" i="73"/>
  <c r="O294" i="73"/>
  <c r="B295" i="73"/>
  <c r="O295" i="73"/>
  <c r="B296" i="73"/>
  <c r="O296" i="73"/>
  <c r="B297" i="73"/>
  <c r="O297" i="73"/>
  <c r="B298" i="73"/>
  <c r="O298" i="73"/>
  <c r="B299" i="73"/>
  <c r="O299" i="73"/>
  <c r="B300" i="73"/>
  <c r="O300" i="73"/>
  <c r="B301" i="73"/>
  <c r="O301" i="73"/>
  <c r="B302" i="73"/>
  <c r="O302" i="73"/>
  <c r="B303" i="73"/>
  <c r="O303" i="73"/>
  <c r="B304" i="73"/>
  <c r="O304" i="73"/>
  <c r="B305" i="73"/>
  <c r="O305" i="73"/>
  <c r="B306" i="73"/>
  <c r="O306" i="73"/>
  <c r="B307" i="73"/>
  <c r="O307" i="73"/>
  <c r="B308" i="73"/>
  <c r="O308" i="73"/>
  <c r="B309" i="73"/>
  <c r="O309" i="73"/>
  <c r="B310" i="73"/>
  <c r="O310" i="73"/>
  <c r="B311" i="73"/>
  <c r="O311" i="73"/>
  <c r="B312" i="73"/>
  <c r="O312" i="73"/>
  <c r="B313" i="73"/>
  <c r="O313" i="73"/>
  <c r="B314" i="73"/>
  <c r="O314" i="73"/>
  <c r="B315" i="73"/>
  <c r="O315" i="73"/>
  <c r="B316" i="73"/>
  <c r="O316" i="73"/>
  <c r="B317" i="73"/>
  <c r="O317" i="73"/>
  <c r="B268" i="72"/>
  <c r="B269" i="72"/>
  <c r="B270" i="72"/>
  <c r="B271" i="72"/>
  <c r="B272" i="72"/>
  <c r="B273" i="72"/>
  <c r="B274" i="72"/>
  <c r="B275" i="72"/>
  <c r="B276" i="72"/>
  <c r="B277" i="72"/>
  <c r="B278" i="72"/>
  <c r="B279" i="72"/>
  <c r="B280" i="72"/>
  <c r="B281" i="72"/>
  <c r="B282" i="72"/>
  <c r="O282" i="72"/>
  <c r="B283" i="72"/>
  <c r="O283" i="72"/>
  <c r="B284" i="72"/>
  <c r="O284" i="72"/>
  <c r="B285" i="72"/>
  <c r="O285" i="72"/>
  <c r="B286" i="72"/>
  <c r="O286" i="72"/>
  <c r="B287" i="72"/>
  <c r="O287" i="72"/>
  <c r="B288" i="72"/>
  <c r="O288" i="72"/>
  <c r="B289" i="72"/>
  <c r="O289" i="72"/>
  <c r="B290" i="72"/>
  <c r="O290" i="72"/>
  <c r="B291" i="72"/>
  <c r="O291" i="72"/>
  <c r="B292" i="72"/>
  <c r="O292" i="72"/>
  <c r="B293" i="72"/>
  <c r="O293" i="72"/>
  <c r="B294" i="72"/>
  <c r="O294" i="72"/>
  <c r="B295" i="72"/>
  <c r="O295" i="72"/>
  <c r="B296" i="72"/>
  <c r="O296" i="72"/>
  <c r="B297" i="72"/>
  <c r="O297" i="72"/>
  <c r="B298" i="72"/>
  <c r="O298" i="72"/>
  <c r="B299" i="72"/>
  <c r="O299" i="72"/>
  <c r="B300" i="72"/>
  <c r="O300" i="72"/>
  <c r="B301" i="72"/>
  <c r="O301" i="72"/>
  <c r="B302" i="72"/>
  <c r="O302" i="72"/>
  <c r="B303" i="72"/>
  <c r="O303" i="72"/>
  <c r="B304" i="72"/>
  <c r="O304" i="72"/>
  <c r="B305" i="72"/>
  <c r="O305" i="72"/>
  <c r="B306" i="72"/>
  <c r="O306" i="72"/>
  <c r="B307" i="72"/>
  <c r="O307" i="72"/>
  <c r="B308" i="72"/>
  <c r="O308" i="72"/>
  <c r="B309" i="72"/>
  <c r="O309" i="72"/>
  <c r="B310" i="72"/>
  <c r="O310" i="72"/>
  <c r="B311" i="72"/>
  <c r="O311" i="72"/>
  <c r="B312" i="72"/>
  <c r="O312" i="72"/>
  <c r="B313" i="72"/>
  <c r="O313" i="72"/>
  <c r="B314" i="72"/>
  <c r="O314" i="72"/>
  <c r="B315" i="72"/>
  <c r="O315" i="72"/>
  <c r="B316" i="72"/>
  <c r="O316" i="72"/>
  <c r="B317" i="72"/>
  <c r="O317" i="72"/>
  <c r="B175" i="72"/>
  <c r="O175" i="72" s="1"/>
  <c r="G69" i="72" s="1"/>
  <c r="J69" i="72" s="1"/>
  <c r="B213" i="73"/>
  <c r="O213" i="73" s="1"/>
  <c r="G107" i="73" s="1"/>
  <c r="J107" i="73" s="1"/>
  <c r="B201" i="73"/>
  <c r="O201" i="73" s="1"/>
  <c r="G95" i="73" s="1"/>
  <c r="J95" i="73" s="1"/>
  <c r="B172" i="73"/>
  <c r="O172" i="73" s="1"/>
  <c r="G66" i="73" s="1"/>
  <c r="O185" i="75"/>
  <c r="G79" i="75" s="1"/>
  <c r="J79" i="75" s="1"/>
  <c r="B182" i="75"/>
  <c r="O182" i="75" s="1"/>
  <c r="G76" i="75" s="1"/>
  <c r="J76" i="75" s="1"/>
  <c r="B198" i="78"/>
  <c r="O198" i="78" s="1"/>
  <c r="G92" i="78" s="1"/>
  <c r="J92" i="78" s="1"/>
  <c r="B179" i="78"/>
  <c r="O179" i="78" s="1"/>
  <c r="G73" i="78" s="1"/>
  <c r="B185" i="81"/>
  <c r="O185" i="81" s="1"/>
  <c r="G79" i="81" s="1"/>
  <c r="B211" i="85"/>
  <c r="O211" i="85" s="1"/>
  <c r="G105" i="85" s="1"/>
  <c r="B170" i="88"/>
  <c r="O170" i="88" s="1"/>
  <c r="G64" i="88" s="1"/>
  <c r="B209" i="89"/>
  <c r="O209" i="89" s="1"/>
  <c r="G103" i="89" s="1"/>
  <c r="J103" i="89" s="1"/>
  <c r="B187" i="71"/>
  <c r="O187" i="71" s="1"/>
  <c r="G81" i="71" s="1"/>
  <c r="B214" i="72"/>
  <c r="O214" i="72" s="1"/>
  <c r="G108" i="72" s="1"/>
  <c r="B212" i="72"/>
  <c r="O212" i="72" s="1"/>
  <c r="G106" i="72" s="1"/>
  <c r="J106" i="72" s="1"/>
  <c r="B209" i="72"/>
  <c r="O209" i="72" s="1"/>
  <c r="G103" i="72" s="1"/>
  <c r="J103" i="72" s="1"/>
  <c r="B208" i="72"/>
  <c r="O208" i="72" s="1"/>
  <c r="G102" i="72" s="1"/>
  <c r="J102" i="72" s="1"/>
  <c r="B207" i="72"/>
  <c r="O207" i="72" s="1"/>
  <c r="G101" i="72" s="1"/>
  <c r="B204" i="72"/>
  <c r="O204" i="72" s="1"/>
  <c r="G98" i="72" s="1"/>
  <c r="B201" i="72"/>
  <c r="O201" i="72" s="1"/>
  <c r="G95" i="72" s="1"/>
  <c r="B198" i="72"/>
  <c r="O198" i="72" s="1"/>
  <c r="G92" i="72" s="1"/>
  <c r="J92" i="72" s="1"/>
  <c r="B197" i="72"/>
  <c r="O197" i="72" s="1"/>
  <c r="G91" i="72" s="1"/>
  <c r="J91" i="72" s="1"/>
  <c r="B195" i="72"/>
  <c r="O195" i="72" s="1"/>
  <c r="G89" i="72" s="1"/>
  <c r="B194" i="72"/>
  <c r="O194" i="72" s="1"/>
  <c r="G88" i="72" s="1"/>
  <c r="B190" i="72"/>
  <c r="O190" i="72" s="1"/>
  <c r="G84" i="72" s="1"/>
  <c r="B189" i="72"/>
  <c r="O189" i="72" s="1"/>
  <c r="G83" i="72" s="1"/>
  <c r="J83" i="72" s="1"/>
  <c r="B188" i="72"/>
  <c r="O188" i="72" s="1"/>
  <c r="G82" i="72" s="1"/>
  <c r="J82" i="72" s="1"/>
  <c r="B187" i="72"/>
  <c r="O187" i="72" s="1"/>
  <c r="G81" i="72" s="1"/>
  <c r="J81" i="72" s="1"/>
  <c r="B182" i="72"/>
  <c r="O182" i="72" s="1"/>
  <c r="G76" i="72" s="1"/>
  <c r="B180" i="72"/>
  <c r="O180" i="72" s="1"/>
  <c r="G74" i="72" s="1"/>
  <c r="B178" i="72"/>
  <c r="O178" i="72" s="1"/>
  <c r="G72" i="72" s="1"/>
  <c r="J72" i="72" s="1"/>
  <c r="B177" i="72"/>
  <c r="O177" i="72" s="1"/>
  <c r="G71" i="72" s="1"/>
  <c r="B176" i="72"/>
  <c r="O176" i="72" s="1"/>
  <c r="G70" i="72" s="1"/>
  <c r="B171" i="72"/>
  <c r="O171" i="72" s="1"/>
  <c r="G65" i="72" s="1"/>
  <c r="B170" i="72"/>
  <c r="O170" i="72" s="1"/>
  <c r="G64" i="72" s="1"/>
  <c r="B168" i="72"/>
  <c r="O168" i="72" s="1"/>
  <c r="G62" i="72" s="1"/>
  <c r="B166" i="72"/>
  <c r="O166" i="72" s="1"/>
  <c r="G60" i="72" s="1"/>
  <c r="J60" i="72" s="1"/>
  <c r="B165" i="72"/>
  <c r="O165" i="72" s="1"/>
  <c r="G59" i="72" s="1"/>
  <c r="B212" i="73"/>
  <c r="O212" i="73" s="1"/>
  <c r="G106" i="73" s="1"/>
  <c r="J106" i="73" s="1"/>
  <c r="B208" i="73"/>
  <c r="O208" i="73" s="1"/>
  <c r="G102" i="73" s="1"/>
  <c r="B204" i="73"/>
  <c r="O204" i="73" s="1"/>
  <c r="G98" i="73" s="1"/>
  <c r="B203" i="73"/>
  <c r="O203" i="73" s="1"/>
  <c r="G97" i="73" s="1"/>
  <c r="J97" i="73" s="1"/>
  <c r="B200" i="73"/>
  <c r="O200" i="73" s="1"/>
  <c r="G94" i="73" s="1"/>
  <c r="J94" i="73" s="1"/>
  <c r="B197" i="73"/>
  <c r="O197" i="73" s="1"/>
  <c r="G91" i="73" s="1"/>
  <c r="B194" i="73"/>
  <c r="O194" i="73" s="1"/>
  <c r="G88" i="73" s="1"/>
  <c r="B192" i="73"/>
  <c r="O192" i="73" s="1"/>
  <c r="G86" i="73" s="1"/>
  <c r="B191" i="73"/>
  <c r="O191" i="73" s="1"/>
  <c r="G85" i="73" s="1"/>
  <c r="J85" i="73" s="1"/>
  <c r="B190" i="73"/>
  <c r="O190" i="73" s="1"/>
  <c r="G84" i="73" s="1"/>
  <c r="B189" i="73"/>
  <c r="O189" i="73" s="1"/>
  <c r="G83" i="73" s="1"/>
  <c r="J83" i="73" s="1"/>
  <c r="B188" i="73"/>
  <c r="O188" i="73" s="1"/>
  <c r="G82" i="73" s="1"/>
  <c r="J82" i="73" s="1"/>
  <c r="B186" i="73"/>
  <c r="O186" i="73" s="1"/>
  <c r="G80" i="73" s="1"/>
  <c r="J80" i="73" s="1"/>
  <c r="B184" i="73"/>
  <c r="O184" i="73" s="1"/>
  <c r="G78" i="73" s="1"/>
  <c r="B183" i="73"/>
  <c r="O183" i="73" s="1"/>
  <c r="G77" i="73" s="1"/>
  <c r="B182" i="73"/>
  <c r="O182" i="73" s="1"/>
  <c r="G76" i="73" s="1"/>
  <c r="B179" i="73"/>
  <c r="O179" i="73" s="1"/>
  <c r="G73" i="73" s="1"/>
  <c r="J73" i="73" s="1"/>
  <c r="B178" i="73"/>
  <c r="O178" i="73" s="1"/>
  <c r="G72" i="73" s="1"/>
  <c r="J72" i="73" s="1"/>
  <c r="B176" i="73"/>
  <c r="O176" i="73" s="1"/>
  <c r="G70" i="73" s="1"/>
  <c r="J70" i="73" s="1"/>
  <c r="B173" i="73"/>
  <c r="O173" i="73" s="1"/>
  <c r="G67" i="73" s="1"/>
  <c r="B169" i="73"/>
  <c r="O169" i="73" s="1"/>
  <c r="G63" i="73" s="1"/>
  <c r="J63" i="73" s="1"/>
  <c r="B168" i="73"/>
  <c r="O168" i="73" s="1"/>
  <c r="G62" i="73" s="1"/>
  <c r="B167" i="73"/>
  <c r="O167" i="73" s="1"/>
  <c r="G61" i="73" s="1"/>
  <c r="B165" i="73"/>
  <c r="O165" i="73" s="1"/>
  <c r="G59" i="73" s="1"/>
  <c r="J59" i="73" s="1"/>
  <c r="B213" i="74"/>
  <c r="O213" i="74" s="1"/>
  <c r="G107" i="74" s="1"/>
  <c r="J107" i="74" s="1"/>
  <c r="B211" i="74"/>
  <c r="O211" i="74" s="1"/>
  <c r="G105" i="74" s="1"/>
  <c r="B210" i="74"/>
  <c r="O210" i="74" s="1"/>
  <c r="G104" i="74" s="1"/>
  <c r="B206" i="74"/>
  <c r="O206" i="74" s="1"/>
  <c r="G100" i="74" s="1"/>
  <c r="B205" i="74"/>
  <c r="O205" i="74" s="1"/>
  <c r="G99" i="74" s="1"/>
  <c r="J99" i="74" s="1"/>
  <c r="B203" i="74"/>
  <c r="O203" i="74" s="1"/>
  <c r="G97" i="74" s="1"/>
  <c r="J97" i="74" s="1"/>
  <c r="B202" i="74"/>
  <c r="O202" i="74" s="1"/>
  <c r="G96" i="74" s="1"/>
  <c r="J96" i="74" s="1"/>
  <c r="B199" i="74"/>
  <c r="O199" i="74" s="1"/>
  <c r="G93" i="74" s="1"/>
  <c r="B198" i="74"/>
  <c r="O198" i="74" s="1"/>
  <c r="G92" i="74" s="1"/>
  <c r="B197" i="74"/>
  <c r="O197" i="74" s="1"/>
  <c r="G91" i="74" s="1"/>
  <c r="B196" i="74"/>
  <c r="O196" i="74" s="1"/>
  <c r="G90" i="74" s="1"/>
  <c r="B195" i="74"/>
  <c r="O195" i="74" s="1"/>
  <c r="G89" i="74" s="1"/>
  <c r="J89" i="74" s="1"/>
  <c r="B192" i="74"/>
  <c r="O192" i="74" s="1"/>
  <c r="G86" i="74" s="1"/>
  <c r="J86" i="74" s="1"/>
  <c r="B191" i="74"/>
  <c r="O191" i="74" s="1"/>
  <c r="G85" i="74" s="1"/>
  <c r="B188" i="74"/>
  <c r="O188" i="74" s="1"/>
  <c r="G82" i="74" s="1"/>
  <c r="J82" i="74" s="1"/>
  <c r="B185" i="74"/>
  <c r="O185" i="74" s="1"/>
  <c r="G79" i="74" s="1"/>
  <c r="J79" i="74" s="1"/>
  <c r="B184" i="74"/>
  <c r="O184" i="74" s="1"/>
  <c r="G78" i="74" s="1"/>
  <c r="J78" i="74" s="1"/>
  <c r="B181" i="74"/>
  <c r="O181" i="74" s="1"/>
  <c r="G75" i="74" s="1"/>
  <c r="J75" i="74" s="1"/>
  <c r="B180" i="74"/>
  <c r="O180" i="74" s="1"/>
  <c r="G74" i="74" s="1"/>
  <c r="B177" i="74"/>
  <c r="O177" i="74" s="1"/>
  <c r="G71" i="74" s="1"/>
  <c r="B176" i="74"/>
  <c r="O176" i="74" s="1"/>
  <c r="G70" i="74" s="1"/>
  <c r="B173" i="74"/>
  <c r="O173" i="74" s="1"/>
  <c r="G67" i="74" s="1"/>
  <c r="J67" i="74" s="1"/>
  <c r="B169" i="74"/>
  <c r="O169" i="74" s="1"/>
  <c r="G63" i="74" s="1"/>
  <c r="J63" i="74" s="1"/>
  <c r="B168" i="74"/>
  <c r="O168" i="74" s="1"/>
  <c r="G62" i="74" s="1"/>
  <c r="J62" i="74" s="1"/>
  <c r="B167" i="74"/>
  <c r="O167" i="74" s="1"/>
  <c r="G61" i="74" s="1"/>
  <c r="B165" i="74"/>
  <c r="O165" i="74" s="1"/>
  <c r="G59" i="74" s="1"/>
  <c r="B213" i="75"/>
  <c r="O213" i="75" s="1"/>
  <c r="G107" i="75" s="1"/>
  <c r="B211" i="75"/>
  <c r="O211" i="75" s="1"/>
  <c r="G105" i="75" s="1"/>
  <c r="J105" i="75" s="1"/>
  <c r="B206" i="75"/>
  <c r="O206" i="75" s="1"/>
  <c r="G100" i="75" s="1"/>
  <c r="J100" i="75" s="1"/>
  <c r="B205" i="75"/>
  <c r="O205" i="75" s="1"/>
  <c r="G99" i="75" s="1"/>
  <c r="B204" i="75"/>
  <c r="O204" i="75" s="1"/>
  <c r="G98" i="75" s="1"/>
  <c r="B201" i="75"/>
  <c r="O201" i="75" s="1"/>
  <c r="G95" i="75" s="1"/>
  <c r="J95" i="75" s="1"/>
  <c r="B200" i="75"/>
  <c r="O200" i="75" s="1"/>
  <c r="G94" i="75" s="1"/>
  <c r="B195" i="75"/>
  <c r="O195" i="75" s="1"/>
  <c r="G89" i="75" s="1"/>
  <c r="B194" i="75"/>
  <c r="O194" i="75" s="1"/>
  <c r="G88" i="75" s="1"/>
  <c r="J88" i="75" s="1"/>
  <c r="B192" i="75"/>
  <c r="O192" i="75" s="1"/>
  <c r="G86" i="75" s="1"/>
  <c r="B191" i="75"/>
  <c r="O191" i="75" s="1"/>
  <c r="G85" i="75" s="1"/>
  <c r="B190" i="75"/>
  <c r="O190" i="75" s="1"/>
  <c r="G84" i="75" s="1"/>
  <c r="B189" i="75"/>
  <c r="O189" i="75" s="1"/>
  <c r="G83" i="75" s="1"/>
  <c r="J83" i="75" s="1"/>
  <c r="B187" i="75"/>
  <c r="O187" i="75" s="1"/>
  <c r="G81" i="75" s="1"/>
  <c r="J81" i="75" s="1"/>
  <c r="B185" i="75"/>
  <c r="B183" i="75"/>
  <c r="O183" i="75" s="1"/>
  <c r="G77" i="75" s="1"/>
  <c r="B181" i="75"/>
  <c r="O181" i="75" s="1"/>
  <c r="G75" i="75" s="1"/>
  <c r="J75" i="75" s="1"/>
  <c r="B179" i="75"/>
  <c r="O179" i="75" s="1"/>
  <c r="G73" i="75" s="1"/>
  <c r="J73" i="75" s="1"/>
  <c r="B175" i="75"/>
  <c r="O175" i="75" s="1"/>
  <c r="G69" i="75" s="1"/>
  <c r="J69" i="75" s="1"/>
  <c r="B174" i="75"/>
  <c r="O174" i="75" s="1"/>
  <c r="G68" i="75" s="1"/>
  <c r="B171" i="75"/>
  <c r="O171" i="75" s="1"/>
  <c r="G65" i="75" s="1"/>
  <c r="B170" i="75"/>
  <c r="O170" i="75" s="1"/>
  <c r="G64" i="75" s="1"/>
  <c r="J64" i="75" s="1"/>
  <c r="B169" i="75"/>
  <c r="O169" i="75" s="1"/>
  <c r="G63" i="75" s="1"/>
  <c r="J63" i="75" s="1"/>
  <c r="B167" i="75"/>
  <c r="O167" i="75" s="1"/>
  <c r="G61" i="75" s="1"/>
  <c r="J61" i="75" s="1"/>
  <c r="B165" i="75"/>
  <c r="O165" i="75" s="1"/>
  <c r="G59" i="75" s="1"/>
  <c r="B212" i="76"/>
  <c r="O212" i="76" s="1"/>
  <c r="G106" i="76" s="1"/>
  <c r="B210" i="76"/>
  <c r="O210" i="76" s="1"/>
  <c r="G104" i="76" s="1"/>
  <c r="B209" i="76"/>
  <c r="O209" i="76" s="1"/>
  <c r="G103" i="76" s="1"/>
  <c r="B207" i="76"/>
  <c r="O207" i="76" s="1"/>
  <c r="G101" i="76" s="1"/>
  <c r="J101" i="76" s="1"/>
  <c r="B205" i="76"/>
  <c r="O205" i="76" s="1"/>
  <c r="G99" i="76" s="1"/>
  <c r="J99" i="76" s="1"/>
  <c r="B202" i="76"/>
  <c r="O202" i="76" s="1"/>
  <c r="G96" i="76" s="1"/>
  <c r="B201" i="76"/>
  <c r="O201" i="76" s="1"/>
  <c r="G95" i="76" s="1"/>
  <c r="B198" i="76"/>
  <c r="O198" i="76" s="1"/>
  <c r="G92" i="76" s="1"/>
  <c r="B197" i="76"/>
  <c r="O197" i="76" s="1"/>
  <c r="G91" i="76" s="1"/>
  <c r="B193" i="76"/>
  <c r="O193" i="76" s="1"/>
  <c r="G87" i="76" s="1"/>
  <c r="J87" i="76" s="1"/>
  <c r="B192" i="76"/>
  <c r="O192" i="76" s="1"/>
  <c r="G86" i="76" s="1"/>
  <c r="B190" i="76"/>
  <c r="O190" i="76" s="1"/>
  <c r="G84" i="76" s="1"/>
  <c r="B189" i="76"/>
  <c r="O189" i="76" s="1"/>
  <c r="G83" i="76" s="1"/>
  <c r="J83" i="76" s="1"/>
  <c r="B186" i="76"/>
  <c r="O186" i="76" s="1"/>
  <c r="G80" i="76" s="1"/>
  <c r="B185" i="76"/>
  <c r="O185" i="76" s="1"/>
  <c r="G79" i="76" s="1"/>
  <c r="B184" i="76"/>
  <c r="O184" i="76" s="1"/>
  <c r="G78" i="76" s="1"/>
  <c r="J78" i="76" s="1"/>
  <c r="B183" i="76"/>
  <c r="O183" i="76" s="1"/>
  <c r="G77" i="76" s="1"/>
  <c r="J77" i="76" s="1"/>
  <c r="B182" i="76"/>
  <c r="O182" i="76" s="1"/>
  <c r="G76" i="76" s="1"/>
  <c r="J76" i="76" s="1"/>
  <c r="B181" i="76"/>
  <c r="O181" i="76" s="1"/>
  <c r="G75" i="76" s="1"/>
  <c r="J75" i="76" s="1"/>
  <c r="B180" i="76"/>
  <c r="O180" i="76" s="1"/>
  <c r="G74" i="76" s="1"/>
  <c r="B177" i="76"/>
  <c r="O177" i="76" s="1"/>
  <c r="G71" i="76" s="1"/>
  <c r="B176" i="76"/>
  <c r="O176" i="76" s="1"/>
  <c r="G70" i="76" s="1"/>
  <c r="B175" i="76"/>
  <c r="O175" i="76" s="1"/>
  <c r="G69" i="76" s="1"/>
  <c r="B174" i="76"/>
  <c r="O174" i="76" s="1"/>
  <c r="G68" i="76" s="1"/>
  <c r="B172" i="76"/>
  <c r="O172" i="76" s="1"/>
  <c r="G66" i="76" s="1"/>
  <c r="J66" i="76" s="1"/>
  <c r="B168" i="76"/>
  <c r="O168" i="76" s="1"/>
  <c r="G62" i="76" s="1"/>
  <c r="B167" i="76"/>
  <c r="O167" i="76" s="1"/>
  <c r="G61" i="76" s="1"/>
  <c r="B166" i="76"/>
  <c r="O166" i="76" s="1"/>
  <c r="G60" i="76" s="1"/>
  <c r="B165" i="76"/>
  <c r="O165" i="76" s="1"/>
  <c r="G59" i="76" s="1"/>
  <c r="J59" i="76" s="1"/>
  <c r="B213" i="77"/>
  <c r="O213" i="77" s="1"/>
  <c r="G107" i="77" s="1"/>
  <c r="B212" i="77"/>
  <c r="O212" i="77" s="1"/>
  <c r="G106" i="77" s="1"/>
  <c r="B207" i="77"/>
  <c r="O207" i="77" s="1"/>
  <c r="G101" i="77" s="1"/>
  <c r="B204" i="77"/>
  <c r="O204" i="77" s="1"/>
  <c r="G98" i="77" s="1"/>
  <c r="B203" i="77"/>
  <c r="O203" i="77" s="1"/>
  <c r="G97" i="77" s="1"/>
  <c r="B202" i="77"/>
  <c r="O202" i="77" s="1"/>
  <c r="G96" i="77" s="1"/>
  <c r="B201" i="77"/>
  <c r="O201" i="77" s="1"/>
  <c r="G95" i="77" s="1"/>
  <c r="J95" i="77" s="1"/>
  <c r="B200" i="77"/>
  <c r="O200" i="77" s="1"/>
  <c r="G94" i="77" s="1"/>
  <c r="J94" i="77" s="1"/>
  <c r="B198" i="77"/>
  <c r="O198" i="77" s="1"/>
  <c r="G92" i="77" s="1"/>
  <c r="J92" i="77" s="1"/>
  <c r="B197" i="77"/>
  <c r="O197" i="77" s="1"/>
  <c r="G91" i="77" s="1"/>
  <c r="J91" i="77" s="1"/>
  <c r="B196" i="77"/>
  <c r="O196" i="77" s="1"/>
  <c r="G90" i="77" s="1"/>
  <c r="J90" i="77" s="1"/>
  <c r="B194" i="77"/>
  <c r="O194" i="77" s="1"/>
  <c r="G88" i="77" s="1"/>
  <c r="B193" i="77"/>
  <c r="O193" i="77" s="1"/>
  <c r="G87" i="77" s="1"/>
  <c r="B192" i="77"/>
  <c r="O192" i="77" s="1"/>
  <c r="G86" i="77" s="1"/>
  <c r="B191" i="77"/>
  <c r="O191" i="77" s="1"/>
  <c r="G85" i="77" s="1"/>
  <c r="B189" i="77"/>
  <c r="O189" i="77" s="1"/>
  <c r="G83" i="77" s="1"/>
  <c r="J83" i="77" s="1"/>
  <c r="B186" i="77"/>
  <c r="O186" i="77" s="1"/>
  <c r="G80" i="77" s="1"/>
  <c r="J80" i="77" s="1"/>
  <c r="B185" i="77"/>
  <c r="O185" i="77" s="1"/>
  <c r="G79" i="77" s="1"/>
  <c r="J79" i="77" s="1"/>
  <c r="B184" i="77"/>
  <c r="O184" i="77" s="1"/>
  <c r="G78" i="77" s="1"/>
  <c r="J78" i="77" s="1"/>
  <c r="B182" i="77"/>
  <c r="O182" i="77" s="1"/>
  <c r="G76" i="77" s="1"/>
  <c r="B179" i="77"/>
  <c r="O179" i="77" s="1"/>
  <c r="G73" i="77" s="1"/>
  <c r="B178" i="77"/>
  <c r="O178" i="77" s="1"/>
  <c r="G72" i="77" s="1"/>
  <c r="J72" i="77" s="1"/>
  <c r="B174" i="77"/>
  <c r="O174" i="77" s="1"/>
  <c r="G68" i="77" s="1"/>
  <c r="J68" i="77" s="1"/>
  <c r="B172" i="77"/>
  <c r="O172" i="77" s="1"/>
  <c r="G66" i="77" s="1"/>
  <c r="J66" i="77" s="1"/>
  <c r="B170" i="77"/>
  <c r="O170" i="77" s="1"/>
  <c r="G64" i="77" s="1"/>
  <c r="B213" i="78"/>
  <c r="O213" i="78" s="1"/>
  <c r="G107" i="78" s="1"/>
  <c r="J107" i="78" s="1"/>
  <c r="B212" i="78"/>
  <c r="O212" i="78" s="1"/>
  <c r="G106" i="78" s="1"/>
  <c r="J106" i="78" s="1"/>
  <c r="B211" i="78"/>
  <c r="O211" i="78" s="1"/>
  <c r="G105" i="78" s="1"/>
  <c r="J105" i="78" s="1"/>
  <c r="B209" i="78"/>
  <c r="O209" i="78" s="1"/>
  <c r="G103" i="78" s="1"/>
  <c r="J103" i="78" s="1"/>
  <c r="B208" i="78"/>
  <c r="O208" i="78" s="1"/>
  <c r="G102" i="78" s="1"/>
  <c r="B207" i="78"/>
  <c r="O207" i="78" s="1"/>
  <c r="G101" i="78" s="1"/>
  <c r="B206" i="78"/>
  <c r="O206" i="78" s="1"/>
  <c r="G100" i="78" s="1"/>
  <c r="B205" i="78"/>
  <c r="O205" i="78" s="1"/>
  <c r="G99" i="78" s="1"/>
  <c r="B204" i="78"/>
  <c r="O204" i="78" s="1"/>
  <c r="G98" i="78" s="1"/>
  <c r="B202" i="78"/>
  <c r="O202" i="78" s="1"/>
  <c r="G96" i="78" s="1"/>
  <c r="J96" i="78" s="1"/>
  <c r="B200" i="78"/>
  <c r="O200" i="78" s="1"/>
  <c r="G94" i="78" s="1"/>
  <c r="J94" i="78" s="1"/>
  <c r="B197" i="78"/>
  <c r="O197" i="78" s="1"/>
  <c r="G91" i="78" s="1"/>
  <c r="B196" i="78"/>
  <c r="O196" i="78" s="1"/>
  <c r="G90" i="78" s="1"/>
  <c r="B195" i="78"/>
  <c r="O195" i="78" s="1"/>
  <c r="G89" i="78" s="1"/>
  <c r="B194" i="78"/>
  <c r="O194" i="78" s="1"/>
  <c r="G88" i="78" s="1"/>
  <c r="B191" i="78"/>
  <c r="O191" i="78" s="1"/>
  <c r="G85" i="78" s="1"/>
  <c r="B190" i="78"/>
  <c r="O190" i="78" s="1"/>
  <c r="G84" i="78" s="1"/>
  <c r="J84" i="78" s="1"/>
  <c r="B189" i="78"/>
  <c r="O189" i="78" s="1"/>
  <c r="G83" i="78" s="1"/>
  <c r="B188" i="78"/>
  <c r="O188" i="78" s="1"/>
  <c r="G82" i="78" s="1"/>
  <c r="J82" i="78" s="1"/>
  <c r="B187" i="78"/>
  <c r="O187" i="78" s="1"/>
  <c r="G81" i="78" s="1"/>
  <c r="J81" i="78" s="1"/>
  <c r="B186" i="78"/>
  <c r="O186" i="78" s="1"/>
  <c r="G80" i="78" s="1"/>
  <c r="J80" i="78" s="1"/>
  <c r="B185" i="78"/>
  <c r="O185" i="78" s="1"/>
  <c r="G79" i="78" s="1"/>
  <c r="B184" i="78"/>
  <c r="O184" i="78" s="1"/>
  <c r="G78" i="78" s="1"/>
  <c r="B181" i="78"/>
  <c r="O181" i="78" s="1"/>
  <c r="G75" i="78" s="1"/>
  <c r="B180" i="78"/>
  <c r="O180" i="78" s="1"/>
  <c r="G74" i="78" s="1"/>
  <c r="J74" i="78" s="1"/>
  <c r="B177" i="78"/>
  <c r="O177" i="78" s="1"/>
  <c r="G71" i="78" s="1"/>
  <c r="B176" i="78"/>
  <c r="O176" i="78" s="1"/>
  <c r="G70" i="78" s="1"/>
  <c r="J70" i="78" s="1"/>
  <c r="B174" i="78"/>
  <c r="O174" i="78" s="1"/>
  <c r="G68" i="78" s="1"/>
  <c r="J68" i="78" s="1"/>
  <c r="B170" i="78"/>
  <c r="O170" i="78" s="1"/>
  <c r="G64" i="78" s="1"/>
  <c r="B166" i="78"/>
  <c r="O166" i="78" s="1"/>
  <c r="G60" i="78" s="1"/>
  <c r="B165" i="78"/>
  <c r="O165" i="78" s="1"/>
  <c r="G59" i="78" s="1"/>
  <c r="B213" i="79"/>
  <c r="O213" i="79" s="1"/>
  <c r="G107" i="79" s="1"/>
  <c r="J107" i="79" s="1"/>
  <c r="B210" i="79"/>
  <c r="O210" i="79" s="1"/>
  <c r="G104" i="79" s="1"/>
  <c r="B209" i="79"/>
  <c r="O209" i="79" s="1"/>
  <c r="G103" i="79" s="1"/>
  <c r="B208" i="79"/>
  <c r="O208" i="79" s="1"/>
  <c r="G102" i="79" s="1"/>
  <c r="B207" i="79"/>
  <c r="O207" i="79" s="1"/>
  <c r="G101" i="79" s="1"/>
  <c r="J101" i="79" s="1"/>
  <c r="B204" i="79"/>
  <c r="O204" i="79" s="1"/>
  <c r="G98" i="79" s="1"/>
  <c r="B196" i="79"/>
  <c r="O196" i="79" s="1"/>
  <c r="G90" i="79" s="1"/>
  <c r="B193" i="79"/>
  <c r="O193" i="79" s="1"/>
  <c r="G87" i="79" s="1"/>
  <c r="J87" i="79" s="1"/>
  <c r="B190" i="79"/>
  <c r="O190" i="79" s="1"/>
  <c r="G84" i="79" s="1"/>
  <c r="J84" i="79" s="1"/>
  <c r="B189" i="79"/>
  <c r="O189" i="79" s="1"/>
  <c r="G83" i="79" s="1"/>
  <c r="J83" i="79" s="1"/>
  <c r="B188" i="79"/>
  <c r="O188" i="79" s="1"/>
  <c r="G82" i="79" s="1"/>
  <c r="J82" i="79" s="1"/>
  <c r="B187" i="79"/>
  <c r="O187" i="79" s="1"/>
  <c r="G81" i="79" s="1"/>
  <c r="B186" i="79"/>
  <c r="O186" i="79" s="1"/>
  <c r="G80" i="79" s="1"/>
  <c r="J80" i="79" s="1"/>
  <c r="B184" i="79"/>
  <c r="O184" i="79" s="1"/>
  <c r="G78" i="79" s="1"/>
  <c r="B182" i="79"/>
  <c r="O182" i="79" s="1"/>
  <c r="G76" i="79" s="1"/>
  <c r="J76" i="79" s="1"/>
  <c r="B181" i="79"/>
  <c r="O181" i="79" s="1"/>
  <c r="G75" i="79" s="1"/>
  <c r="J75" i="79" s="1"/>
  <c r="B178" i="79"/>
  <c r="O178" i="79" s="1"/>
  <c r="G72" i="79" s="1"/>
  <c r="B175" i="79"/>
  <c r="O175" i="79" s="1"/>
  <c r="G69" i="79" s="1"/>
  <c r="J69" i="79" s="1"/>
  <c r="B174" i="79"/>
  <c r="O174" i="79" s="1"/>
  <c r="G68" i="79" s="1"/>
  <c r="B172" i="79"/>
  <c r="O172" i="79" s="1"/>
  <c r="G66" i="79" s="1"/>
  <c r="B171" i="79"/>
  <c r="O171" i="79" s="1"/>
  <c r="G65" i="79" s="1"/>
  <c r="B170" i="79"/>
  <c r="O170" i="79" s="1"/>
  <c r="G64" i="79" s="1"/>
  <c r="B168" i="79"/>
  <c r="O168" i="79" s="1"/>
  <c r="G62" i="79" s="1"/>
  <c r="B167" i="79"/>
  <c r="O167" i="79" s="1"/>
  <c r="B165" i="79"/>
  <c r="O165" i="79" s="1"/>
  <c r="G59" i="79" s="1"/>
  <c r="B214" i="80"/>
  <c r="O214" i="80" s="1"/>
  <c r="G108" i="80" s="1"/>
  <c r="B213" i="80"/>
  <c r="O213" i="80" s="1"/>
  <c r="G107" i="80" s="1"/>
  <c r="J107" i="80" s="1"/>
  <c r="B210" i="80"/>
  <c r="O210" i="80" s="1"/>
  <c r="G104" i="80" s="1"/>
  <c r="J104" i="80" s="1"/>
  <c r="B209" i="80"/>
  <c r="O209" i="80" s="1"/>
  <c r="G103" i="80" s="1"/>
  <c r="J103" i="80" s="1"/>
  <c r="B207" i="80"/>
  <c r="O207" i="80" s="1"/>
  <c r="G101" i="80" s="1"/>
  <c r="B204" i="80"/>
  <c r="O204" i="80" s="1"/>
  <c r="G98" i="80" s="1"/>
  <c r="B202" i="80"/>
  <c r="O202" i="80" s="1"/>
  <c r="G96" i="80" s="1"/>
  <c r="B201" i="80"/>
  <c r="O201" i="80" s="1"/>
  <c r="G95" i="80" s="1"/>
  <c r="J95" i="80" s="1"/>
  <c r="B198" i="80"/>
  <c r="O198" i="80" s="1"/>
  <c r="G92" i="80" s="1"/>
  <c r="J92" i="80" s="1"/>
  <c r="B196" i="80"/>
  <c r="O196" i="80" s="1"/>
  <c r="G90" i="80" s="1"/>
  <c r="J90" i="80" s="1"/>
  <c r="B194" i="80"/>
  <c r="O194" i="80" s="1"/>
  <c r="G88" i="80" s="1"/>
  <c r="B193" i="80"/>
  <c r="O193" i="80" s="1"/>
  <c r="G87" i="80" s="1"/>
  <c r="B192" i="80"/>
  <c r="O192" i="80" s="1"/>
  <c r="G86" i="80" s="1"/>
  <c r="B191" i="80"/>
  <c r="O191" i="80" s="1"/>
  <c r="G85" i="80" s="1"/>
  <c r="B190" i="80"/>
  <c r="O190" i="80" s="1"/>
  <c r="G84" i="80" s="1"/>
  <c r="B189" i="80"/>
  <c r="O189" i="80" s="1"/>
  <c r="G83" i="80" s="1"/>
  <c r="J83" i="80" s="1"/>
  <c r="B185" i="80"/>
  <c r="O185" i="80" s="1"/>
  <c r="G79" i="80" s="1"/>
  <c r="J79" i="80" s="1"/>
  <c r="B184" i="80"/>
  <c r="O184" i="80" s="1"/>
  <c r="G78" i="80" s="1"/>
  <c r="J78" i="80" s="1"/>
  <c r="B183" i="80"/>
  <c r="O183" i="80" s="1"/>
  <c r="G77" i="80" s="1"/>
  <c r="J77" i="80" s="1"/>
  <c r="B182" i="80"/>
  <c r="O182" i="80" s="1"/>
  <c r="G76" i="80" s="1"/>
  <c r="B179" i="80"/>
  <c r="O179" i="80" s="1"/>
  <c r="G73" i="80" s="1"/>
  <c r="B178" i="80"/>
  <c r="O178" i="80" s="1"/>
  <c r="G72" i="80" s="1"/>
  <c r="B177" i="80"/>
  <c r="O177" i="80" s="1"/>
  <c r="G71" i="80" s="1"/>
  <c r="J71" i="80" s="1"/>
  <c r="B176" i="80"/>
  <c r="O176" i="80" s="1"/>
  <c r="G70" i="80" s="1"/>
  <c r="J70" i="80" s="1"/>
  <c r="B174" i="80"/>
  <c r="O174" i="80" s="1"/>
  <c r="G68" i="80" s="1"/>
  <c r="J68" i="80" s="1"/>
  <c r="B173" i="80"/>
  <c r="O173" i="80" s="1"/>
  <c r="G67" i="80" s="1"/>
  <c r="J67" i="80" s="1"/>
  <c r="B172" i="80"/>
  <c r="O172" i="80" s="1"/>
  <c r="G66" i="80" s="1"/>
  <c r="J66" i="80" s="1"/>
  <c r="B170" i="80"/>
  <c r="O170" i="80" s="1"/>
  <c r="G64" i="80" s="1"/>
  <c r="B169" i="80"/>
  <c r="O169" i="80" s="1"/>
  <c r="G63" i="80" s="1"/>
  <c r="B167" i="80"/>
  <c r="O167" i="80" s="1"/>
  <c r="G61" i="80" s="1"/>
  <c r="B165" i="80"/>
  <c r="O165" i="80" s="1"/>
  <c r="G59" i="80" s="1"/>
  <c r="J59" i="80" s="1"/>
  <c r="B213" i="81"/>
  <c r="O213" i="81" s="1"/>
  <c r="G107" i="81" s="1"/>
  <c r="J107" i="81" s="1"/>
  <c r="B211" i="81"/>
  <c r="O211" i="81" s="1"/>
  <c r="G105" i="81" s="1"/>
  <c r="J105" i="81" s="1"/>
  <c r="B210" i="81"/>
  <c r="O210" i="81" s="1"/>
  <c r="G104" i="81" s="1"/>
  <c r="J104" i="81" s="1"/>
  <c r="B206" i="81"/>
  <c r="O206" i="81" s="1"/>
  <c r="G100" i="81" s="1"/>
  <c r="B205" i="81"/>
  <c r="O205" i="81" s="1"/>
  <c r="G99" i="81" s="1"/>
  <c r="B202" i="81"/>
  <c r="O202" i="81" s="1"/>
  <c r="G96" i="81" s="1"/>
  <c r="J96" i="81" s="1"/>
  <c r="B199" i="81"/>
  <c r="O199" i="81" s="1"/>
  <c r="G93" i="81" s="1"/>
  <c r="J93" i="81" s="1"/>
  <c r="B198" i="81"/>
  <c r="O198" i="81" s="1"/>
  <c r="G92" i="81" s="1"/>
  <c r="J92" i="81" s="1"/>
  <c r="B194" i="81"/>
  <c r="O194" i="81" s="1"/>
  <c r="G88" i="81" s="1"/>
  <c r="B193" i="81"/>
  <c r="O193" i="81" s="1"/>
  <c r="G87" i="81" s="1"/>
  <c r="B192" i="81"/>
  <c r="O192" i="81" s="1"/>
  <c r="G86" i="81" s="1"/>
  <c r="B191" i="81"/>
  <c r="O191" i="81" s="1"/>
  <c r="G85" i="81" s="1"/>
  <c r="J85" i="81" s="1"/>
  <c r="B189" i="81"/>
  <c r="O189" i="81" s="1"/>
  <c r="G83" i="81" s="1"/>
  <c r="J83" i="81" s="1"/>
  <c r="B188" i="81"/>
  <c r="O188" i="81" s="1"/>
  <c r="G82" i="81" s="1"/>
  <c r="J82" i="81" s="1"/>
  <c r="B186" i="81"/>
  <c r="O186" i="81" s="1"/>
  <c r="G80" i="81" s="1"/>
  <c r="J80" i="81" s="1"/>
  <c r="B184" i="81"/>
  <c r="O184" i="81" s="1"/>
  <c r="G78" i="81" s="1"/>
  <c r="B181" i="81"/>
  <c r="O181" i="81" s="1"/>
  <c r="G75" i="81" s="1"/>
  <c r="B179" i="81"/>
  <c r="O179" i="81" s="1"/>
  <c r="G73" i="81" s="1"/>
  <c r="B178" i="81"/>
  <c r="O178" i="81" s="1"/>
  <c r="G72" i="81" s="1"/>
  <c r="J72" i="81" s="1"/>
  <c r="B173" i="81"/>
  <c r="O173" i="81" s="1"/>
  <c r="G67" i="81" s="1"/>
  <c r="J67" i="81" s="1"/>
  <c r="B172" i="81"/>
  <c r="O172" i="81" s="1"/>
  <c r="G66" i="81" s="1"/>
  <c r="B171" i="81"/>
  <c r="O171" i="81" s="1"/>
  <c r="G65" i="81" s="1"/>
  <c r="B169" i="81"/>
  <c r="O169" i="81" s="1"/>
  <c r="G63" i="81" s="1"/>
  <c r="B168" i="81"/>
  <c r="O168" i="81" s="1"/>
  <c r="G62" i="81" s="1"/>
  <c r="B167" i="81"/>
  <c r="O167" i="81" s="1"/>
  <c r="G61" i="81" s="1"/>
  <c r="B165" i="81"/>
  <c r="O165" i="81" s="1"/>
  <c r="G59" i="81" s="1"/>
  <c r="B213" i="82"/>
  <c r="O213" i="82" s="1"/>
  <c r="G107" i="82" s="1"/>
  <c r="J107" i="82" s="1"/>
  <c r="B211" i="82"/>
  <c r="O211" i="82" s="1"/>
  <c r="G105" i="82" s="1"/>
  <c r="B208" i="82"/>
  <c r="O208" i="82" s="1"/>
  <c r="G102" i="82" s="1"/>
  <c r="B207" i="82"/>
  <c r="O207" i="82" s="1"/>
  <c r="G101" i="82" s="1"/>
  <c r="J101" i="82" s="1"/>
  <c r="B204" i="82"/>
  <c r="O204" i="82" s="1"/>
  <c r="G98" i="82" s="1"/>
  <c r="B197" i="82"/>
  <c r="O197" i="82" s="1"/>
  <c r="G91" i="82" s="1"/>
  <c r="B196" i="82"/>
  <c r="O196" i="82" s="1"/>
  <c r="G90" i="82" s="1"/>
  <c r="B194" i="82"/>
  <c r="O194" i="82" s="1"/>
  <c r="G88" i="82" s="1"/>
  <c r="J88" i="82" s="1"/>
  <c r="B193" i="82"/>
  <c r="O193" i="82" s="1"/>
  <c r="G87" i="82" s="1"/>
  <c r="B191" i="82"/>
  <c r="O191" i="82" s="1"/>
  <c r="G85" i="82" s="1"/>
  <c r="B190" i="82"/>
  <c r="O190" i="82" s="1"/>
  <c r="G84" i="82" s="1"/>
  <c r="J84" i="82" s="1"/>
  <c r="B185" i="82"/>
  <c r="O185" i="82" s="1"/>
  <c r="G79" i="82" s="1"/>
  <c r="B184" i="82"/>
  <c r="O184" i="82" s="1"/>
  <c r="G78" i="82" s="1"/>
  <c r="B183" i="82"/>
  <c r="O183" i="82" s="1"/>
  <c r="G77" i="82" s="1"/>
  <c r="B182" i="82"/>
  <c r="O182" i="82" s="1"/>
  <c r="G76" i="82" s="1"/>
  <c r="J76" i="82" s="1"/>
  <c r="B180" i="82"/>
  <c r="O180" i="82" s="1"/>
  <c r="G74" i="82" s="1"/>
  <c r="J74" i="82" s="1"/>
  <c r="B177" i="82"/>
  <c r="O177" i="82" s="1"/>
  <c r="G71" i="82" s="1"/>
  <c r="J71" i="82" s="1"/>
  <c r="B176" i="82"/>
  <c r="O176" i="82" s="1"/>
  <c r="G70" i="82" s="1"/>
  <c r="J70" i="82" s="1"/>
  <c r="B175" i="82"/>
  <c r="O175" i="82" s="1"/>
  <c r="G69" i="82" s="1"/>
  <c r="J69" i="82" s="1"/>
  <c r="B171" i="82"/>
  <c r="O171" i="82" s="1"/>
  <c r="G65" i="82" s="1"/>
  <c r="B170" i="82"/>
  <c r="O170" i="82" s="1"/>
  <c r="G64" i="82" s="1"/>
  <c r="B166" i="82"/>
  <c r="O166" i="82" s="1"/>
  <c r="G60" i="82" s="1"/>
  <c r="J60" i="82" s="1"/>
  <c r="B214" i="83"/>
  <c r="O214" i="83" s="1"/>
  <c r="G108" i="83" s="1"/>
  <c r="J108" i="83" s="1"/>
  <c r="B213" i="83"/>
  <c r="O213" i="83" s="1"/>
  <c r="G107" i="83" s="1"/>
  <c r="J107" i="83" s="1"/>
  <c r="B212" i="83"/>
  <c r="O212" i="83" s="1"/>
  <c r="G106" i="83" s="1"/>
  <c r="B211" i="83"/>
  <c r="O211" i="83" s="1"/>
  <c r="G105" i="83" s="1"/>
  <c r="B208" i="83"/>
  <c r="O208" i="83" s="1"/>
  <c r="G102" i="83" s="1"/>
  <c r="J102" i="83" s="1"/>
  <c r="B206" i="83"/>
  <c r="O206" i="83" s="1"/>
  <c r="G100" i="83" s="1"/>
  <c r="B205" i="83"/>
  <c r="O205" i="83" s="1"/>
  <c r="G99" i="83" s="1"/>
  <c r="B202" i="83"/>
  <c r="O202" i="83" s="1"/>
  <c r="G96" i="83" s="1"/>
  <c r="J96" i="83" s="1"/>
  <c r="B199" i="83"/>
  <c r="O199" i="83" s="1"/>
  <c r="G93" i="83" s="1"/>
  <c r="B197" i="83"/>
  <c r="O197" i="83" s="1"/>
  <c r="G91" i="83" s="1"/>
  <c r="B196" i="83"/>
  <c r="O196" i="83" s="1"/>
  <c r="G90" i="83" s="1"/>
  <c r="B195" i="83"/>
  <c r="O195" i="83" s="1"/>
  <c r="G89" i="83" s="1"/>
  <c r="J89" i="83" s="1"/>
  <c r="B193" i="83"/>
  <c r="O193" i="83" s="1"/>
  <c r="G87" i="83" s="1"/>
  <c r="J87" i="83" s="1"/>
  <c r="B191" i="83"/>
  <c r="O191" i="83" s="1"/>
  <c r="G85" i="83" s="1"/>
  <c r="J85" i="83" s="1"/>
  <c r="B189" i="83"/>
  <c r="O189" i="83" s="1"/>
  <c r="G83" i="83" s="1"/>
  <c r="J83" i="83" s="1"/>
  <c r="B184" i="83"/>
  <c r="O184" i="83" s="1"/>
  <c r="G78" i="83" s="1"/>
  <c r="J78" i="83" s="1"/>
  <c r="B183" i="83"/>
  <c r="O183" i="83" s="1"/>
  <c r="G77" i="83" s="1"/>
  <c r="B182" i="83"/>
  <c r="O182" i="83" s="1"/>
  <c r="G76" i="83" s="1"/>
  <c r="B180" i="83"/>
  <c r="O180" i="83" s="1"/>
  <c r="G74" i="83" s="1"/>
  <c r="J74" i="83" s="1"/>
  <c r="B177" i="83"/>
  <c r="O177" i="83" s="1"/>
  <c r="G71" i="83" s="1"/>
  <c r="J71" i="83" s="1"/>
  <c r="B176" i="83"/>
  <c r="O176" i="83" s="1"/>
  <c r="G70" i="83" s="1"/>
  <c r="B174" i="83"/>
  <c r="O174" i="83" s="1"/>
  <c r="G68" i="83" s="1"/>
  <c r="B171" i="83"/>
  <c r="O171" i="83" s="1"/>
  <c r="G65" i="83" s="1"/>
  <c r="J65" i="83" s="1"/>
  <c r="B168" i="83"/>
  <c r="O168" i="83" s="1"/>
  <c r="G62" i="83" s="1"/>
  <c r="J62" i="83" s="1"/>
  <c r="B166" i="83"/>
  <c r="O166" i="83" s="1"/>
  <c r="G60" i="83" s="1"/>
  <c r="J60" i="83" s="1"/>
  <c r="B211" i="84"/>
  <c r="O211" i="84" s="1"/>
  <c r="G105" i="84" s="1"/>
  <c r="B209" i="84"/>
  <c r="O209" i="84" s="1"/>
  <c r="G103" i="84" s="1"/>
  <c r="J103" i="84" s="1"/>
  <c r="B206" i="84"/>
  <c r="O206" i="84" s="1"/>
  <c r="G100" i="84" s="1"/>
  <c r="J100" i="84" s="1"/>
  <c r="B204" i="84"/>
  <c r="O204" i="84" s="1"/>
  <c r="G98" i="84" s="1"/>
  <c r="J98" i="84" s="1"/>
  <c r="B203" i="84"/>
  <c r="O203" i="84" s="1"/>
  <c r="G97" i="84" s="1"/>
  <c r="J97" i="84" s="1"/>
  <c r="B202" i="84"/>
  <c r="O202" i="84" s="1"/>
  <c r="G96" i="84" s="1"/>
  <c r="B197" i="84"/>
  <c r="O197" i="84" s="1"/>
  <c r="G91" i="84" s="1"/>
  <c r="B194" i="84"/>
  <c r="O194" i="84" s="1"/>
  <c r="G88" i="84" s="1"/>
  <c r="J88" i="84" s="1"/>
  <c r="B192" i="84"/>
  <c r="O192" i="84" s="1"/>
  <c r="G86" i="84" s="1"/>
  <c r="J86" i="84" s="1"/>
  <c r="B191" i="84"/>
  <c r="O191" i="84" s="1"/>
  <c r="G85" i="84" s="1"/>
  <c r="J85" i="84" s="1"/>
  <c r="B190" i="84"/>
  <c r="O190" i="84" s="1"/>
  <c r="G84" i="84" s="1"/>
  <c r="B189" i="84"/>
  <c r="O189" i="84" s="1"/>
  <c r="G83" i="84" s="1"/>
  <c r="B187" i="84"/>
  <c r="O187" i="84" s="1"/>
  <c r="G81" i="84" s="1"/>
  <c r="B184" i="84"/>
  <c r="O184" i="84" s="1"/>
  <c r="G78" i="84" s="1"/>
  <c r="B183" i="84"/>
  <c r="O183" i="84" s="1"/>
  <c r="G77" i="84" s="1"/>
  <c r="J77" i="84" s="1"/>
  <c r="B182" i="84"/>
  <c r="O182" i="84" s="1"/>
  <c r="G76" i="84" s="1"/>
  <c r="J76" i="84" s="1"/>
  <c r="B181" i="84"/>
  <c r="O181" i="84" s="1"/>
  <c r="G75" i="84" s="1"/>
  <c r="J75" i="84" s="1"/>
  <c r="B179" i="84"/>
  <c r="O179" i="84" s="1"/>
  <c r="G73" i="84" s="1"/>
  <c r="J73" i="84" s="1"/>
  <c r="B177" i="84"/>
  <c r="O177" i="84" s="1"/>
  <c r="G71" i="84" s="1"/>
  <c r="B172" i="84"/>
  <c r="O172" i="84" s="1"/>
  <c r="G66" i="84" s="1"/>
  <c r="B171" i="84"/>
  <c r="O171" i="84" s="1"/>
  <c r="G65" i="84" s="1"/>
  <c r="B170" i="84"/>
  <c r="O170" i="84" s="1"/>
  <c r="G64" i="84" s="1"/>
  <c r="J64" i="84" s="1"/>
  <c r="B169" i="84"/>
  <c r="O169" i="84" s="1"/>
  <c r="G63" i="84" s="1"/>
  <c r="J63" i="84" s="1"/>
  <c r="B168" i="84"/>
  <c r="O168" i="84" s="1"/>
  <c r="G62" i="84" s="1"/>
  <c r="J62" i="84" s="1"/>
  <c r="B167" i="84"/>
  <c r="O167" i="84" s="1"/>
  <c r="G61" i="84" s="1"/>
  <c r="J61" i="84" s="1"/>
  <c r="B213" i="85"/>
  <c r="O213" i="85" s="1"/>
  <c r="G107" i="85" s="1"/>
  <c r="J107" i="85" s="1"/>
  <c r="B212" i="85"/>
  <c r="O212" i="85" s="1"/>
  <c r="G106" i="85" s="1"/>
  <c r="B209" i="85"/>
  <c r="O209" i="85" s="1"/>
  <c r="G103" i="85" s="1"/>
  <c r="B208" i="85"/>
  <c r="O208" i="85" s="1"/>
  <c r="G102" i="85" s="1"/>
  <c r="B207" i="85"/>
  <c r="O207" i="85" s="1"/>
  <c r="G101" i="85" s="1"/>
  <c r="B206" i="85"/>
  <c r="O206" i="85" s="1"/>
  <c r="G100" i="85" s="1"/>
  <c r="J100" i="85" s="1"/>
  <c r="B205" i="85"/>
  <c r="O205" i="85" s="1"/>
  <c r="G99" i="85" s="1"/>
  <c r="B204" i="85"/>
  <c r="O204" i="85" s="1"/>
  <c r="G98" i="85" s="1"/>
  <c r="J98" i="85" s="1"/>
  <c r="B203" i="85"/>
  <c r="O203" i="85" s="1"/>
  <c r="G97" i="85" s="1"/>
  <c r="J97" i="85" s="1"/>
  <c r="B201" i="85"/>
  <c r="O201" i="85" s="1"/>
  <c r="G95" i="85" s="1"/>
  <c r="J95" i="85" s="1"/>
  <c r="B197" i="85"/>
  <c r="O197" i="85" s="1"/>
  <c r="G91" i="85" s="1"/>
  <c r="B194" i="85"/>
  <c r="O194" i="85" s="1"/>
  <c r="G88" i="85" s="1"/>
  <c r="B193" i="85"/>
  <c r="O193" i="85" s="1"/>
  <c r="G87" i="85" s="1"/>
  <c r="J87" i="85" s="1"/>
  <c r="B192" i="85"/>
  <c r="O192" i="85" s="1"/>
  <c r="G86" i="85" s="1"/>
  <c r="J86" i="85" s="1"/>
  <c r="B188" i="85"/>
  <c r="O188" i="85" s="1"/>
  <c r="G82" i="85" s="1"/>
  <c r="B186" i="85"/>
  <c r="O186" i="85" s="1"/>
  <c r="G80" i="85" s="1"/>
  <c r="B185" i="85"/>
  <c r="O185" i="85" s="1"/>
  <c r="G79" i="85" s="1"/>
  <c r="B184" i="85"/>
  <c r="O184" i="85" s="1"/>
  <c r="G78" i="85" s="1"/>
  <c r="B182" i="85"/>
  <c r="O182" i="85" s="1"/>
  <c r="G76" i="85" s="1"/>
  <c r="J76" i="85" s="1"/>
  <c r="B180" i="85"/>
  <c r="O180" i="85" s="1"/>
  <c r="G74" i="85" s="1"/>
  <c r="J74" i="85" s="1"/>
  <c r="B179" i="85"/>
  <c r="O179" i="85" s="1"/>
  <c r="G73" i="85" s="1"/>
  <c r="J73" i="85" s="1"/>
  <c r="B178" i="85"/>
  <c r="O178" i="85" s="1"/>
  <c r="G72" i="85" s="1"/>
  <c r="B177" i="85"/>
  <c r="O177" i="85" s="1"/>
  <c r="G71" i="85" s="1"/>
  <c r="J71" i="85" s="1"/>
  <c r="B176" i="85"/>
  <c r="O176" i="85" s="1"/>
  <c r="G70" i="85" s="1"/>
  <c r="B172" i="85"/>
  <c r="O172" i="85" s="1"/>
  <c r="G66" i="85" s="1"/>
  <c r="J66" i="85" s="1"/>
  <c r="B170" i="85"/>
  <c r="O170" i="85" s="1"/>
  <c r="G64" i="85" s="1"/>
  <c r="J64" i="85" s="1"/>
  <c r="B169" i="85"/>
  <c r="O169" i="85" s="1"/>
  <c r="G63" i="85" s="1"/>
  <c r="B167" i="85"/>
  <c r="O167" i="85" s="1"/>
  <c r="G61" i="85" s="1"/>
  <c r="B166" i="85"/>
  <c r="O166" i="85" s="1"/>
  <c r="G60" i="85" s="1"/>
  <c r="J60" i="85" s="1"/>
  <c r="B214" i="86"/>
  <c r="O214" i="86" s="1"/>
  <c r="G108" i="86" s="1"/>
  <c r="B213" i="86"/>
  <c r="O213" i="86" s="1"/>
  <c r="G107" i="86" s="1"/>
  <c r="B211" i="86"/>
  <c r="O211" i="86" s="1"/>
  <c r="G105" i="86" s="1"/>
  <c r="B210" i="86"/>
  <c r="O210" i="86" s="1"/>
  <c r="G104" i="86" s="1"/>
  <c r="J104" i="86" s="1"/>
  <c r="B207" i="86"/>
  <c r="O207" i="86" s="1"/>
  <c r="G101" i="86" s="1"/>
  <c r="J101" i="86" s="1"/>
  <c r="B204" i="86"/>
  <c r="O204" i="86" s="1"/>
  <c r="G98" i="86" s="1"/>
  <c r="J98" i="86" s="1"/>
  <c r="B203" i="86"/>
  <c r="O203" i="86" s="1"/>
  <c r="G97" i="86" s="1"/>
  <c r="J97" i="86" s="1"/>
  <c r="B202" i="86"/>
  <c r="O202" i="86" s="1"/>
  <c r="G96" i="86" s="1"/>
  <c r="B201" i="86"/>
  <c r="O201" i="86" s="1"/>
  <c r="G95" i="86" s="1"/>
  <c r="B200" i="86"/>
  <c r="O200" i="86" s="1"/>
  <c r="G94" i="86" s="1"/>
  <c r="B199" i="86"/>
  <c r="O199" i="86" s="1"/>
  <c r="G93" i="86" s="1"/>
  <c r="B198" i="86"/>
  <c r="O198" i="86" s="1"/>
  <c r="G92" i="86" s="1"/>
  <c r="J92" i="86" s="1"/>
  <c r="B194" i="86"/>
  <c r="O194" i="86" s="1"/>
  <c r="G88" i="86" s="1"/>
  <c r="J88" i="86" s="1"/>
  <c r="B193" i="86"/>
  <c r="O193" i="86" s="1"/>
  <c r="G87" i="86" s="1"/>
  <c r="J87" i="86" s="1"/>
  <c r="B192" i="86"/>
  <c r="O192" i="86" s="1"/>
  <c r="G86" i="86" s="1"/>
  <c r="J86" i="86" s="1"/>
  <c r="B191" i="86"/>
  <c r="O191" i="86" s="1"/>
  <c r="G85" i="86" s="1"/>
  <c r="J85" i="86" s="1"/>
  <c r="B190" i="86"/>
  <c r="O190" i="86" s="1"/>
  <c r="G84" i="86" s="1"/>
  <c r="B187" i="86"/>
  <c r="O187" i="86" s="1"/>
  <c r="G81" i="86" s="1"/>
  <c r="B185" i="86"/>
  <c r="O185" i="86" s="1"/>
  <c r="G79" i="86" s="1"/>
  <c r="B183" i="86"/>
  <c r="O183" i="86" s="1"/>
  <c r="G77" i="86" s="1"/>
  <c r="B182" i="86"/>
  <c r="O182" i="86" s="1"/>
  <c r="G76" i="86" s="1"/>
  <c r="J76" i="86" s="1"/>
  <c r="B181" i="86"/>
  <c r="O181" i="86" s="1"/>
  <c r="G75" i="86" s="1"/>
  <c r="J75" i="86" s="1"/>
  <c r="B180" i="86"/>
  <c r="O180" i="86" s="1"/>
  <c r="G74" i="86" s="1"/>
  <c r="J74" i="86" s="1"/>
  <c r="B179" i="86"/>
  <c r="O179" i="86" s="1"/>
  <c r="G73" i="86" s="1"/>
  <c r="J73" i="86" s="1"/>
  <c r="B177" i="86"/>
  <c r="O177" i="86" s="1"/>
  <c r="G71" i="86" s="1"/>
  <c r="B175" i="86"/>
  <c r="O175" i="86" s="1"/>
  <c r="G69" i="86" s="1"/>
  <c r="B170" i="86"/>
  <c r="O170" i="86" s="1"/>
  <c r="G64" i="86" s="1"/>
  <c r="J64" i="86" s="1"/>
  <c r="B166" i="86"/>
  <c r="O166" i="86" s="1"/>
  <c r="G60" i="86" s="1"/>
  <c r="B214" i="87"/>
  <c r="O214" i="87" s="1"/>
  <c r="G108" i="87" s="1"/>
  <c r="B211" i="87"/>
  <c r="O211" i="87" s="1"/>
  <c r="G105" i="87" s="1"/>
  <c r="J105" i="87" s="1"/>
  <c r="B208" i="87"/>
  <c r="O208" i="87" s="1"/>
  <c r="G102" i="87" s="1"/>
  <c r="J102" i="87" s="1"/>
  <c r="B206" i="87"/>
  <c r="O206" i="87" s="1"/>
  <c r="G100" i="87" s="1"/>
  <c r="J100" i="87" s="1"/>
  <c r="B204" i="87"/>
  <c r="O204" i="87" s="1"/>
  <c r="G98" i="87" s="1"/>
  <c r="B203" i="87"/>
  <c r="O203" i="87" s="1"/>
  <c r="G97" i="87" s="1"/>
  <c r="B202" i="87"/>
  <c r="O202" i="87" s="1"/>
  <c r="G96" i="87" s="1"/>
  <c r="B201" i="87"/>
  <c r="O201" i="87" s="1"/>
  <c r="G95" i="87" s="1"/>
  <c r="B198" i="87"/>
  <c r="O198" i="87" s="1"/>
  <c r="G92" i="87" s="1"/>
  <c r="J92" i="87" s="1"/>
  <c r="B197" i="87"/>
  <c r="O197" i="87" s="1"/>
  <c r="G91" i="87" s="1"/>
  <c r="B196" i="87"/>
  <c r="O196" i="87" s="1"/>
  <c r="G90" i="87" s="1"/>
  <c r="J90" i="87" s="1"/>
  <c r="B195" i="87"/>
  <c r="O195" i="87" s="1"/>
  <c r="G89" i="87" s="1"/>
  <c r="J89" i="87" s="1"/>
  <c r="B190" i="87"/>
  <c r="O190" i="87" s="1"/>
  <c r="G84" i="87" s="1"/>
  <c r="B189" i="87"/>
  <c r="O189" i="87" s="1"/>
  <c r="G83" i="87" s="1"/>
  <c r="J83" i="87" s="1"/>
  <c r="B188" i="87"/>
  <c r="O188" i="87" s="1"/>
  <c r="G82" i="87" s="1"/>
  <c r="J82" i="87" s="1"/>
  <c r="B187" i="87"/>
  <c r="O187" i="87" s="1"/>
  <c r="G81" i="87" s="1"/>
  <c r="B186" i="87"/>
  <c r="O186" i="87" s="1"/>
  <c r="G80" i="87" s="1"/>
  <c r="J80" i="87" s="1"/>
  <c r="B185" i="87"/>
  <c r="O185" i="87" s="1"/>
  <c r="G79" i="87" s="1"/>
  <c r="B183" i="87"/>
  <c r="O183" i="87" s="1"/>
  <c r="G77" i="87" s="1"/>
  <c r="J77" i="87" s="1"/>
  <c r="B182" i="87"/>
  <c r="O182" i="87" s="1"/>
  <c r="G76" i="87" s="1"/>
  <c r="J76" i="87" s="1"/>
  <c r="B179" i="87"/>
  <c r="O179" i="87" s="1"/>
  <c r="G73" i="87" s="1"/>
  <c r="J73" i="87" s="1"/>
  <c r="B178" i="87"/>
  <c r="O178" i="87" s="1"/>
  <c r="G72" i="87" s="1"/>
  <c r="J72" i="87" s="1"/>
  <c r="B177" i="87"/>
  <c r="O177" i="87" s="1"/>
  <c r="G71" i="87" s="1"/>
  <c r="J71" i="87" s="1"/>
  <c r="B176" i="87"/>
  <c r="O176" i="87" s="1"/>
  <c r="G70" i="87" s="1"/>
  <c r="J70" i="87" s="1"/>
  <c r="B173" i="87"/>
  <c r="O173" i="87" s="1"/>
  <c r="G67" i="87" s="1"/>
  <c r="J67" i="87" s="1"/>
  <c r="B172" i="87"/>
  <c r="O172" i="87" s="1"/>
  <c r="G66" i="87" s="1"/>
  <c r="J66" i="87" s="1"/>
  <c r="B171" i="87"/>
  <c r="O171" i="87" s="1"/>
  <c r="G65" i="87" s="1"/>
  <c r="B170" i="87"/>
  <c r="O170" i="87" s="1"/>
  <c r="G64" i="87" s="1"/>
  <c r="B168" i="87"/>
  <c r="O168" i="87" s="1"/>
  <c r="G62" i="87" s="1"/>
  <c r="B167" i="87"/>
  <c r="O167" i="87" s="1"/>
  <c r="G61" i="87" s="1"/>
  <c r="J61" i="87" s="1"/>
  <c r="B166" i="87"/>
  <c r="O166" i="87" s="1"/>
  <c r="G60" i="87" s="1"/>
  <c r="J60" i="87" s="1"/>
  <c r="B165" i="87"/>
  <c r="O165" i="87" s="1"/>
  <c r="G59" i="87" s="1"/>
  <c r="J59" i="87" s="1"/>
  <c r="B214" i="88"/>
  <c r="O214" i="88" s="1"/>
  <c r="G108" i="88" s="1"/>
  <c r="J108" i="88" s="1"/>
  <c r="B213" i="88"/>
  <c r="O213" i="88" s="1"/>
  <c r="G107" i="88" s="1"/>
  <c r="J107" i="88" s="1"/>
  <c r="B209" i="88"/>
  <c r="O209" i="88" s="1"/>
  <c r="G103" i="88" s="1"/>
  <c r="B208" i="88"/>
  <c r="O208" i="88" s="1"/>
  <c r="G102" i="88" s="1"/>
  <c r="B207" i="88"/>
  <c r="O207" i="88" s="1"/>
  <c r="G101" i="88" s="1"/>
  <c r="B206" i="88"/>
  <c r="O206" i="88" s="1"/>
  <c r="G100" i="88" s="1"/>
  <c r="B205" i="88"/>
  <c r="O205" i="88" s="1"/>
  <c r="G99" i="88" s="1"/>
  <c r="J99" i="88" s="1"/>
  <c r="B204" i="88"/>
  <c r="O204" i="88" s="1"/>
  <c r="G98" i="88" s="1"/>
  <c r="B203" i="88"/>
  <c r="O203" i="88" s="1"/>
  <c r="G97" i="88" s="1"/>
  <c r="J97" i="88" s="1"/>
  <c r="B202" i="88"/>
  <c r="O202" i="88" s="1"/>
  <c r="G96" i="88" s="1"/>
  <c r="B201" i="88"/>
  <c r="O201" i="88" s="1"/>
  <c r="G95" i="88" s="1"/>
  <c r="J95" i="88" s="1"/>
  <c r="B200" i="88"/>
  <c r="O200" i="88" s="1"/>
  <c r="G94" i="88" s="1"/>
  <c r="B197" i="88"/>
  <c r="O197" i="88" s="1"/>
  <c r="G91" i="88" s="1"/>
  <c r="B195" i="88"/>
  <c r="O195" i="88" s="1"/>
  <c r="G89" i="88" s="1"/>
  <c r="B194" i="88"/>
  <c r="O194" i="88" s="1"/>
  <c r="G88" i="88" s="1"/>
  <c r="J88" i="88" s="1"/>
  <c r="B193" i="88"/>
  <c r="O193" i="88" s="1"/>
  <c r="G87" i="88" s="1"/>
  <c r="J87" i="88" s="1"/>
  <c r="B191" i="88"/>
  <c r="O191" i="88" s="1"/>
  <c r="G85" i="88" s="1"/>
  <c r="J85" i="88" s="1"/>
  <c r="B190" i="88"/>
  <c r="O190" i="88" s="1"/>
  <c r="G84" i="88" s="1"/>
  <c r="J84" i="88" s="1"/>
  <c r="B189" i="88"/>
  <c r="O189" i="88" s="1"/>
  <c r="G83" i="88" s="1"/>
  <c r="J83" i="88" s="1"/>
  <c r="B188" i="88"/>
  <c r="O188" i="88" s="1"/>
  <c r="G82" i="88" s="1"/>
  <c r="J82" i="88" s="1"/>
  <c r="B185" i="88"/>
  <c r="O185" i="88" s="1"/>
  <c r="G79" i="88" s="1"/>
  <c r="B183" i="88"/>
  <c r="O183" i="88" s="1"/>
  <c r="G77" i="88" s="1"/>
  <c r="B181" i="88"/>
  <c r="O181" i="88" s="1"/>
  <c r="G75" i="88" s="1"/>
  <c r="B179" i="88"/>
  <c r="O179" i="88" s="1"/>
  <c r="G73" i="88" s="1"/>
  <c r="J73" i="88" s="1"/>
  <c r="B178" i="88"/>
  <c r="O178" i="88" s="1"/>
  <c r="G72" i="88" s="1"/>
  <c r="B177" i="88"/>
  <c r="O177" i="88" s="1"/>
  <c r="G71" i="88" s="1"/>
  <c r="J71" i="88" s="1"/>
  <c r="B174" i="88"/>
  <c r="O174" i="88" s="1"/>
  <c r="G68" i="88" s="1"/>
  <c r="B171" i="88"/>
  <c r="O171" i="88" s="1"/>
  <c r="G65" i="88" s="1"/>
  <c r="B169" i="88"/>
  <c r="O169" i="88" s="1"/>
  <c r="G63" i="88" s="1"/>
  <c r="B166" i="88"/>
  <c r="O166" i="88" s="1"/>
  <c r="G60" i="88" s="1"/>
  <c r="B165" i="88"/>
  <c r="O165" i="88" s="1"/>
  <c r="G59" i="88" s="1"/>
  <c r="J59" i="88" s="1"/>
  <c r="B206" i="89"/>
  <c r="O206" i="89" s="1"/>
  <c r="G100" i="89" s="1"/>
  <c r="J100" i="89" s="1"/>
  <c r="B205" i="89"/>
  <c r="O205" i="89" s="1"/>
  <c r="G99" i="89" s="1"/>
  <c r="J99" i="89" s="1"/>
  <c r="B198" i="89"/>
  <c r="O198" i="89" s="1"/>
  <c r="B194" i="89"/>
  <c r="O194" i="89" s="1"/>
  <c r="G88" i="89" s="1"/>
  <c r="B193" i="89"/>
  <c r="O193" i="89" s="1"/>
  <c r="G87" i="89" s="1"/>
  <c r="J87" i="89" s="1"/>
  <c r="B192" i="89"/>
  <c r="O192" i="89" s="1"/>
  <c r="G86" i="89" s="1"/>
  <c r="B187" i="89"/>
  <c r="O187" i="89" s="1"/>
  <c r="G81" i="89" s="1"/>
  <c r="B185" i="89"/>
  <c r="O185" i="89" s="1"/>
  <c r="G79" i="89" s="1"/>
  <c r="B183" i="89"/>
  <c r="O183" i="89" s="1"/>
  <c r="G77" i="89" s="1"/>
  <c r="B182" i="89"/>
  <c r="O182" i="89" s="1"/>
  <c r="G76" i="89" s="1"/>
  <c r="J76" i="89" s="1"/>
  <c r="B181" i="89"/>
  <c r="O181" i="89" s="1"/>
  <c r="G75" i="89" s="1"/>
  <c r="J75" i="89" s="1"/>
  <c r="B172" i="89"/>
  <c r="O172" i="89" s="1"/>
  <c r="G66" i="89" s="1"/>
  <c r="J66" i="89" s="1"/>
  <c r="B170" i="89"/>
  <c r="O170" i="89" s="1"/>
  <c r="G64" i="89" s="1"/>
  <c r="B168" i="89"/>
  <c r="O168" i="89" s="1"/>
  <c r="G62" i="89" s="1"/>
  <c r="B167" i="89"/>
  <c r="O167" i="89" s="1"/>
  <c r="G61" i="89" s="1"/>
  <c r="B166" i="89"/>
  <c r="O166" i="89" s="1"/>
  <c r="G60" i="89" s="1"/>
  <c r="B210" i="71"/>
  <c r="O210" i="71" s="1"/>
  <c r="B208" i="71"/>
  <c r="O208" i="71" s="1"/>
  <c r="G102" i="71" s="1"/>
  <c r="J102" i="71" s="1"/>
  <c r="B204" i="71"/>
  <c r="O204" i="71" s="1"/>
  <c r="B197" i="71"/>
  <c r="O197" i="71" s="1"/>
  <c r="B192" i="71"/>
  <c r="O192" i="71" s="1"/>
  <c r="G86" i="71" s="1"/>
  <c r="B191" i="71"/>
  <c r="O191" i="71" s="1"/>
  <c r="B185" i="71"/>
  <c r="O185" i="71" s="1"/>
  <c r="B180" i="71"/>
  <c r="O180" i="71" s="1"/>
  <c r="G74" i="71" s="1"/>
  <c r="B179" i="71"/>
  <c r="O179" i="71" s="1"/>
  <c r="B176" i="71"/>
  <c r="O176" i="71" s="1"/>
  <c r="B173" i="71"/>
  <c r="O173" i="71" s="1"/>
  <c r="G67" i="71" s="1"/>
  <c r="J67" i="71" s="1"/>
  <c r="B166" i="71"/>
  <c r="O166" i="71" s="1"/>
  <c r="G60" i="71" s="1"/>
  <c r="B165" i="71"/>
  <c r="O165" i="71" s="1"/>
  <c r="G59" i="71" s="1"/>
  <c r="J59" i="71" s="1"/>
  <c r="O317" i="12"/>
  <c r="B317" i="12"/>
  <c r="O316" i="12"/>
  <c r="B316" i="12"/>
  <c r="O315" i="12"/>
  <c r="B315" i="12"/>
  <c r="O314" i="12"/>
  <c r="B314" i="12"/>
  <c r="O313" i="12"/>
  <c r="B313" i="12"/>
  <c r="O312" i="12"/>
  <c r="B312" i="12"/>
  <c r="O311" i="12"/>
  <c r="B311" i="12"/>
  <c r="O310" i="12"/>
  <c r="B310" i="12"/>
  <c r="O309" i="12"/>
  <c r="B309" i="12"/>
  <c r="O308" i="12"/>
  <c r="B308" i="12"/>
  <c r="O307" i="12"/>
  <c r="B307" i="12"/>
  <c r="O306" i="12"/>
  <c r="B306" i="12"/>
  <c r="O305" i="12"/>
  <c r="B305" i="12"/>
  <c r="O304" i="12"/>
  <c r="B304" i="12"/>
  <c r="O303" i="12"/>
  <c r="B303" i="12"/>
  <c r="O302" i="12"/>
  <c r="B302" i="12"/>
  <c r="O301" i="12"/>
  <c r="B301" i="12"/>
  <c r="O300" i="12"/>
  <c r="B300" i="12"/>
  <c r="O299" i="12"/>
  <c r="B299" i="12"/>
  <c r="O298" i="12"/>
  <c r="B298" i="12"/>
  <c r="O297" i="12"/>
  <c r="B297" i="12"/>
  <c r="O296" i="12"/>
  <c r="B296" i="12"/>
  <c r="O295" i="12"/>
  <c r="B295" i="12"/>
  <c r="O294" i="12"/>
  <c r="B294" i="12"/>
  <c r="O293" i="12"/>
  <c r="B293" i="12"/>
  <c r="O292" i="12"/>
  <c r="B292" i="12"/>
  <c r="O291" i="12"/>
  <c r="B291" i="12"/>
  <c r="O290" i="12"/>
  <c r="B290" i="12"/>
  <c r="O289" i="12"/>
  <c r="B289" i="12"/>
  <c r="O288" i="12"/>
  <c r="B288" i="12"/>
  <c r="O287" i="12"/>
  <c r="B287" i="12"/>
  <c r="O286" i="12"/>
  <c r="B286" i="12"/>
  <c r="O285" i="12"/>
  <c r="B285" i="12"/>
  <c r="O284" i="12"/>
  <c r="B284" i="12"/>
  <c r="O283" i="12"/>
  <c r="B283" i="12"/>
  <c r="O282" i="12"/>
  <c r="B282" i="12"/>
  <c r="O281" i="12"/>
  <c r="B281" i="12"/>
  <c r="O280" i="12"/>
  <c r="B280" i="12"/>
  <c r="O279" i="12"/>
  <c r="B279" i="12"/>
  <c r="O278" i="12"/>
  <c r="B278" i="12"/>
  <c r="O277" i="12"/>
  <c r="B277" i="12"/>
  <c r="O276" i="12"/>
  <c r="B276" i="12"/>
  <c r="O275" i="12"/>
  <c r="B275" i="12"/>
  <c r="O274" i="12"/>
  <c r="B274" i="12"/>
  <c r="O273" i="12"/>
  <c r="B273" i="12"/>
  <c r="O272" i="12"/>
  <c r="B272" i="12"/>
  <c r="O271" i="12"/>
  <c r="B271" i="12"/>
  <c r="O270" i="12"/>
  <c r="B270" i="12"/>
  <c r="O269" i="12"/>
  <c r="B269" i="12"/>
  <c r="O268" i="12"/>
  <c r="B268" i="12"/>
  <c r="B200" i="12"/>
  <c r="O200" i="12" s="1"/>
  <c r="B184" i="12"/>
  <c r="O184" i="12" s="1"/>
  <c r="B214" i="12"/>
  <c r="M107" i="12"/>
  <c r="B212" i="12"/>
  <c r="O212" i="12" s="1"/>
  <c r="N104" i="12"/>
  <c r="L104" i="12"/>
  <c r="H103" i="12"/>
  <c r="N102" i="12"/>
  <c r="O102" i="12" s="1"/>
  <c r="H102" i="12"/>
  <c r="N101" i="12"/>
  <c r="O101" i="12" s="1"/>
  <c r="K101" i="12"/>
  <c r="N100" i="12"/>
  <c r="O100" i="12" s="1"/>
  <c r="N99" i="12"/>
  <c r="O99" i="12" s="1"/>
  <c r="N97" i="12"/>
  <c r="O97" i="12" s="1"/>
  <c r="B203" i="12"/>
  <c r="O203" i="12" s="1"/>
  <c r="B202" i="12"/>
  <c r="O202" i="12" s="1"/>
  <c r="B201" i="12"/>
  <c r="O201" i="12" s="1"/>
  <c r="H94" i="12"/>
  <c r="B198" i="12"/>
  <c r="O198" i="12" s="1"/>
  <c r="H91" i="12"/>
  <c r="N90" i="12"/>
  <c r="O90" i="12" s="1"/>
  <c r="H90" i="12"/>
  <c r="N89" i="12"/>
  <c r="M89" i="12"/>
  <c r="N87" i="12"/>
  <c r="O87" i="12" s="1"/>
  <c r="N85" i="12"/>
  <c r="B191" i="12"/>
  <c r="O191" i="12" s="1"/>
  <c r="H84" i="12"/>
  <c r="H83" i="12"/>
  <c r="H82" i="12"/>
  <c r="L80" i="12"/>
  <c r="L79" i="12"/>
  <c r="N78" i="12"/>
  <c r="O78" i="12" s="1"/>
  <c r="H78" i="12"/>
  <c r="N77" i="12"/>
  <c r="O77" i="12" s="1"/>
  <c r="M77" i="12"/>
  <c r="N76" i="12"/>
  <c r="O76" i="12" s="1"/>
  <c r="N75" i="12"/>
  <c r="O75" i="12" s="1"/>
  <c r="N74" i="12"/>
  <c r="N73" i="12"/>
  <c r="O73" i="12" s="1"/>
  <c r="B179" i="12"/>
  <c r="O179" i="12" s="1"/>
  <c r="H72" i="12"/>
  <c r="H71" i="12"/>
  <c r="B176" i="12"/>
  <c r="O176" i="12" s="1"/>
  <c r="K69" i="12"/>
  <c r="M68" i="12"/>
  <c r="L68" i="12"/>
  <c r="K68" i="12"/>
  <c r="B173" i="12"/>
  <c r="O173" i="12" s="1"/>
  <c r="N66" i="12"/>
  <c r="O66" i="12" s="1"/>
  <c r="N65" i="12"/>
  <c r="O65" i="12" s="1"/>
  <c r="N64" i="12"/>
  <c r="O64" i="12" s="1"/>
  <c r="N63" i="12"/>
  <c r="N61" i="12"/>
  <c r="O61" i="12" s="1"/>
  <c r="B167" i="12"/>
  <c r="O167" i="12" s="1"/>
  <c r="B165" i="12"/>
  <c r="O165" i="12" s="1"/>
  <c r="I9" i="90"/>
  <c r="N9" i="90"/>
  <c r="H9" i="90"/>
  <c r="L9" i="90"/>
  <c r="K9" i="90"/>
  <c r="I58" i="90"/>
  <c r="H58" i="90"/>
  <c r="M58" i="90"/>
  <c r="M57" i="90"/>
  <c r="M56" i="90"/>
  <c r="M55" i="90"/>
  <c r="M54" i="90"/>
  <c r="M53" i="90"/>
  <c r="M52" i="90"/>
  <c r="M51" i="90"/>
  <c r="M50" i="90"/>
  <c r="M49" i="90"/>
  <c r="M48" i="90"/>
  <c r="M47" i="90"/>
  <c r="M46" i="90"/>
  <c r="M45" i="90"/>
  <c r="M44" i="90"/>
  <c r="M43" i="90"/>
  <c r="M42" i="90"/>
  <c r="M41" i="90"/>
  <c r="M40" i="90"/>
  <c r="M39" i="90"/>
  <c r="M38" i="90"/>
  <c r="M37" i="90"/>
  <c r="M36" i="90"/>
  <c r="M35" i="90"/>
  <c r="M34" i="90"/>
  <c r="M33" i="90"/>
  <c r="M32" i="90"/>
  <c r="M31" i="90"/>
  <c r="M30" i="90"/>
  <c r="M29" i="90"/>
  <c r="M28" i="90"/>
  <c r="M27" i="90"/>
  <c r="M26" i="90"/>
  <c r="M25" i="90"/>
  <c r="M24" i="90"/>
  <c r="M23" i="90"/>
  <c r="M22" i="90"/>
  <c r="M21" i="90"/>
  <c r="M20" i="90"/>
  <c r="M19" i="90"/>
  <c r="M18" i="90"/>
  <c r="M17" i="90"/>
  <c r="M16" i="90"/>
  <c r="M15" i="90"/>
  <c r="M14" i="90"/>
  <c r="M13" i="90"/>
  <c r="M12" i="90"/>
  <c r="M11" i="90"/>
  <c r="M10" i="90"/>
  <c r="M9" i="90"/>
  <c r="D5" i="72"/>
  <c r="D5" i="73"/>
  <c r="O108" i="90" l="1"/>
  <c r="O80" i="90"/>
  <c r="J81" i="71"/>
  <c r="O89" i="71"/>
  <c r="O77" i="71"/>
  <c r="G104" i="90"/>
  <c r="J104" i="90" s="1"/>
  <c r="K62" i="71"/>
  <c r="H62" i="71"/>
  <c r="M71" i="71"/>
  <c r="L71" i="71"/>
  <c r="K71" i="71"/>
  <c r="N81" i="71"/>
  <c r="O81" i="71" s="1"/>
  <c r="K98" i="71"/>
  <c r="J98" i="71"/>
  <c r="H98" i="71"/>
  <c r="O68" i="89"/>
  <c r="M92" i="89"/>
  <c r="K92" i="89"/>
  <c r="J92" i="89"/>
  <c r="O84" i="87"/>
  <c r="N84" i="87"/>
  <c r="N101" i="87"/>
  <c r="O101" i="87"/>
  <c r="J60" i="86"/>
  <c r="H60" i="86"/>
  <c r="M60" i="86"/>
  <c r="L60" i="86"/>
  <c r="K60" i="86"/>
  <c r="N72" i="85"/>
  <c r="O72" i="85"/>
  <c r="M65" i="82"/>
  <c r="L65" i="82"/>
  <c r="K65" i="82"/>
  <c r="J65" i="82"/>
  <c r="H65" i="82"/>
  <c r="L67" i="88"/>
  <c r="M67" i="88"/>
  <c r="K67" i="88"/>
  <c r="H67" i="88"/>
  <c r="M70" i="71"/>
  <c r="L70" i="71"/>
  <c r="H93" i="71"/>
  <c r="J64" i="89"/>
  <c r="H74" i="89"/>
  <c r="N80" i="89"/>
  <c r="O80" i="89" s="1"/>
  <c r="L91" i="89"/>
  <c r="M91" i="89"/>
  <c r="O92" i="89"/>
  <c r="M76" i="88"/>
  <c r="L76" i="88"/>
  <c r="K76" i="88"/>
  <c r="J76" i="88"/>
  <c r="H76" i="88"/>
  <c r="H61" i="71"/>
  <c r="M62" i="71"/>
  <c r="G70" i="71"/>
  <c r="G70" i="90" s="1"/>
  <c r="J70" i="90" s="1"/>
  <c r="K74" i="71"/>
  <c r="J74" i="71"/>
  <c r="H74" i="71"/>
  <c r="K75" i="71"/>
  <c r="M83" i="71"/>
  <c r="L83" i="71"/>
  <c r="K83" i="71"/>
  <c r="H92" i="71"/>
  <c r="N93" i="71"/>
  <c r="O93" i="71" s="1"/>
  <c r="H97" i="71"/>
  <c r="M98" i="71"/>
  <c r="O106" i="71"/>
  <c r="N106" i="71"/>
  <c r="J62" i="89"/>
  <c r="N68" i="89"/>
  <c r="N74" i="89"/>
  <c r="O74" i="89" s="1"/>
  <c r="O85" i="89"/>
  <c r="N85" i="89"/>
  <c r="J89" i="89"/>
  <c r="L92" i="89"/>
  <c r="N71" i="88"/>
  <c r="O71" i="88" s="1"/>
  <c r="O88" i="88"/>
  <c r="N88" i="88"/>
  <c r="L103" i="88"/>
  <c r="J103" i="88"/>
  <c r="M103" i="88"/>
  <c r="K103" i="88"/>
  <c r="H103" i="88"/>
  <c r="O77" i="87"/>
  <c r="N77" i="87"/>
  <c r="N107" i="87"/>
  <c r="O107" i="87"/>
  <c r="N66" i="86"/>
  <c r="O66" i="86" s="1"/>
  <c r="N99" i="86"/>
  <c r="O99" i="86" s="1"/>
  <c r="O60" i="85"/>
  <c r="N66" i="85"/>
  <c r="O66" i="85" s="1"/>
  <c r="M78" i="85"/>
  <c r="L78" i="85"/>
  <c r="K78" i="85"/>
  <c r="J78" i="85"/>
  <c r="M84" i="71"/>
  <c r="L84" i="71"/>
  <c r="K84" i="71"/>
  <c r="M106" i="71"/>
  <c r="L106" i="71"/>
  <c r="K106" i="71"/>
  <c r="H106" i="71"/>
  <c r="H84" i="71"/>
  <c r="O78" i="89"/>
  <c r="N78" i="89"/>
  <c r="N89" i="89"/>
  <c r="O89" i="89"/>
  <c r="M74" i="88"/>
  <c r="L74" i="88"/>
  <c r="K74" i="88"/>
  <c r="H74" i="88"/>
  <c r="L68" i="85"/>
  <c r="K68" i="85"/>
  <c r="M68" i="85"/>
  <c r="M99" i="85"/>
  <c r="J99" i="85"/>
  <c r="L99" i="85"/>
  <c r="K99" i="85"/>
  <c r="M60" i="80"/>
  <c r="L60" i="80"/>
  <c r="H60" i="80"/>
  <c r="K60" i="80"/>
  <c r="L62" i="80"/>
  <c r="K62" i="80"/>
  <c r="J62" i="80"/>
  <c r="H62" i="80"/>
  <c r="M62" i="80"/>
  <c r="B181" i="71"/>
  <c r="O181" i="71" s="1"/>
  <c r="G75" i="71" s="1"/>
  <c r="G75" i="90" s="1"/>
  <c r="J75" i="90" s="1"/>
  <c r="B182" i="88"/>
  <c r="O182" i="88" s="1"/>
  <c r="G76" i="88" s="1"/>
  <c r="J61" i="85"/>
  <c r="M60" i="71"/>
  <c r="L60" i="71"/>
  <c r="K60" i="71"/>
  <c r="J60" i="71"/>
  <c r="H70" i="71"/>
  <c r="O71" i="71"/>
  <c r="L75" i="71"/>
  <c r="N77" i="71"/>
  <c r="N78" i="71"/>
  <c r="O78" i="71" s="1"/>
  <c r="O91" i="71"/>
  <c r="O92" i="71"/>
  <c r="N92" i="71"/>
  <c r="M96" i="71"/>
  <c r="L96" i="71"/>
  <c r="K96" i="71"/>
  <c r="H73" i="89"/>
  <c r="K73" i="89"/>
  <c r="J74" i="89"/>
  <c r="M84" i="89"/>
  <c r="H91" i="89"/>
  <c r="N92" i="89"/>
  <c r="H107" i="89"/>
  <c r="M107" i="89"/>
  <c r="L107" i="89"/>
  <c r="K107" i="89"/>
  <c r="O65" i="87"/>
  <c r="N81" i="86"/>
  <c r="O81" i="86" s="1"/>
  <c r="H78" i="85"/>
  <c r="N108" i="85"/>
  <c r="O108" i="85" s="1"/>
  <c r="J74" i="76"/>
  <c r="H74" i="76"/>
  <c r="M74" i="76"/>
  <c r="L74" i="76"/>
  <c r="K74" i="76"/>
  <c r="O67" i="88"/>
  <c r="O70" i="71"/>
  <c r="N70" i="71"/>
  <c r="L73" i="71"/>
  <c r="K73" i="71"/>
  <c r="H87" i="71"/>
  <c r="K93" i="71"/>
  <c r="J104" i="71"/>
  <c r="L74" i="89"/>
  <c r="M77" i="89"/>
  <c r="L77" i="89"/>
  <c r="K77" i="89"/>
  <c r="H77" i="89"/>
  <c r="M88" i="89"/>
  <c r="L88" i="89"/>
  <c r="K88" i="89"/>
  <c r="H88" i="89"/>
  <c r="K68" i="88"/>
  <c r="M68" i="88"/>
  <c r="L68" i="88"/>
  <c r="J68" i="88"/>
  <c r="H68" i="88"/>
  <c r="N87" i="88"/>
  <c r="O87" i="88" s="1"/>
  <c r="N76" i="87"/>
  <c r="O76" i="87" s="1"/>
  <c r="H88" i="87"/>
  <c r="L88" i="87"/>
  <c r="K88" i="87"/>
  <c r="M88" i="87"/>
  <c r="N75" i="85"/>
  <c r="O75" i="85" s="1"/>
  <c r="N78" i="83"/>
  <c r="O78" i="83" s="1"/>
  <c r="N94" i="82"/>
  <c r="O94" i="82" s="1"/>
  <c r="L59" i="89"/>
  <c r="K59" i="89"/>
  <c r="H59" i="89"/>
  <c r="M78" i="89"/>
  <c r="L78" i="89"/>
  <c r="K78" i="89"/>
  <c r="J69" i="88"/>
  <c r="H69" i="88"/>
  <c r="M69" i="88"/>
  <c r="L69" i="88"/>
  <c r="K69" i="88"/>
  <c r="L61" i="71"/>
  <c r="K61" i="71"/>
  <c r="O65" i="89"/>
  <c r="O75" i="89"/>
  <c r="N75" i="89"/>
  <c r="N69" i="87"/>
  <c r="O69" i="87" s="1"/>
  <c r="K81" i="85"/>
  <c r="J81" i="85"/>
  <c r="H81" i="85"/>
  <c r="M81" i="85"/>
  <c r="L81" i="85"/>
  <c r="N59" i="84"/>
  <c r="O59" i="84"/>
  <c r="H69" i="71"/>
  <c r="J70" i="71"/>
  <c r="G73" i="71"/>
  <c r="J73" i="71" s="1"/>
  <c r="L74" i="71"/>
  <c r="M82" i="71"/>
  <c r="L82" i="71"/>
  <c r="K92" i="71"/>
  <c r="L93" i="71"/>
  <c r="G104" i="71"/>
  <c r="J61" i="89"/>
  <c r="N64" i="89"/>
  <c r="O64" i="89" s="1"/>
  <c r="N65" i="89"/>
  <c r="N73" i="89"/>
  <c r="O73" i="89" s="1"/>
  <c r="M74" i="89"/>
  <c r="M79" i="89"/>
  <c r="L79" i="89"/>
  <c r="K79" i="89"/>
  <c r="J79" i="89"/>
  <c r="L81" i="89"/>
  <c r="J81" i="89"/>
  <c r="M81" i="89"/>
  <c r="K81" i="89"/>
  <c r="O101" i="89"/>
  <c r="M70" i="88"/>
  <c r="L70" i="88"/>
  <c r="K70" i="88"/>
  <c r="J70" i="88"/>
  <c r="O78" i="88"/>
  <c r="N78" i="88"/>
  <c r="N105" i="88"/>
  <c r="O105" i="88" s="1"/>
  <c r="H68" i="87"/>
  <c r="M68" i="87"/>
  <c r="L68" i="87"/>
  <c r="K68" i="87"/>
  <c r="N94" i="87"/>
  <c r="O94" i="87"/>
  <c r="L97" i="82"/>
  <c r="M97" i="82"/>
  <c r="H97" i="82"/>
  <c r="K97" i="82"/>
  <c r="L76" i="78"/>
  <c r="K76" i="78"/>
  <c r="M76" i="78"/>
  <c r="H76" i="78"/>
  <c r="N67" i="89"/>
  <c r="O67" i="89" s="1"/>
  <c r="K82" i="89"/>
  <c r="M82" i="89"/>
  <c r="L82" i="89"/>
  <c r="H82" i="89"/>
  <c r="O102" i="89"/>
  <c r="N102" i="89"/>
  <c r="M59" i="71"/>
  <c r="L59" i="71"/>
  <c r="K59" i="71"/>
  <c r="H68" i="71"/>
  <c r="O69" i="71"/>
  <c r="N69" i="71"/>
  <c r="K70" i="71"/>
  <c r="H73" i="71"/>
  <c r="M74" i="71"/>
  <c r="K86" i="71"/>
  <c r="J86" i="71"/>
  <c r="H86" i="71"/>
  <c r="K87" i="71"/>
  <c r="L92" i="71"/>
  <c r="M95" i="71"/>
  <c r="L95" i="71"/>
  <c r="B201" i="71"/>
  <c r="O201" i="71" s="1"/>
  <c r="K95" i="71"/>
  <c r="H104" i="71"/>
  <c r="N77" i="89"/>
  <c r="O77" i="89" s="1"/>
  <c r="H79" i="89"/>
  <c r="H81" i="89"/>
  <c r="K84" i="89"/>
  <c r="O88" i="89"/>
  <c r="N88" i="89"/>
  <c r="M90" i="89"/>
  <c r="L90" i="89"/>
  <c r="K90" i="89"/>
  <c r="H90" i="89"/>
  <c r="K91" i="89"/>
  <c r="N99" i="89"/>
  <c r="O99" i="89" s="1"/>
  <c r="N100" i="89"/>
  <c r="O100" i="89" s="1"/>
  <c r="H70" i="88"/>
  <c r="N86" i="88"/>
  <c r="O86" i="88" s="1"/>
  <c r="N103" i="87"/>
  <c r="O103" i="87" s="1"/>
  <c r="K65" i="86"/>
  <c r="M65" i="86"/>
  <c r="L65" i="86"/>
  <c r="H65" i="86"/>
  <c r="M103" i="86"/>
  <c r="L103" i="86"/>
  <c r="K103" i="86"/>
  <c r="J103" i="86"/>
  <c r="O74" i="85"/>
  <c r="N74" i="85"/>
  <c r="M89" i="85"/>
  <c r="L89" i="85"/>
  <c r="H89" i="85"/>
  <c r="K89" i="85"/>
  <c r="N60" i="83"/>
  <c r="O60" i="83"/>
  <c r="L68" i="83"/>
  <c r="K68" i="83"/>
  <c r="J68" i="83"/>
  <c r="M68" i="83"/>
  <c r="H68" i="83"/>
  <c r="J71" i="78"/>
  <c r="N80" i="71"/>
  <c r="O80" i="71" s="1"/>
  <c r="M80" i="89"/>
  <c r="L80" i="89"/>
  <c r="K80" i="89"/>
  <c r="O79" i="88"/>
  <c r="N79" i="88"/>
  <c r="L97" i="71"/>
  <c r="K97" i="71"/>
  <c r="H78" i="89"/>
  <c r="B174" i="85"/>
  <c r="O174" i="85" s="1"/>
  <c r="G68" i="85" s="1"/>
  <c r="J68" i="85" s="1"/>
  <c r="N60" i="71"/>
  <c r="O60" i="71" s="1"/>
  <c r="O67" i="71"/>
  <c r="N68" i="71"/>
  <c r="O68" i="71" s="1"/>
  <c r="M72" i="71"/>
  <c r="L72" i="71"/>
  <c r="K72" i="71"/>
  <c r="H82" i="71"/>
  <c r="O83" i="71"/>
  <c r="L87" i="71"/>
  <c r="N89" i="71"/>
  <c r="N90" i="71"/>
  <c r="O90" i="71" s="1"/>
  <c r="N96" i="71"/>
  <c r="O96" i="71" s="1"/>
  <c r="O103" i="71"/>
  <c r="N104" i="71"/>
  <c r="O104" i="71" s="1"/>
  <c r="K105" i="71"/>
  <c r="B213" i="71"/>
  <c r="O213" i="71" s="1"/>
  <c r="M107" i="71"/>
  <c r="L107" i="71"/>
  <c r="K107" i="71"/>
  <c r="O71" i="89"/>
  <c r="L73" i="89"/>
  <c r="M76" i="89"/>
  <c r="L76" i="89"/>
  <c r="J77" i="89"/>
  <c r="N79" i="89"/>
  <c r="O79" i="89"/>
  <c r="N81" i="89"/>
  <c r="O81" i="89" s="1"/>
  <c r="H83" i="89"/>
  <c r="M83" i="89"/>
  <c r="L84" i="89"/>
  <c r="J88" i="89"/>
  <c r="N103" i="89"/>
  <c r="O103" i="89"/>
  <c r="K106" i="89"/>
  <c r="L106" i="89"/>
  <c r="J106" i="89"/>
  <c r="H106" i="89"/>
  <c r="M75" i="88"/>
  <c r="L75" i="88"/>
  <c r="K75" i="88"/>
  <c r="J75" i="88"/>
  <c r="H75" i="88"/>
  <c r="L77" i="88"/>
  <c r="M77" i="88"/>
  <c r="K77" i="88"/>
  <c r="J77" i="88"/>
  <c r="O61" i="87"/>
  <c r="N61" i="87"/>
  <c r="N69" i="86"/>
  <c r="O69" i="86" s="1"/>
  <c r="M65" i="85"/>
  <c r="L65" i="85"/>
  <c r="H65" i="85"/>
  <c r="K65" i="85"/>
  <c r="O79" i="71"/>
  <c r="M89" i="89"/>
  <c r="L89" i="89"/>
  <c r="K89" i="89"/>
  <c r="H89" i="89"/>
  <c r="N72" i="88"/>
  <c r="O72" i="88" s="1"/>
  <c r="N61" i="85"/>
  <c r="O61" i="85" s="1"/>
  <c r="H75" i="71"/>
  <c r="N66" i="89"/>
  <c r="O66" i="89" s="1"/>
  <c r="N90" i="87"/>
  <c r="O90" i="87" s="1"/>
  <c r="B199" i="71"/>
  <c r="O199" i="71" s="1"/>
  <c r="G93" i="71" s="1"/>
  <c r="G93" i="90" s="1"/>
  <c r="J93" i="90" s="1"/>
  <c r="B174" i="71"/>
  <c r="O174" i="71" s="1"/>
  <c r="H59" i="71"/>
  <c r="H63" i="71"/>
  <c r="K69" i="71"/>
  <c r="M73" i="71"/>
  <c r="N82" i="71"/>
  <c r="O82" i="71" s="1"/>
  <c r="L85" i="71"/>
  <c r="K85" i="71"/>
  <c r="J85" i="71"/>
  <c r="M87" i="71"/>
  <c r="N91" i="71"/>
  <c r="H95" i="71"/>
  <c r="H99" i="71"/>
  <c r="K104" i="71"/>
  <c r="L105" i="71"/>
  <c r="H107" i="71"/>
  <c r="K60" i="89"/>
  <c r="J60" i="89"/>
  <c r="H60" i="89"/>
  <c r="O70" i="89"/>
  <c r="M73" i="89"/>
  <c r="N90" i="89"/>
  <c r="O90" i="89" s="1"/>
  <c r="O85" i="88"/>
  <c r="O102" i="87"/>
  <c r="N102" i="87"/>
  <c r="H103" i="86"/>
  <c r="N73" i="85"/>
  <c r="O73" i="85" s="1"/>
  <c r="M102" i="85"/>
  <c r="L102" i="85"/>
  <c r="K102" i="85"/>
  <c r="J102" i="85"/>
  <c r="L104" i="85"/>
  <c r="K104" i="85"/>
  <c r="J104" i="85"/>
  <c r="M104" i="85"/>
  <c r="H104" i="85"/>
  <c r="N98" i="84"/>
  <c r="O98" i="84" s="1"/>
  <c r="N86" i="89"/>
  <c r="O86" i="89" s="1"/>
  <c r="O94" i="71"/>
  <c r="N94" i="71"/>
  <c r="B177" i="71"/>
  <c r="O177" i="71" s="1"/>
  <c r="L69" i="71"/>
  <c r="H72" i="71"/>
  <c r="G79" i="71"/>
  <c r="J79" i="71" s="1"/>
  <c r="G80" i="71"/>
  <c r="J80" i="71" s="1"/>
  <c r="H81" i="71"/>
  <c r="G85" i="71"/>
  <c r="G85" i="90" s="1"/>
  <c r="J85" i="90" s="1"/>
  <c r="L86" i="71"/>
  <c r="M94" i="71"/>
  <c r="L94" i="71"/>
  <c r="L104" i="71"/>
  <c r="O69" i="89"/>
  <c r="H76" i="89"/>
  <c r="M86" i="89"/>
  <c r="J86" i="89"/>
  <c r="M106" i="89"/>
  <c r="M72" i="88"/>
  <c r="L72" i="88"/>
  <c r="K72" i="88"/>
  <c r="J72" i="88"/>
  <c r="H77" i="88"/>
  <c r="N70" i="87"/>
  <c r="O70" i="87"/>
  <c r="J84" i="86"/>
  <c r="H84" i="86"/>
  <c r="L84" i="86"/>
  <c r="M84" i="86"/>
  <c r="H102" i="85"/>
  <c r="J106" i="83"/>
  <c r="H106" i="83"/>
  <c r="M106" i="83"/>
  <c r="K106" i="83"/>
  <c r="L106" i="83"/>
  <c r="M78" i="88"/>
  <c r="K78" i="88"/>
  <c r="K104" i="88"/>
  <c r="M104" i="88"/>
  <c r="L84" i="87"/>
  <c r="K84" i="87"/>
  <c r="H84" i="87"/>
  <c r="J91" i="87"/>
  <c r="M94" i="87"/>
  <c r="L94" i="87"/>
  <c r="K94" i="87"/>
  <c r="K97" i="87"/>
  <c r="J97" i="87"/>
  <c r="H97" i="87"/>
  <c r="L97" i="87"/>
  <c r="N104" i="87"/>
  <c r="O104" i="87" s="1"/>
  <c r="M107" i="87"/>
  <c r="L107" i="87"/>
  <c r="K107" i="87"/>
  <c r="J107" i="87"/>
  <c r="M66" i="86"/>
  <c r="L66" i="86"/>
  <c r="N79" i="86"/>
  <c r="O79" i="86" s="1"/>
  <c r="J82" i="85"/>
  <c r="H82" i="85"/>
  <c r="M82" i="85"/>
  <c r="L82" i="85"/>
  <c r="N100" i="85"/>
  <c r="O100" i="85" s="1"/>
  <c r="M64" i="84"/>
  <c r="L64" i="84"/>
  <c r="K64" i="84"/>
  <c r="H73" i="84"/>
  <c r="M73" i="84"/>
  <c r="L73" i="84"/>
  <c r="K73" i="84"/>
  <c r="N91" i="84"/>
  <c r="O91" i="84" s="1"/>
  <c r="H105" i="82"/>
  <c r="L105" i="82"/>
  <c r="K105" i="82"/>
  <c r="J105" i="82"/>
  <c r="M105" i="82"/>
  <c r="M66" i="88"/>
  <c r="K66" i="88"/>
  <c r="J78" i="88"/>
  <c r="N81" i="88"/>
  <c r="O81" i="88" s="1"/>
  <c r="O89" i="88"/>
  <c r="M102" i="88"/>
  <c r="K102" i="88"/>
  <c r="N62" i="87"/>
  <c r="O62" i="87" s="1"/>
  <c r="O68" i="87"/>
  <c r="N79" i="87"/>
  <c r="O79" i="87" s="1"/>
  <c r="L91" i="87"/>
  <c r="L96" i="87"/>
  <c r="K96" i="87"/>
  <c r="J96" i="87"/>
  <c r="M96" i="87"/>
  <c r="M106" i="87"/>
  <c r="L106" i="87"/>
  <c r="K106" i="87"/>
  <c r="K66" i="86"/>
  <c r="K71" i="86"/>
  <c r="J71" i="86"/>
  <c r="H71" i="86"/>
  <c r="N78" i="86"/>
  <c r="O78" i="86" s="1"/>
  <c r="O98" i="86"/>
  <c r="N98" i="86"/>
  <c r="N103" i="86"/>
  <c r="O103" i="86" s="1"/>
  <c r="O89" i="85"/>
  <c r="N89" i="85"/>
  <c r="N66" i="84"/>
  <c r="O66" i="84"/>
  <c r="N68" i="84"/>
  <c r="O68" i="84" s="1"/>
  <c r="N70" i="84"/>
  <c r="O70" i="84"/>
  <c r="L94" i="84"/>
  <c r="K94" i="84"/>
  <c r="M94" i="84"/>
  <c r="H94" i="84"/>
  <c r="M91" i="83"/>
  <c r="L91" i="83"/>
  <c r="K91" i="83"/>
  <c r="J91" i="83"/>
  <c r="H91" i="83"/>
  <c r="M101" i="83"/>
  <c r="L101" i="83"/>
  <c r="K101" i="83"/>
  <c r="H101" i="83"/>
  <c r="M91" i="79"/>
  <c r="L91" i="79"/>
  <c r="K91" i="79"/>
  <c r="K103" i="79"/>
  <c r="J103" i="79"/>
  <c r="H103" i="79"/>
  <c r="M103" i="79"/>
  <c r="L103" i="79"/>
  <c r="O74" i="88"/>
  <c r="L78" i="88"/>
  <c r="N85" i="88"/>
  <c r="L104" i="88"/>
  <c r="O74" i="87"/>
  <c r="O78" i="87"/>
  <c r="M91" i="87"/>
  <c r="M93" i="87"/>
  <c r="L93" i="87"/>
  <c r="H93" i="87"/>
  <c r="M68" i="86"/>
  <c r="L68" i="86"/>
  <c r="K68" i="86"/>
  <c r="H68" i="86"/>
  <c r="J77" i="86"/>
  <c r="M80" i="86"/>
  <c r="L80" i="86"/>
  <c r="K80" i="86"/>
  <c r="K83" i="86"/>
  <c r="H83" i="86"/>
  <c r="L83" i="86"/>
  <c r="O90" i="86"/>
  <c r="N90" i="86"/>
  <c r="M93" i="86"/>
  <c r="L93" i="86"/>
  <c r="K93" i="86"/>
  <c r="J93" i="86"/>
  <c r="M102" i="86"/>
  <c r="L102" i="86"/>
  <c r="N65" i="85"/>
  <c r="O65" i="85" s="1"/>
  <c r="N85" i="85"/>
  <c r="O85" i="85" s="1"/>
  <c r="O91" i="85"/>
  <c r="N91" i="85"/>
  <c r="N66" i="83"/>
  <c r="O66" i="83"/>
  <c r="N89" i="83"/>
  <c r="O89" i="83" s="1"/>
  <c r="H91" i="79"/>
  <c r="H93" i="88"/>
  <c r="H65" i="87"/>
  <c r="K65" i="87"/>
  <c r="J65" i="87"/>
  <c r="H87" i="87"/>
  <c r="K87" i="87"/>
  <c r="K59" i="86"/>
  <c r="H59" i="86"/>
  <c r="L70" i="86"/>
  <c r="K70" i="86"/>
  <c r="H77" i="86"/>
  <c r="J70" i="85"/>
  <c r="H70" i="85"/>
  <c r="L70" i="85"/>
  <c r="K93" i="85"/>
  <c r="H93" i="85"/>
  <c r="L93" i="85"/>
  <c r="N76" i="84"/>
  <c r="O76" i="84" s="1"/>
  <c r="N86" i="83"/>
  <c r="O86" i="83" s="1"/>
  <c r="J67" i="79"/>
  <c r="K67" i="79"/>
  <c r="H67" i="79"/>
  <c r="M67" i="79"/>
  <c r="L67" i="79"/>
  <c r="M82" i="75"/>
  <c r="L82" i="75"/>
  <c r="K82" i="75"/>
  <c r="H82" i="75"/>
  <c r="L105" i="89"/>
  <c r="H65" i="88"/>
  <c r="L91" i="88"/>
  <c r="J91" i="88"/>
  <c r="H101" i="88"/>
  <c r="O102" i="88"/>
  <c r="O73" i="87"/>
  <c r="N82" i="87"/>
  <c r="O82" i="87"/>
  <c r="N83" i="87"/>
  <c r="O83" i="87" s="1"/>
  <c r="N93" i="87"/>
  <c r="O93" i="87" s="1"/>
  <c r="J68" i="86"/>
  <c r="L71" i="86"/>
  <c r="H80" i="86"/>
  <c r="M83" i="86"/>
  <c r="H93" i="86"/>
  <c r="H102" i="86"/>
  <c r="N105" i="86"/>
  <c r="O105" i="86" s="1"/>
  <c r="J106" i="85"/>
  <c r="H106" i="85"/>
  <c r="L106" i="85"/>
  <c r="L82" i="84"/>
  <c r="K82" i="84"/>
  <c r="M82" i="84"/>
  <c r="O103" i="83"/>
  <c r="N83" i="89"/>
  <c r="O83" i="89" s="1"/>
  <c r="O91" i="89"/>
  <c r="M104" i="89"/>
  <c r="K104" i="89"/>
  <c r="J60" i="88"/>
  <c r="H62" i="88"/>
  <c r="H63" i="88"/>
  <c r="H64" i="88"/>
  <c r="N69" i="88"/>
  <c r="O69" i="88" s="1"/>
  <c r="O77" i="88"/>
  <c r="M90" i="88"/>
  <c r="K90" i="88"/>
  <c r="H92" i="88"/>
  <c r="J94" i="88"/>
  <c r="J96" i="88"/>
  <c r="H98" i="88"/>
  <c r="H100" i="88"/>
  <c r="J102" i="88"/>
  <c r="O103" i="88"/>
  <c r="H64" i="87"/>
  <c r="J64" i="87"/>
  <c r="L65" i="87"/>
  <c r="H81" i="87"/>
  <c r="J86" i="87"/>
  <c r="K86" i="87"/>
  <c r="L87" i="87"/>
  <c r="K93" i="87"/>
  <c r="J98" i="87"/>
  <c r="H98" i="87"/>
  <c r="L98" i="87"/>
  <c r="L59" i="86"/>
  <c r="N63" i="86"/>
  <c r="O63" i="86" s="1"/>
  <c r="M67" i="86"/>
  <c r="L67" i="86"/>
  <c r="O68" i="86"/>
  <c r="H70" i="86"/>
  <c r="M71" i="86"/>
  <c r="K77" i="86"/>
  <c r="N80" i="86"/>
  <c r="O80" i="86"/>
  <c r="O88" i="86"/>
  <c r="O89" i="86"/>
  <c r="N89" i="86"/>
  <c r="J96" i="86"/>
  <c r="H96" i="86"/>
  <c r="M96" i="86"/>
  <c r="L96" i="86"/>
  <c r="K101" i="86"/>
  <c r="M101" i="86"/>
  <c r="N102" i="86"/>
  <c r="O102" i="86" s="1"/>
  <c r="N60" i="85"/>
  <c r="K70" i="85"/>
  <c r="O84" i="85"/>
  <c r="N84" i="85"/>
  <c r="M93" i="85"/>
  <c r="O101" i="85"/>
  <c r="N101" i="85"/>
  <c r="H82" i="84"/>
  <c r="N72" i="82"/>
  <c r="O72" i="82" s="1"/>
  <c r="O94" i="81"/>
  <c r="N94" i="81"/>
  <c r="N105" i="71"/>
  <c r="O105" i="71" s="1"/>
  <c r="K108" i="71"/>
  <c r="H61" i="89"/>
  <c r="H62" i="89"/>
  <c r="N76" i="89"/>
  <c r="O76" i="89" s="1"/>
  <c r="N87" i="89"/>
  <c r="O87" i="89" s="1"/>
  <c r="H105" i="89"/>
  <c r="K108" i="89"/>
  <c r="K60" i="88"/>
  <c r="O62" i="88"/>
  <c r="O64" i="88"/>
  <c r="J65" i="88"/>
  <c r="L66" i="88"/>
  <c r="N67" i="88"/>
  <c r="N73" i="88"/>
  <c r="O73" i="88" s="1"/>
  <c r="N76" i="88"/>
  <c r="O76" i="88" s="1"/>
  <c r="H91" i="88"/>
  <c r="K93" i="88"/>
  <c r="K94" i="88"/>
  <c r="K96" i="88"/>
  <c r="O98" i="88"/>
  <c r="O100" i="88"/>
  <c r="J101" i="88"/>
  <c r="L102" i="88"/>
  <c r="N59" i="87"/>
  <c r="O59" i="87" s="1"/>
  <c r="M65" i="87"/>
  <c r="N68" i="87"/>
  <c r="O72" i="87"/>
  <c r="N74" i="87"/>
  <c r="N81" i="87"/>
  <c r="O81" i="87" s="1"/>
  <c r="H86" i="87"/>
  <c r="M87" i="87"/>
  <c r="O100" i="87"/>
  <c r="M59" i="86"/>
  <c r="L77" i="86"/>
  <c r="L82" i="86"/>
  <c r="K82" i="86"/>
  <c r="M82" i="86"/>
  <c r="M92" i="86"/>
  <c r="L92" i="86"/>
  <c r="K92" i="86"/>
  <c r="O93" i="86"/>
  <c r="K102" i="86"/>
  <c r="K107" i="86"/>
  <c r="J107" i="86"/>
  <c r="H107" i="86"/>
  <c r="N64" i="85"/>
  <c r="O64" i="85" s="1"/>
  <c r="N67" i="85"/>
  <c r="O67" i="85" s="1"/>
  <c r="M70" i="85"/>
  <c r="N88" i="85"/>
  <c r="O88" i="85" s="1"/>
  <c r="M90" i="85"/>
  <c r="L90" i="85"/>
  <c r="K90" i="85"/>
  <c r="H90" i="85"/>
  <c r="L92" i="85"/>
  <c r="K92" i="85"/>
  <c r="K106" i="85"/>
  <c r="O62" i="84"/>
  <c r="N62" i="84"/>
  <c r="N98" i="82"/>
  <c r="O98" i="82" s="1"/>
  <c r="M75" i="81"/>
  <c r="L75" i="81"/>
  <c r="K75" i="81"/>
  <c r="H75" i="81"/>
  <c r="J75" i="81"/>
  <c r="G101" i="71"/>
  <c r="J101" i="71" s="1"/>
  <c r="L108" i="71"/>
  <c r="H95" i="89"/>
  <c r="H104" i="89"/>
  <c r="L108" i="89"/>
  <c r="L60" i="88"/>
  <c r="J62" i="88"/>
  <c r="J63" i="88"/>
  <c r="J64" i="88"/>
  <c r="K65" i="88"/>
  <c r="N66" i="88"/>
  <c r="O66" i="88" s="1"/>
  <c r="N74" i="88"/>
  <c r="O75" i="88"/>
  <c r="H81" i="88"/>
  <c r="H90" i="88"/>
  <c r="J92" i="88"/>
  <c r="L93" i="88"/>
  <c r="L94" i="88"/>
  <c r="L96" i="88"/>
  <c r="J98" i="88"/>
  <c r="J100" i="88"/>
  <c r="K101" i="88"/>
  <c r="N102" i="88"/>
  <c r="H106" i="88"/>
  <c r="O107" i="88"/>
  <c r="K64" i="87"/>
  <c r="N65" i="87"/>
  <c r="H80" i="87"/>
  <c r="J81" i="87"/>
  <c r="K98" i="87"/>
  <c r="H67" i="86"/>
  <c r="M70" i="86"/>
  <c r="M77" i="86"/>
  <c r="M79" i="86"/>
  <c r="L79" i="86"/>
  <c r="J79" i="86"/>
  <c r="H79" i="86"/>
  <c r="H82" i="86"/>
  <c r="H92" i="86"/>
  <c r="K96" i="86"/>
  <c r="H101" i="86"/>
  <c r="M104" i="86"/>
  <c r="L104" i="86"/>
  <c r="K104" i="86"/>
  <c r="H104" i="86"/>
  <c r="J63" i="85"/>
  <c r="M66" i="85"/>
  <c r="L66" i="85"/>
  <c r="K66" i="85"/>
  <c r="K69" i="85"/>
  <c r="H69" i="85"/>
  <c r="L69" i="85"/>
  <c r="N76" i="85"/>
  <c r="O76" i="85" s="1"/>
  <c r="N90" i="85"/>
  <c r="O90" i="85" s="1"/>
  <c r="H92" i="85"/>
  <c r="M106" i="85"/>
  <c r="O65" i="84"/>
  <c r="N65" i="84"/>
  <c r="N67" i="84"/>
  <c r="O67" i="84"/>
  <c r="N69" i="84"/>
  <c r="O69" i="84" s="1"/>
  <c r="N65" i="83"/>
  <c r="O65" i="83" s="1"/>
  <c r="M73" i="81"/>
  <c r="J73" i="81"/>
  <c r="H73" i="81"/>
  <c r="L73" i="81"/>
  <c r="K73" i="81"/>
  <c r="L93" i="89"/>
  <c r="H103" i="89"/>
  <c r="K105" i="89"/>
  <c r="K64" i="88"/>
  <c r="M65" i="88"/>
  <c r="L79" i="88"/>
  <c r="J79" i="88"/>
  <c r="H89" i="88"/>
  <c r="K91" i="88"/>
  <c r="L92" i="88"/>
  <c r="M93" i="88"/>
  <c r="K100" i="88"/>
  <c r="M101" i="88"/>
  <c r="J105" i="88"/>
  <c r="H105" i="88"/>
  <c r="L105" i="88"/>
  <c r="L64" i="87"/>
  <c r="O71" i="87"/>
  <c r="N73" i="87"/>
  <c r="N80" i="87"/>
  <c r="O80" i="87" s="1"/>
  <c r="K81" i="87"/>
  <c r="L86" i="87"/>
  <c r="N92" i="87"/>
  <c r="O92" i="87" s="1"/>
  <c r="M98" i="87"/>
  <c r="N62" i="86"/>
  <c r="O62" i="86" s="1"/>
  <c r="O67" i="86"/>
  <c r="N67" i="86"/>
  <c r="K95" i="86"/>
  <c r="J95" i="86"/>
  <c r="H95" i="86"/>
  <c r="L106" i="86"/>
  <c r="K106" i="86"/>
  <c r="H63" i="85"/>
  <c r="K87" i="85"/>
  <c r="M87" i="85"/>
  <c r="J90" i="85"/>
  <c r="O103" i="85"/>
  <c r="K105" i="85"/>
  <c r="J105" i="85"/>
  <c r="H105" i="85"/>
  <c r="L105" i="85"/>
  <c r="O79" i="84"/>
  <c r="N79" i="84"/>
  <c r="M91" i="84"/>
  <c r="L91" i="84"/>
  <c r="K91" i="84"/>
  <c r="J91" i="84"/>
  <c r="H91" i="84"/>
  <c r="O84" i="83"/>
  <c r="N84" i="83"/>
  <c r="K79" i="82"/>
  <c r="J79" i="82"/>
  <c r="H79" i="82"/>
  <c r="M79" i="82"/>
  <c r="L79" i="82"/>
  <c r="M83" i="87"/>
  <c r="L83" i="87"/>
  <c r="N91" i="87"/>
  <c r="O91" i="87" s="1"/>
  <c r="M95" i="87"/>
  <c r="L95" i="87"/>
  <c r="K95" i="87"/>
  <c r="J95" i="87"/>
  <c r="O76" i="86"/>
  <c r="O77" i="86"/>
  <c r="N77" i="86"/>
  <c r="M81" i="86"/>
  <c r="L81" i="86"/>
  <c r="K81" i="86"/>
  <c r="J81" i="86"/>
  <c r="O62" i="85"/>
  <c r="O63" i="85"/>
  <c r="N63" i="85"/>
  <c r="M67" i="85"/>
  <c r="L67" i="85"/>
  <c r="K67" i="85"/>
  <c r="J67" i="85"/>
  <c r="O98" i="85"/>
  <c r="N99" i="85"/>
  <c r="O99" i="85" s="1"/>
  <c r="M103" i="85"/>
  <c r="L103" i="85"/>
  <c r="K103" i="85"/>
  <c r="J103" i="85"/>
  <c r="M66" i="84"/>
  <c r="L66" i="84"/>
  <c r="K66" i="84"/>
  <c r="J66" i="84"/>
  <c r="K69" i="84"/>
  <c r="M69" i="84"/>
  <c r="L69" i="84"/>
  <c r="L101" i="84"/>
  <c r="L106" i="84"/>
  <c r="K106" i="84"/>
  <c r="J106" i="84"/>
  <c r="O63" i="83"/>
  <c r="N63" i="83"/>
  <c r="M65" i="83"/>
  <c r="L65" i="83"/>
  <c r="O85" i="83"/>
  <c r="N85" i="83"/>
  <c r="M98" i="81"/>
  <c r="L98" i="81"/>
  <c r="H98" i="81"/>
  <c r="K98" i="81"/>
  <c r="L100" i="81"/>
  <c r="K100" i="81"/>
  <c r="J100" i="81"/>
  <c r="H100" i="81"/>
  <c r="M100" i="81"/>
  <c r="H77" i="77"/>
  <c r="M77" i="77"/>
  <c r="K77" i="77"/>
  <c r="L77" i="77"/>
  <c r="N74" i="76"/>
  <c r="O74" i="76" s="1"/>
  <c r="O105" i="87"/>
  <c r="N105" i="87"/>
  <c r="L108" i="87"/>
  <c r="K108" i="87"/>
  <c r="J108" i="87"/>
  <c r="H72" i="86"/>
  <c r="N91" i="86"/>
  <c r="O91" i="86" s="1"/>
  <c r="L94" i="86"/>
  <c r="K94" i="86"/>
  <c r="J94" i="86"/>
  <c r="J108" i="86"/>
  <c r="H108" i="86"/>
  <c r="O77" i="85"/>
  <c r="N77" i="85"/>
  <c r="L80" i="85"/>
  <c r="K80" i="85"/>
  <c r="J80" i="85"/>
  <c r="H94" i="85"/>
  <c r="O63" i="84"/>
  <c r="N63" i="84"/>
  <c r="J72" i="84"/>
  <c r="H72" i="84"/>
  <c r="M72" i="84"/>
  <c r="L72" i="84"/>
  <c r="M77" i="84"/>
  <c r="L77" i="84"/>
  <c r="O78" i="84"/>
  <c r="N78" i="84"/>
  <c r="M81" i="84"/>
  <c r="L81" i="84"/>
  <c r="K81" i="84"/>
  <c r="J81" i="84"/>
  <c r="J96" i="84"/>
  <c r="H96" i="84"/>
  <c r="M101" i="84"/>
  <c r="O62" i="83"/>
  <c r="M77" i="83"/>
  <c r="L77" i="83"/>
  <c r="K77" i="83"/>
  <c r="J77" i="83"/>
  <c r="M74" i="82"/>
  <c r="L74" i="82"/>
  <c r="K74" i="82"/>
  <c r="M87" i="82"/>
  <c r="L87" i="82"/>
  <c r="J87" i="82"/>
  <c r="H87" i="82"/>
  <c r="K75" i="80"/>
  <c r="M75" i="80"/>
  <c r="L75" i="80"/>
  <c r="H75" i="80"/>
  <c r="H100" i="80"/>
  <c r="M100" i="80"/>
  <c r="L100" i="80"/>
  <c r="K100" i="80"/>
  <c r="O106" i="80"/>
  <c r="N106" i="80"/>
  <c r="L97" i="79"/>
  <c r="K97" i="79"/>
  <c r="J97" i="79"/>
  <c r="M97" i="79"/>
  <c r="H97" i="79"/>
  <c r="M108" i="77"/>
  <c r="K108" i="77"/>
  <c r="L108" i="77"/>
  <c r="J108" i="77"/>
  <c r="H108" i="77"/>
  <c r="O98" i="75"/>
  <c r="N98" i="75"/>
  <c r="M79" i="85"/>
  <c r="L79" i="85"/>
  <c r="K79" i="85"/>
  <c r="J79" i="85"/>
  <c r="O60" i="84"/>
  <c r="N61" i="84"/>
  <c r="O61" i="84" s="1"/>
  <c r="M65" i="84"/>
  <c r="L65" i="84"/>
  <c r="K65" i="84"/>
  <c r="J65" i="84"/>
  <c r="L68" i="84"/>
  <c r="M68" i="84"/>
  <c r="K68" i="84"/>
  <c r="J68" i="84"/>
  <c r="J71" i="84"/>
  <c r="M71" i="84"/>
  <c r="L71" i="84"/>
  <c r="K71" i="84"/>
  <c r="N77" i="84"/>
  <c r="O77" i="84" s="1"/>
  <c r="M90" i="84"/>
  <c r="K90" i="84"/>
  <c r="H90" i="84"/>
  <c r="N103" i="84"/>
  <c r="O103" i="84" s="1"/>
  <c r="M105" i="84"/>
  <c r="L105" i="84"/>
  <c r="K105" i="84"/>
  <c r="J105" i="84"/>
  <c r="M64" i="83"/>
  <c r="L64" i="83"/>
  <c r="K64" i="83"/>
  <c r="J70" i="83"/>
  <c r="H70" i="83"/>
  <c r="M88" i="83"/>
  <c r="L88" i="83"/>
  <c r="O64" i="81"/>
  <c r="N64" i="81"/>
  <c r="N106" i="81"/>
  <c r="O106" i="81" s="1"/>
  <c r="O62" i="80"/>
  <c r="N65" i="79"/>
  <c r="O65" i="79" s="1"/>
  <c r="O92" i="77"/>
  <c r="N92" i="77"/>
  <c r="O80" i="72"/>
  <c r="N80" i="72"/>
  <c r="M67" i="83"/>
  <c r="L67" i="83"/>
  <c r="K67" i="83"/>
  <c r="H67" i="83"/>
  <c r="O91" i="83"/>
  <c r="N91" i="83"/>
  <c r="M100" i="83"/>
  <c r="L100" i="83"/>
  <c r="K100" i="83"/>
  <c r="J100" i="83"/>
  <c r="H68" i="82"/>
  <c r="M68" i="82"/>
  <c r="L68" i="82"/>
  <c r="K68" i="82"/>
  <c r="O82" i="80"/>
  <c r="N82" i="80"/>
  <c r="O60" i="79"/>
  <c r="O64" i="78"/>
  <c r="N64" i="78"/>
  <c r="O96" i="78"/>
  <c r="N96" i="78"/>
  <c r="L80" i="75"/>
  <c r="K80" i="75"/>
  <c r="H80" i="75"/>
  <c r="M80" i="75"/>
  <c r="H79" i="85"/>
  <c r="H88" i="85"/>
  <c r="M101" i="85"/>
  <c r="L101" i="85"/>
  <c r="H65" i="84"/>
  <c r="H68" i="84"/>
  <c r="H71" i="84"/>
  <c r="N75" i="84"/>
  <c r="O75" i="84" s="1"/>
  <c r="K83" i="84"/>
  <c r="J83" i="84"/>
  <c r="H83" i="84"/>
  <c r="M92" i="84"/>
  <c r="L92" i="84"/>
  <c r="K92" i="84"/>
  <c r="N93" i="84"/>
  <c r="O93" i="84" s="1"/>
  <c r="K95" i="84"/>
  <c r="H95" i="84"/>
  <c r="M95" i="84"/>
  <c r="L95" i="84"/>
  <c r="M76" i="83"/>
  <c r="J76" i="83"/>
  <c r="H76" i="83"/>
  <c r="J82" i="83"/>
  <c r="H82" i="83"/>
  <c r="M82" i="83"/>
  <c r="H100" i="83"/>
  <c r="N103" i="83"/>
  <c r="O65" i="82"/>
  <c r="N97" i="81"/>
  <c r="O97" i="81" s="1"/>
  <c r="O97" i="75"/>
  <c r="N97" i="75"/>
  <c r="K60" i="74"/>
  <c r="L60" i="74"/>
  <c r="M60" i="74"/>
  <c r="H60" i="74"/>
  <c r="O105" i="84"/>
  <c r="O64" i="83"/>
  <c r="N64" i="83"/>
  <c r="K69" i="83"/>
  <c r="H69" i="83"/>
  <c r="M87" i="83"/>
  <c r="K87" i="83"/>
  <c r="N88" i="83"/>
  <c r="O88" i="83" s="1"/>
  <c r="M102" i="83"/>
  <c r="L102" i="83"/>
  <c r="K102" i="83"/>
  <c r="O62" i="82"/>
  <c r="N62" i="82"/>
  <c r="M86" i="82"/>
  <c r="K86" i="82"/>
  <c r="L86" i="82"/>
  <c r="L74" i="80"/>
  <c r="K74" i="80"/>
  <c r="H74" i="80"/>
  <c r="J76" i="80"/>
  <c r="H76" i="80"/>
  <c r="M76" i="80"/>
  <c r="L76" i="80"/>
  <c r="K76" i="80"/>
  <c r="N84" i="77"/>
  <c r="O84" i="77"/>
  <c r="J62" i="87"/>
  <c r="O64" i="86"/>
  <c r="N65" i="86"/>
  <c r="O65" i="86" s="1"/>
  <c r="M69" i="86"/>
  <c r="L69" i="86"/>
  <c r="K69" i="86"/>
  <c r="J69" i="86"/>
  <c r="O100" i="86"/>
  <c r="N101" i="86"/>
  <c r="O101" i="86" s="1"/>
  <c r="M105" i="86"/>
  <c r="L105" i="86"/>
  <c r="K105" i="86"/>
  <c r="J105" i="86"/>
  <c r="O86" i="85"/>
  <c r="N87" i="85"/>
  <c r="O87" i="85" s="1"/>
  <c r="J88" i="85"/>
  <c r="M91" i="85"/>
  <c r="L91" i="85"/>
  <c r="K91" i="85"/>
  <c r="J91" i="85"/>
  <c r="H101" i="85"/>
  <c r="O102" i="85"/>
  <c r="M67" i="84"/>
  <c r="L67" i="84"/>
  <c r="K67" i="84"/>
  <c r="M70" i="84"/>
  <c r="L70" i="84"/>
  <c r="K70" i="84"/>
  <c r="N74" i="84"/>
  <c r="O74" i="84" s="1"/>
  <c r="H89" i="84"/>
  <c r="H92" i="84"/>
  <c r="H101" i="84"/>
  <c r="O102" i="84"/>
  <c r="N102" i="84"/>
  <c r="N105" i="84"/>
  <c r="J64" i="83"/>
  <c r="M70" i="83"/>
  <c r="K76" i="83"/>
  <c r="M78" i="83"/>
  <c r="L78" i="83"/>
  <c r="K78" i="83"/>
  <c r="K82" i="83"/>
  <c r="M75" i="82"/>
  <c r="L75" i="82"/>
  <c r="K75" i="82"/>
  <c r="O76" i="82"/>
  <c r="H86" i="82"/>
  <c r="M63" i="81"/>
  <c r="L63" i="81"/>
  <c r="K63" i="81"/>
  <c r="J63" i="81"/>
  <c r="H63" i="81"/>
  <c r="N71" i="79"/>
  <c r="O71" i="79" s="1"/>
  <c r="M107" i="76"/>
  <c r="L107" i="76"/>
  <c r="K107" i="76"/>
  <c r="J107" i="76"/>
  <c r="H107" i="76"/>
  <c r="O101" i="84"/>
  <c r="N101" i="84"/>
  <c r="M63" i="83"/>
  <c r="L63" i="83"/>
  <c r="K63" i="83"/>
  <c r="M90" i="83"/>
  <c r="L90" i="83"/>
  <c r="K90" i="83"/>
  <c r="J90" i="83"/>
  <c r="H90" i="83"/>
  <c r="L92" i="83"/>
  <c r="K92" i="83"/>
  <c r="O60" i="82"/>
  <c r="O61" i="82"/>
  <c r="N61" i="82"/>
  <c r="M64" i="82"/>
  <c r="L64" i="82"/>
  <c r="K64" i="82"/>
  <c r="J64" i="82"/>
  <c r="N73" i="82"/>
  <c r="O73" i="82" s="1"/>
  <c r="L90" i="82"/>
  <c r="K90" i="82"/>
  <c r="J90" i="82"/>
  <c r="J88" i="80"/>
  <c r="H88" i="80"/>
  <c r="M88" i="80"/>
  <c r="L88" i="80"/>
  <c r="K88" i="80"/>
  <c r="N94" i="80"/>
  <c r="O94" i="80" s="1"/>
  <c r="O66" i="79"/>
  <c r="N66" i="79"/>
  <c r="O102" i="79"/>
  <c r="N102" i="79"/>
  <c r="H59" i="87"/>
  <c r="H60" i="87"/>
  <c r="H61" i="87"/>
  <c r="H62" i="87"/>
  <c r="K85" i="87"/>
  <c r="H92" i="87"/>
  <c r="M105" i="87"/>
  <c r="L105" i="87"/>
  <c r="H69" i="86"/>
  <c r="H78" i="86"/>
  <c r="M91" i="86"/>
  <c r="L91" i="86"/>
  <c r="H105" i="86"/>
  <c r="H64" i="85"/>
  <c r="M77" i="85"/>
  <c r="L77" i="85"/>
  <c r="L88" i="85"/>
  <c r="H91" i="85"/>
  <c r="H100" i="85"/>
  <c r="J101" i="85"/>
  <c r="M63" i="84"/>
  <c r="L63" i="84"/>
  <c r="H67" i="84"/>
  <c r="H70" i="84"/>
  <c r="M83" i="84"/>
  <c r="K89" i="84"/>
  <c r="O99" i="84"/>
  <c r="O100" i="84"/>
  <c r="N100" i="84"/>
  <c r="M104" i="84"/>
  <c r="L104" i="84"/>
  <c r="K104" i="84"/>
  <c r="H104" i="84"/>
  <c r="L69" i="83"/>
  <c r="H78" i="83"/>
  <c r="K81" i="83"/>
  <c r="H81" i="83"/>
  <c r="M81" i="83"/>
  <c r="L81" i="83"/>
  <c r="N87" i="83"/>
  <c r="O87" i="83" s="1"/>
  <c r="H64" i="82"/>
  <c r="H75" i="82"/>
  <c r="H80" i="82"/>
  <c r="M80" i="82"/>
  <c r="H90" i="82"/>
  <c r="N87" i="81"/>
  <c r="O87" i="81" s="1"/>
  <c r="O64" i="79"/>
  <c r="N64" i="79"/>
  <c r="N75" i="79"/>
  <c r="O75" i="79"/>
  <c r="O61" i="78"/>
  <c r="N61" i="78"/>
  <c r="L98" i="82"/>
  <c r="J98" i="82"/>
  <c r="N99" i="82"/>
  <c r="O99" i="82" s="1"/>
  <c r="N95" i="81"/>
  <c r="O95" i="81" s="1"/>
  <c r="O68" i="80"/>
  <c r="N68" i="80"/>
  <c r="M72" i="80"/>
  <c r="L72" i="80"/>
  <c r="J72" i="80"/>
  <c r="H72" i="80"/>
  <c r="L86" i="80"/>
  <c r="K86" i="80"/>
  <c r="J86" i="80"/>
  <c r="H86" i="80"/>
  <c r="L98" i="80"/>
  <c r="K98" i="80"/>
  <c r="J98" i="80"/>
  <c r="H98" i="80"/>
  <c r="L60" i="79"/>
  <c r="K60" i="79"/>
  <c r="H60" i="79"/>
  <c r="N72" i="79"/>
  <c r="O72" i="79" s="1"/>
  <c r="N100" i="79"/>
  <c r="O100" i="79" s="1"/>
  <c r="M82" i="77"/>
  <c r="L82" i="77"/>
  <c r="K82" i="77"/>
  <c r="H82" i="77"/>
  <c r="O80" i="76"/>
  <c r="N80" i="76"/>
  <c r="K90" i="73"/>
  <c r="H90" i="73"/>
  <c r="M90" i="73"/>
  <c r="L90" i="73"/>
  <c r="N107" i="73"/>
  <c r="O107" i="73" s="1"/>
  <c r="K105" i="83"/>
  <c r="J105" i="83"/>
  <c r="H105" i="83"/>
  <c r="O75" i="82"/>
  <c r="N75" i="82"/>
  <c r="L78" i="82"/>
  <c r="K78" i="82"/>
  <c r="J78" i="82"/>
  <c r="O87" i="82"/>
  <c r="N87" i="82"/>
  <c r="K98" i="82"/>
  <c r="O101" i="82"/>
  <c r="O100" i="81"/>
  <c r="J64" i="80"/>
  <c r="H64" i="80"/>
  <c r="M64" i="80"/>
  <c r="L64" i="80"/>
  <c r="N83" i="80"/>
  <c r="O83" i="80" s="1"/>
  <c r="O95" i="80"/>
  <c r="N95" i="80"/>
  <c r="N107" i="80"/>
  <c r="O107" i="80" s="1"/>
  <c r="M73" i="79"/>
  <c r="L73" i="79"/>
  <c r="K73" i="79"/>
  <c r="H73" i="79"/>
  <c r="M61" i="77"/>
  <c r="L61" i="77"/>
  <c r="K61" i="77"/>
  <c r="J61" i="77"/>
  <c r="H61" i="77"/>
  <c r="K63" i="77"/>
  <c r="M63" i="77"/>
  <c r="L63" i="77"/>
  <c r="N94" i="77"/>
  <c r="O94" i="77" s="1"/>
  <c r="L98" i="77"/>
  <c r="K98" i="77"/>
  <c r="J98" i="77"/>
  <c r="H98" i="77"/>
  <c r="M98" i="77"/>
  <c r="M71" i="76"/>
  <c r="K71" i="76"/>
  <c r="J71" i="76"/>
  <c r="L71" i="76"/>
  <c r="M93" i="76"/>
  <c r="L93" i="76"/>
  <c r="K93" i="76"/>
  <c r="H93" i="76"/>
  <c r="N80" i="75"/>
  <c r="O80" i="75" s="1"/>
  <c r="O91" i="75"/>
  <c r="N91" i="75"/>
  <c r="N65" i="74"/>
  <c r="O65" i="74"/>
  <c r="O74" i="72"/>
  <c r="M107" i="72"/>
  <c r="H107" i="72"/>
  <c r="L107" i="72"/>
  <c r="K107" i="72"/>
  <c r="N84" i="81"/>
  <c r="O84" i="81" s="1"/>
  <c r="J102" i="81"/>
  <c r="H102" i="81"/>
  <c r="M102" i="81"/>
  <c r="L102" i="81"/>
  <c r="O71" i="80"/>
  <c r="N71" i="80"/>
  <c r="N97" i="79"/>
  <c r="O97" i="79" s="1"/>
  <c r="M63" i="78"/>
  <c r="L63" i="78"/>
  <c r="K63" i="78"/>
  <c r="J63" i="78"/>
  <c r="O61" i="77"/>
  <c r="N61" i="77"/>
  <c r="N69" i="77"/>
  <c r="O69" i="77" s="1"/>
  <c r="L79" i="76"/>
  <c r="K79" i="76"/>
  <c r="J79" i="76"/>
  <c r="H79" i="76"/>
  <c r="M79" i="76"/>
  <c r="L91" i="76"/>
  <c r="K91" i="76"/>
  <c r="J91" i="76"/>
  <c r="H91" i="76"/>
  <c r="K71" i="75"/>
  <c r="H71" i="75"/>
  <c r="M71" i="75"/>
  <c r="L71" i="75"/>
  <c r="H77" i="75"/>
  <c r="M77" i="75"/>
  <c r="L77" i="75"/>
  <c r="K77" i="75"/>
  <c r="J77" i="75"/>
  <c r="J105" i="74"/>
  <c r="H105" i="74"/>
  <c r="M105" i="74"/>
  <c r="L105" i="74"/>
  <c r="K105" i="74"/>
  <c r="N74" i="72"/>
  <c r="N79" i="72"/>
  <c r="O79" i="72" s="1"/>
  <c r="O101" i="83"/>
  <c r="N101" i="83"/>
  <c r="L104" i="83"/>
  <c r="K104" i="83"/>
  <c r="J104" i="83"/>
  <c r="H73" i="82"/>
  <c r="N74" i="82"/>
  <c r="O74" i="82" s="1"/>
  <c r="H78" i="82"/>
  <c r="O96" i="82"/>
  <c r="N97" i="82"/>
  <c r="O97" i="82" s="1"/>
  <c r="H104" i="82"/>
  <c r="K104" i="82"/>
  <c r="H60" i="81"/>
  <c r="K89" i="81"/>
  <c r="M89" i="81"/>
  <c r="L89" i="81"/>
  <c r="N59" i="80"/>
  <c r="O59" i="80" s="1"/>
  <c r="K87" i="80"/>
  <c r="J87" i="80"/>
  <c r="M87" i="80"/>
  <c r="L87" i="80"/>
  <c r="K99" i="80"/>
  <c r="M99" i="80"/>
  <c r="L99" i="80"/>
  <c r="K61" i="79"/>
  <c r="J61" i="79"/>
  <c r="M61" i="79"/>
  <c r="L61" i="79"/>
  <c r="J73" i="79"/>
  <c r="O76" i="78"/>
  <c r="N76" i="78"/>
  <c r="N108" i="78"/>
  <c r="O108" i="78" s="1"/>
  <c r="H63" i="77"/>
  <c r="N66" i="76"/>
  <c r="O66" i="76"/>
  <c r="O91" i="76"/>
  <c r="N91" i="76"/>
  <c r="M80" i="84"/>
  <c r="L80" i="84"/>
  <c r="K80" i="84"/>
  <c r="H108" i="84"/>
  <c r="N77" i="83"/>
  <c r="O77" i="83" s="1"/>
  <c r="L80" i="83"/>
  <c r="K80" i="83"/>
  <c r="H99" i="83"/>
  <c r="N100" i="83"/>
  <c r="O100" i="83" s="1"/>
  <c r="H104" i="83"/>
  <c r="M105" i="83"/>
  <c r="M63" i="82"/>
  <c r="L63" i="82"/>
  <c r="M78" i="82"/>
  <c r="L85" i="82"/>
  <c r="J85" i="82"/>
  <c r="L104" i="82"/>
  <c r="K60" i="81"/>
  <c r="N83" i="81"/>
  <c r="O83" i="81" s="1"/>
  <c r="H89" i="81"/>
  <c r="K102" i="81"/>
  <c r="K63" i="80"/>
  <c r="J63" i="80"/>
  <c r="M63" i="80"/>
  <c r="L63" i="80"/>
  <c r="N70" i="80"/>
  <c r="O70" i="80" s="1"/>
  <c r="H87" i="80"/>
  <c r="O97" i="80"/>
  <c r="H99" i="80"/>
  <c r="H61" i="79"/>
  <c r="N96" i="79"/>
  <c r="O96" i="79" s="1"/>
  <c r="H83" i="78"/>
  <c r="M83" i="78"/>
  <c r="L83" i="78"/>
  <c r="M86" i="78"/>
  <c r="L86" i="78"/>
  <c r="K86" i="78"/>
  <c r="J86" i="78"/>
  <c r="H86" i="78"/>
  <c r="O107" i="78"/>
  <c r="N107" i="78"/>
  <c r="L74" i="77"/>
  <c r="K74" i="77"/>
  <c r="H74" i="77"/>
  <c r="M74" i="77"/>
  <c r="N80" i="77"/>
  <c r="O80" i="77" s="1"/>
  <c r="N81" i="77"/>
  <c r="O81" i="77" s="1"/>
  <c r="O90" i="84"/>
  <c r="N90" i="84"/>
  <c r="M103" i="84"/>
  <c r="L103" i="84"/>
  <c r="H94" i="83"/>
  <c r="O98" i="83"/>
  <c r="N99" i="83"/>
  <c r="O99" i="83" s="1"/>
  <c r="M103" i="83"/>
  <c r="L103" i="83"/>
  <c r="K103" i="83"/>
  <c r="J103" i="83"/>
  <c r="K67" i="82"/>
  <c r="H67" i="82"/>
  <c r="K73" i="82"/>
  <c r="M88" i="82"/>
  <c r="L88" i="82"/>
  <c r="K88" i="82"/>
  <c r="N89" i="82"/>
  <c r="O89" i="82" s="1"/>
  <c r="J92" i="82"/>
  <c r="H92" i="82"/>
  <c r="N100" i="82"/>
  <c r="O100" i="82" s="1"/>
  <c r="K103" i="82"/>
  <c r="H103" i="82"/>
  <c r="M104" i="82"/>
  <c r="J59" i="81"/>
  <c r="H59" i="81"/>
  <c r="L60" i="81"/>
  <c r="L76" i="81"/>
  <c r="K76" i="81"/>
  <c r="M76" i="81"/>
  <c r="K101" i="81"/>
  <c r="M101" i="81"/>
  <c r="L101" i="81"/>
  <c r="N108" i="81"/>
  <c r="O108" i="81" s="1"/>
  <c r="O73" i="80"/>
  <c r="N81" i="80"/>
  <c r="O81" i="80" s="1"/>
  <c r="O93" i="80"/>
  <c r="N93" i="80"/>
  <c r="N105" i="80"/>
  <c r="O105" i="80" s="1"/>
  <c r="O88" i="78"/>
  <c r="N88" i="78"/>
  <c r="M93" i="77"/>
  <c r="L93" i="77"/>
  <c r="K93" i="77"/>
  <c r="H93" i="77"/>
  <c r="J84" i="84"/>
  <c r="H84" i="84"/>
  <c r="O88" i="84"/>
  <c r="N89" i="84"/>
  <c r="O89" i="84" s="1"/>
  <c r="M93" i="84"/>
  <c r="L93" i="84"/>
  <c r="K93" i="84"/>
  <c r="K107" i="84"/>
  <c r="H107" i="84"/>
  <c r="K108" i="84"/>
  <c r="M66" i="83"/>
  <c r="L66" i="83"/>
  <c r="K66" i="83"/>
  <c r="O76" i="83"/>
  <c r="N76" i="83"/>
  <c r="H80" i="83"/>
  <c r="M89" i="83"/>
  <c r="L89" i="83"/>
  <c r="J99" i="83"/>
  <c r="M104" i="83"/>
  <c r="H63" i="82"/>
  <c r="O64" i="82"/>
  <c r="L73" i="82"/>
  <c r="M76" i="82"/>
  <c r="L76" i="82"/>
  <c r="K76" i="82"/>
  <c r="H85" i="82"/>
  <c r="H88" i="82"/>
  <c r="M60" i="81"/>
  <c r="L64" i="81"/>
  <c r="K64" i="81"/>
  <c r="J64" i="81"/>
  <c r="M64" i="81"/>
  <c r="N96" i="81"/>
  <c r="O96" i="81" s="1"/>
  <c r="O61" i="80"/>
  <c r="H63" i="80"/>
  <c r="O69" i="80"/>
  <c r="N69" i="80"/>
  <c r="M74" i="79"/>
  <c r="L74" i="79"/>
  <c r="K74" i="79"/>
  <c r="J83" i="78"/>
  <c r="N79" i="77"/>
  <c r="O79" i="77" s="1"/>
  <c r="K70" i="76"/>
  <c r="J70" i="76"/>
  <c r="M70" i="76"/>
  <c r="L70" i="76"/>
  <c r="H70" i="76"/>
  <c r="M82" i="76"/>
  <c r="L82" i="76"/>
  <c r="K82" i="76"/>
  <c r="J82" i="76"/>
  <c r="M68" i="75"/>
  <c r="L68" i="75"/>
  <c r="K68" i="75"/>
  <c r="J68" i="75"/>
  <c r="H68" i="75"/>
  <c r="N63" i="73"/>
  <c r="O63" i="73"/>
  <c r="M79" i="84"/>
  <c r="L79" i="84"/>
  <c r="H103" i="84"/>
  <c r="O104" i="84"/>
  <c r="L108" i="84"/>
  <c r="O74" i="83"/>
  <c r="N75" i="83"/>
  <c r="O75" i="83" s="1"/>
  <c r="M79" i="83"/>
  <c r="L79" i="83"/>
  <c r="K79" i="83"/>
  <c r="J79" i="83"/>
  <c r="K93" i="83"/>
  <c r="J93" i="83"/>
  <c r="H93" i="83"/>
  <c r="K94" i="83"/>
  <c r="H103" i="83"/>
  <c r="O63" i="82"/>
  <c r="N63" i="82"/>
  <c r="L66" i="82"/>
  <c r="K66" i="82"/>
  <c r="O84" i="82"/>
  <c r="O85" i="82"/>
  <c r="N85" i="82"/>
  <c r="K92" i="82"/>
  <c r="O95" i="82"/>
  <c r="N96" i="82"/>
  <c r="L103" i="82"/>
  <c r="K59" i="81"/>
  <c r="N62" i="81"/>
  <c r="O62" i="81"/>
  <c r="H76" i="81"/>
  <c r="L88" i="81"/>
  <c r="K88" i="81"/>
  <c r="J88" i="81"/>
  <c r="M88" i="81"/>
  <c r="H88" i="81"/>
  <c r="H101" i="81"/>
  <c r="O107" i="81"/>
  <c r="N107" i="81"/>
  <c r="N80" i="80"/>
  <c r="O80" i="80" s="1"/>
  <c r="M84" i="80"/>
  <c r="L84" i="80"/>
  <c r="J84" i="80"/>
  <c r="H84" i="80"/>
  <c r="O92" i="80"/>
  <c r="N92" i="80"/>
  <c r="M96" i="80"/>
  <c r="L96" i="80"/>
  <c r="J96" i="80"/>
  <c r="H96" i="80"/>
  <c r="N104" i="80"/>
  <c r="O104" i="80" s="1"/>
  <c r="M108" i="80"/>
  <c r="L108" i="80"/>
  <c r="J108" i="80"/>
  <c r="H108" i="80"/>
  <c r="L65" i="79"/>
  <c r="K65" i="79"/>
  <c r="M65" i="79"/>
  <c r="J65" i="79"/>
  <c r="O68" i="78"/>
  <c r="N68" i="78"/>
  <c r="N75" i="78"/>
  <c r="O75" i="78"/>
  <c r="K83" i="78"/>
  <c r="M99" i="78"/>
  <c r="L99" i="78"/>
  <c r="K99" i="78"/>
  <c r="H99" i="78"/>
  <c r="J99" i="78"/>
  <c r="N106" i="78"/>
  <c r="O106" i="78" s="1"/>
  <c r="M62" i="81"/>
  <c r="L62" i="81"/>
  <c r="M87" i="81"/>
  <c r="L87" i="81"/>
  <c r="K87" i="81"/>
  <c r="M64" i="79"/>
  <c r="L64" i="79"/>
  <c r="K64" i="79"/>
  <c r="O74" i="79"/>
  <c r="N74" i="79"/>
  <c r="M99" i="79"/>
  <c r="L99" i="79"/>
  <c r="K99" i="79"/>
  <c r="H99" i="79"/>
  <c r="M62" i="78"/>
  <c r="L62" i="78"/>
  <c r="M75" i="78"/>
  <c r="L75" i="78"/>
  <c r="K75" i="78"/>
  <c r="J75" i="78"/>
  <c r="N86" i="78"/>
  <c r="O86" i="78" s="1"/>
  <c r="L88" i="78"/>
  <c r="K88" i="78"/>
  <c r="J88" i="78"/>
  <c r="N71" i="77"/>
  <c r="O71" i="77" s="1"/>
  <c r="O74" i="77"/>
  <c r="N78" i="77"/>
  <c r="O78" i="77" s="1"/>
  <c r="J88" i="77"/>
  <c r="H88" i="77"/>
  <c r="M88" i="77"/>
  <c r="L88" i="77"/>
  <c r="K88" i="77"/>
  <c r="O98" i="77"/>
  <c r="N98" i="77"/>
  <c r="M65" i="76"/>
  <c r="K65" i="76"/>
  <c r="L65" i="76"/>
  <c r="H65" i="76"/>
  <c r="N82" i="76"/>
  <c r="O82" i="76" s="1"/>
  <c r="L66" i="75"/>
  <c r="K66" i="75"/>
  <c r="H66" i="75"/>
  <c r="O75" i="74"/>
  <c r="N75" i="74"/>
  <c r="M74" i="81"/>
  <c r="L74" i="81"/>
  <c r="M99" i="81"/>
  <c r="L99" i="81"/>
  <c r="K99" i="81"/>
  <c r="M61" i="80"/>
  <c r="L61" i="80"/>
  <c r="K61" i="80"/>
  <c r="M73" i="80"/>
  <c r="L73" i="80"/>
  <c r="K73" i="80"/>
  <c r="M85" i="80"/>
  <c r="L85" i="80"/>
  <c r="K85" i="80"/>
  <c r="M97" i="80"/>
  <c r="L97" i="80"/>
  <c r="K97" i="80"/>
  <c r="M59" i="79"/>
  <c r="L59" i="79"/>
  <c r="K59" i="79"/>
  <c r="H66" i="78"/>
  <c r="K66" i="78"/>
  <c r="H79" i="78"/>
  <c r="K79" i="78"/>
  <c r="J79" i="78"/>
  <c r="O95" i="78"/>
  <c r="K101" i="78"/>
  <c r="J101" i="78"/>
  <c r="L62" i="77"/>
  <c r="K62" i="77"/>
  <c r="M62" i="77"/>
  <c r="J76" i="77"/>
  <c r="H76" i="77"/>
  <c r="M76" i="77"/>
  <c r="O86" i="77"/>
  <c r="N108" i="77"/>
  <c r="O108" i="77"/>
  <c r="J62" i="76"/>
  <c r="L62" i="76"/>
  <c r="M62" i="76"/>
  <c r="N66" i="75"/>
  <c r="O66" i="75" s="1"/>
  <c r="N92" i="75"/>
  <c r="O92" i="75" s="1"/>
  <c r="M94" i="75"/>
  <c r="L94" i="75"/>
  <c r="K94" i="75"/>
  <c r="H94" i="75"/>
  <c r="J94" i="75"/>
  <c r="M84" i="73"/>
  <c r="L84" i="73"/>
  <c r="K84" i="73"/>
  <c r="J84" i="73"/>
  <c r="M86" i="81"/>
  <c r="L86" i="81"/>
  <c r="N73" i="79"/>
  <c r="O73" i="79" s="1"/>
  <c r="N86" i="79"/>
  <c r="O86" i="79" s="1"/>
  <c r="H93" i="79"/>
  <c r="M93" i="79"/>
  <c r="L93" i="79"/>
  <c r="N99" i="79"/>
  <c r="O99" i="79" s="1"/>
  <c r="O70" i="77"/>
  <c r="N70" i="77"/>
  <c r="N83" i="77"/>
  <c r="O83" i="77" s="1"/>
  <c r="O93" i="77"/>
  <c r="N93" i="77"/>
  <c r="N107" i="76"/>
  <c r="O107" i="76" s="1"/>
  <c r="N68" i="75"/>
  <c r="O68" i="75" s="1"/>
  <c r="N95" i="73"/>
  <c r="O95" i="73" s="1"/>
  <c r="N62" i="72"/>
  <c r="O62" i="72" s="1"/>
  <c r="M71" i="72"/>
  <c r="L71" i="72"/>
  <c r="K71" i="72"/>
  <c r="J71" i="72"/>
  <c r="H71" i="72"/>
  <c r="J77" i="82"/>
  <c r="J89" i="82"/>
  <c r="H91" i="82"/>
  <c r="K102" i="82"/>
  <c r="J102" i="82"/>
  <c r="H61" i="81"/>
  <c r="J62" i="81"/>
  <c r="N75" i="81"/>
  <c r="O75" i="81" s="1"/>
  <c r="H86" i="81"/>
  <c r="J87" i="81"/>
  <c r="N100" i="81"/>
  <c r="N62" i="80"/>
  <c r="N74" i="80"/>
  <c r="O74" i="80" s="1"/>
  <c r="N86" i="80"/>
  <c r="O86" i="80" s="1"/>
  <c r="N98" i="80"/>
  <c r="O98" i="80" s="1"/>
  <c r="N60" i="79"/>
  <c r="M63" i="79"/>
  <c r="L63" i="79"/>
  <c r="K63" i="79"/>
  <c r="J64" i="79"/>
  <c r="K69" i="79"/>
  <c r="J72" i="79"/>
  <c r="M76" i="79"/>
  <c r="L76" i="79"/>
  <c r="O85" i="79"/>
  <c r="N85" i="79"/>
  <c r="L89" i="79"/>
  <c r="K89" i="79"/>
  <c r="H89" i="79"/>
  <c r="M101" i="79"/>
  <c r="L101" i="79"/>
  <c r="K101" i="79"/>
  <c r="M66" i="78"/>
  <c r="M79" i="78"/>
  <c r="M87" i="78"/>
  <c r="L87" i="78"/>
  <c r="K87" i="78"/>
  <c r="M88" i="78"/>
  <c r="O68" i="77"/>
  <c r="N68" i="77"/>
  <c r="K76" i="77"/>
  <c r="O91" i="77"/>
  <c r="N91" i="77"/>
  <c r="N95" i="77"/>
  <c r="O95" i="77" s="1"/>
  <c r="M97" i="77"/>
  <c r="L97" i="77"/>
  <c r="K97" i="77"/>
  <c r="J97" i="77"/>
  <c r="H97" i="77"/>
  <c r="M107" i="77"/>
  <c r="K107" i="77"/>
  <c r="L107" i="77"/>
  <c r="J107" i="77"/>
  <c r="H107" i="77"/>
  <c r="N62" i="76"/>
  <c r="O62" i="76" s="1"/>
  <c r="O96" i="76"/>
  <c r="N96" i="76"/>
  <c r="L85" i="75"/>
  <c r="M85" i="75"/>
  <c r="K85" i="75"/>
  <c r="J85" i="75"/>
  <c r="H85" i="75"/>
  <c r="N67" i="74"/>
  <c r="O67" i="74" s="1"/>
  <c r="H74" i="74"/>
  <c r="M74" i="74"/>
  <c r="L74" i="74"/>
  <c r="J74" i="74"/>
  <c r="K74" i="74"/>
  <c r="N84" i="73"/>
  <c r="O84" i="73" s="1"/>
  <c r="K77" i="82"/>
  <c r="N86" i="82"/>
  <c r="O86" i="82" s="1"/>
  <c r="K89" i="82"/>
  <c r="L101" i="82"/>
  <c r="K101" i="82"/>
  <c r="N61" i="81"/>
  <c r="O61" i="81" s="1"/>
  <c r="K62" i="81"/>
  <c r="J66" i="81"/>
  <c r="H66" i="81"/>
  <c r="J99" i="81"/>
  <c r="J61" i="80"/>
  <c r="J73" i="80"/>
  <c r="J85" i="80"/>
  <c r="J59" i="79"/>
  <c r="K66" i="79"/>
  <c r="J66" i="79"/>
  <c r="J68" i="79"/>
  <c r="L69" i="79"/>
  <c r="K72" i="79"/>
  <c r="O77" i="79"/>
  <c r="N78" i="79"/>
  <c r="O78" i="79" s="1"/>
  <c r="O84" i="79"/>
  <c r="K93" i="79"/>
  <c r="L98" i="79"/>
  <c r="K98" i="79"/>
  <c r="J98" i="79"/>
  <c r="K62" i="78"/>
  <c r="M74" i="78"/>
  <c r="L74" i="78"/>
  <c r="K74" i="78"/>
  <c r="H74" i="78"/>
  <c r="L100" i="78"/>
  <c r="K100" i="78"/>
  <c r="J100" i="78"/>
  <c r="M100" i="78"/>
  <c r="L101" i="78"/>
  <c r="N59" i="77"/>
  <c r="O59" i="77" s="1"/>
  <c r="O67" i="77"/>
  <c r="K75" i="77"/>
  <c r="J75" i="77"/>
  <c r="M75" i="77"/>
  <c r="L75" i="77"/>
  <c r="L76" i="77"/>
  <c r="K87" i="77"/>
  <c r="J87" i="77"/>
  <c r="M87" i="77"/>
  <c r="L87" i="77"/>
  <c r="H87" i="77"/>
  <c r="K62" i="76"/>
  <c r="O94" i="76"/>
  <c r="N83" i="75"/>
  <c r="O83" i="75" s="1"/>
  <c r="O85" i="75"/>
  <c r="N85" i="75"/>
  <c r="N86" i="74"/>
  <c r="O86" i="74" s="1"/>
  <c r="O88" i="74"/>
  <c r="N88" i="74"/>
  <c r="M76" i="73"/>
  <c r="L76" i="73"/>
  <c r="K76" i="73"/>
  <c r="J76" i="73"/>
  <c r="H76" i="73"/>
  <c r="L77" i="82"/>
  <c r="L89" i="82"/>
  <c r="J91" i="82"/>
  <c r="M100" i="82"/>
  <c r="L100" i="82"/>
  <c r="O59" i="81"/>
  <c r="N60" i="81"/>
  <c r="O60" i="81" s="1"/>
  <c r="J61" i="81"/>
  <c r="K65" i="81"/>
  <c r="J65" i="81"/>
  <c r="O73" i="81"/>
  <c r="N73" i="81"/>
  <c r="K74" i="81"/>
  <c r="J78" i="81"/>
  <c r="H78" i="81"/>
  <c r="J86" i="81"/>
  <c r="N99" i="81"/>
  <c r="O99" i="81" s="1"/>
  <c r="N61" i="80"/>
  <c r="N73" i="80"/>
  <c r="N85" i="80"/>
  <c r="O85" i="80" s="1"/>
  <c r="N97" i="80"/>
  <c r="N59" i="79"/>
  <c r="O59" i="79" s="1"/>
  <c r="H63" i="79"/>
  <c r="K68" i="79"/>
  <c r="M69" i="79"/>
  <c r="L72" i="79"/>
  <c r="M75" i="79"/>
  <c r="K75" i="79"/>
  <c r="H76" i="79"/>
  <c r="H92" i="79"/>
  <c r="M92" i="79"/>
  <c r="L92" i="79"/>
  <c r="K92" i="79"/>
  <c r="H98" i="79"/>
  <c r="H101" i="79"/>
  <c r="N108" i="79"/>
  <c r="O108" i="79" s="1"/>
  <c r="M61" i="78"/>
  <c r="L61" i="78"/>
  <c r="K61" i="78"/>
  <c r="J61" i="78"/>
  <c r="H87" i="78"/>
  <c r="N95" i="78"/>
  <c r="M101" i="78"/>
  <c r="O66" i="77"/>
  <c r="M81" i="77"/>
  <c r="L81" i="77"/>
  <c r="K81" i="77"/>
  <c r="O82" i="77"/>
  <c r="N82" i="77"/>
  <c r="N90" i="77"/>
  <c r="O90" i="77" s="1"/>
  <c r="L94" i="77"/>
  <c r="M94" i="77"/>
  <c r="K94" i="77"/>
  <c r="K85" i="76"/>
  <c r="J85" i="76"/>
  <c r="H85" i="76"/>
  <c r="M85" i="76"/>
  <c r="L85" i="76"/>
  <c r="M102" i="74"/>
  <c r="L102" i="74"/>
  <c r="K102" i="74"/>
  <c r="H102" i="74"/>
  <c r="M59" i="72"/>
  <c r="H59" i="72"/>
  <c r="L59" i="72"/>
  <c r="K59" i="72"/>
  <c r="J59" i="72"/>
  <c r="N81" i="72"/>
  <c r="O81" i="72" s="1"/>
  <c r="J89" i="72"/>
  <c r="H89" i="72"/>
  <c r="M89" i="72"/>
  <c r="L89" i="72"/>
  <c r="K89" i="72"/>
  <c r="H101" i="82"/>
  <c r="K61" i="81"/>
  <c r="K67" i="81"/>
  <c r="O71" i="81"/>
  <c r="N72" i="81"/>
  <c r="O72" i="81" s="1"/>
  <c r="O74" i="81"/>
  <c r="K77" i="81"/>
  <c r="J79" i="81"/>
  <c r="N85" i="81"/>
  <c r="O85" i="81" s="1"/>
  <c r="K86" i="81"/>
  <c r="H90" i="81"/>
  <c r="H97" i="81"/>
  <c r="H59" i="80"/>
  <c r="H71" i="80"/>
  <c r="H83" i="80"/>
  <c r="H95" i="80"/>
  <c r="H107" i="80"/>
  <c r="K62" i="79"/>
  <c r="J62" i="79"/>
  <c r="H66" i="79"/>
  <c r="L68" i="79"/>
  <c r="M88" i="79"/>
  <c r="L88" i="79"/>
  <c r="H88" i="79"/>
  <c r="M89" i="79"/>
  <c r="N98" i="79"/>
  <c r="O98" i="79" s="1"/>
  <c r="M100" i="79"/>
  <c r="L100" i="79"/>
  <c r="O101" i="79"/>
  <c r="J104" i="79"/>
  <c r="H104" i="79"/>
  <c r="L104" i="79"/>
  <c r="K104" i="79"/>
  <c r="H61" i="78"/>
  <c r="O87" i="78"/>
  <c r="M97" i="78"/>
  <c r="H97" i="78"/>
  <c r="H100" i="78"/>
  <c r="J64" i="77"/>
  <c r="H64" i="77"/>
  <c r="M72" i="77"/>
  <c r="L72" i="77"/>
  <c r="H72" i="77"/>
  <c r="H75" i="77"/>
  <c r="H89" i="77"/>
  <c r="M89" i="77"/>
  <c r="L89" i="77"/>
  <c r="N59" i="76"/>
  <c r="O59" i="76" s="1"/>
  <c r="K61" i="76"/>
  <c r="L61" i="76"/>
  <c r="M61" i="76"/>
  <c r="J61" i="76"/>
  <c r="H61" i="76"/>
  <c r="N83" i="76"/>
  <c r="O83" i="76" s="1"/>
  <c r="L104" i="76"/>
  <c r="K104" i="76"/>
  <c r="J104" i="76"/>
  <c r="H104" i="76"/>
  <c r="M104" i="76"/>
  <c r="O69" i="75"/>
  <c r="O66" i="74"/>
  <c r="N66" i="74"/>
  <c r="M69" i="74"/>
  <c r="L69" i="74"/>
  <c r="H69" i="74"/>
  <c r="K69" i="74"/>
  <c r="O84" i="74"/>
  <c r="M100" i="74"/>
  <c r="L100" i="74"/>
  <c r="J100" i="74"/>
  <c r="H100" i="74"/>
  <c r="K100" i="74"/>
  <c r="M74" i="73"/>
  <c r="L74" i="73"/>
  <c r="H74" i="73"/>
  <c r="K74" i="73"/>
  <c r="L86" i="77"/>
  <c r="K86" i="77"/>
  <c r="J86" i="77"/>
  <c r="O79" i="76"/>
  <c r="M95" i="76"/>
  <c r="L95" i="76"/>
  <c r="K95" i="76"/>
  <c r="O104" i="76"/>
  <c r="N104" i="76"/>
  <c r="M106" i="76"/>
  <c r="L106" i="76"/>
  <c r="K106" i="76"/>
  <c r="J106" i="76"/>
  <c r="L65" i="75"/>
  <c r="K65" i="75"/>
  <c r="J65" i="75"/>
  <c r="H65" i="75"/>
  <c r="M96" i="75"/>
  <c r="L96" i="75"/>
  <c r="K96" i="75"/>
  <c r="N79" i="74"/>
  <c r="O79" i="74" s="1"/>
  <c r="M87" i="74"/>
  <c r="L87" i="74"/>
  <c r="K87" i="74"/>
  <c r="H87" i="74"/>
  <c r="M62" i="73"/>
  <c r="L62" i="73"/>
  <c r="K62" i="73"/>
  <c r="H62" i="73"/>
  <c r="J62" i="73"/>
  <c r="K66" i="73"/>
  <c r="J66" i="73"/>
  <c r="H66" i="73"/>
  <c r="O76" i="73"/>
  <c r="N76" i="73"/>
  <c r="N83" i="73"/>
  <c r="O83" i="73" s="1"/>
  <c r="K90" i="79"/>
  <c r="J90" i="79"/>
  <c r="M98" i="78"/>
  <c r="L98" i="78"/>
  <c r="M73" i="77"/>
  <c r="L73" i="77"/>
  <c r="K73" i="77"/>
  <c r="O107" i="77"/>
  <c r="N107" i="77"/>
  <c r="L60" i="76"/>
  <c r="K60" i="76"/>
  <c r="O61" i="76"/>
  <c r="N61" i="76"/>
  <c r="N65" i="76"/>
  <c r="O65" i="76" s="1"/>
  <c r="K69" i="76"/>
  <c r="J69" i="76"/>
  <c r="K73" i="76"/>
  <c r="L73" i="76"/>
  <c r="M81" i="76"/>
  <c r="L81" i="76"/>
  <c r="K81" i="76"/>
  <c r="H81" i="76"/>
  <c r="O65" i="75"/>
  <c r="M67" i="75"/>
  <c r="L67" i="75"/>
  <c r="K67" i="75"/>
  <c r="H67" i="75"/>
  <c r="L71" i="74"/>
  <c r="K71" i="74"/>
  <c r="J71" i="74"/>
  <c r="H71" i="74"/>
  <c r="M71" i="74"/>
  <c r="M85" i="74"/>
  <c r="L85" i="74"/>
  <c r="K85" i="74"/>
  <c r="J85" i="74"/>
  <c r="H85" i="74"/>
  <c r="O60" i="73"/>
  <c r="N60" i="73"/>
  <c r="N105" i="73"/>
  <c r="O105" i="73" s="1"/>
  <c r="O86" i="72"/>
  <c r="O96" i="72"/>
  <c r="N96" i="72"/>
  <c r="N106" i="72"/>
  <c r="O106" i="72" s="1"/>
  <c r="M60" i="77"/>
  <c r="L60" i="77"/>
  <c r="M85" i="77"/>
  <c r="L85" i="77"/>
  <c r="K85" i="77"/>
  <c r="H86" i="77"/>
  <c r="M96" i="77"/>
  <c r="L96" i="77"/>
  <c r="J96" i="77"/>
  <c r="H106" i="77"/>
  <c r="N79" i="76"/>
  <c r="H95" i="76"/>
  <c r="H106" i="76"/>
  <c r="K59" i="75"/>
  <c r="J59" i="75"/>
  <c r="H59" i="75"/>
  <c r="M65" i="75"/>
  <c r="N82" i="75"/>
  <c r="O82" i="75" s="1"/>
  <c r="H96" i="75"/>
  <c r="N78" i="74"/>
  <c r="O78" i="74" s="1"/>
  <c r="O85" i="74"/>
  <c r="N85" i="74"/>
  <c r="N82" i="73"/>
  <c r="O82" i="73"/>
  <c r="M61" i="72"/>
  <c r="L61" i="72"/>
  <c r="K61" i="72"/>
  <c r="H61" i="72"/>
  <c r="M98" i="72"/>
  <c r="L98" i="72"/>
  <c r="K98" i="72"/>
  <c r="J98" i="72"/>
  <c r="H98" i="72"/>
  <c r="N106" i="77"/>
  <c r="O106" i="77" s="1"/>
  <c r="H64" i="76"/>
  <c r="M64" i="76"/>
  <c r="K64" i="76"/>
  <c r="L92" i="76"/>
  <c r="K92" i="76"/>
  <c r="J92" i="76"/>
  <c r="H92" i="76"/>
  <c r="O95" i="76"/>
  <c r="M84" i="75"/>
  <c r="L84" i="75"/>
  <c r="H84" i="75"/>
  <c r="K86" i="75"/>
  <c r="M86" i="75"/>
  <c r="L86" i="75"/>
  <c r="J86" i="75"/>
  <c r="N96" i="75"/>
  <c r="O96" i="75" s="1"/>
  <c r="M107" i="75"/>
  <c r="L107" i="75"/>
  <c r="H107" i="75"/>
  <c r="K107" i="75"/>
  <c r="J107" i="75"/>
  <c r="N77" i="74"/>
  <c r="O77" i="74" s="1"/>
  <c r="L66" i="73"/>
  <c r="L63" i="72"/>
  <c r="K63" i="72"/>
  <c r="M63" i="72"/>
  <c r="H63" i="72"/>
  <c r="M95" i="72"/>
  <c r="L95" i="72"/>
  <c r="J95" i="72"/>
  <c r="K95" i="72"/>
  <c r="O61" i="79"/>
  <c r="O62" i="79"/>
  <c r="N62" i="79"/>
  <c r="K105" i="79"/>
  <c r="O59" i="78"/>
  <c r="O60" i="78"/>
  <c r="N60" i="78"/>
  <c r="O62" i="78"/>
  <c r="K65" i="78"/>
  <c r="J65" i="78"/>
  <c r="J67" i="78"/>
  <c r="H71" i="78"/>
  <c r="H72" i="78"/>
  <c r="O73" i="78"/>
  <c r="N73" i="78"/>
  <c r="J78" i="78"/>
  <c r="H78" i="78"/>
  <c r="H85" i="78"/>
  <c r="N99" i="78"/>
  <c r="O99" i="78" s="1"/>
  <c r="H60" i="77"/>
  <c r="N74" i="77"/>
  <c r="M84" i="77"/>
  <c r="L84" i="77"/>
  <c r="H85" i="77"/>
  <c r="M86" i="77"/>
  <c r="H96" i="77"/>
  <c r="O103" i="77"/>
  <c r="O105" i="77"/>
  <c r="J106" i="77"/>
  <c r="M59" i="76"/>
  <c r="K59" i="76"/>
  <c r="N60" i="76"/>
  <c r="O60" i="76" s="1"/>
  <c r="M63" i="76"/>
  <c r="K63" i="76"/>
  <c r="L68" i="76"/>
  <c r="K68" i="76"/>
  <c r="J68" i="76"/>
  <c r="H68" i="76"/>
  <c r="L69" i="76"/>
  <c r="L72" i="76"/>
  <c r="K72" i="76"/>
  <c r="M73" i="76"/>
  <c r="M83" i="76"/>
  <c r="L83" i="76"/>
  <c r="K83" i="76"/>
  <c r="O92" i="76"/>
  <c r="N92" i="76"/>
  <c r="M94" i="76"/>
  <c r="L94" i="76"/>
  <c r="K94" i="76"/>
  <c r="J95" i="76"/>
  <c r="L103" i="76"/>
  <c r="K103" i="76"/>
  <c r="J103" i="76"/>
  <c r="H103" i="76"/>
  <c r="O106" i="76"/>
  <c r="L59" i="75"/>
  <c r="M69" i="75"/>
  <c r="L69" i="75"/>
  <c r="K69" i="75"/>
  <c r="M78" i="75"/>
  <c r="L78" i="75"/>
  <c r="K78" i="75"/>
  <c r="H78" i="75"/>
  <c r="M81" i="75"/>
  <c r="L81" i="75"/>
  <c r="K81" i="75"/>
  <c r="H81" i="75"/>
  <c r="M66" i="73"/>
  <c r="N108" i="73"/>
  <c r="O108" i="73" s="1"/>
  <c r="H77" i="72"/>
  <c r="L77" i="72"/>
  <c r="K77" i="72"/>
  <c r="M77" i="72"/>
  <c r="K78" i="79"/>
  <c r="J78" i="79"/>
  <c r="L90" i="79"/>
  <c r="L102" i="79"/>
  <c r="K102" i="79"/>
  <c r="J102" i="79"/>
  <c r="L105" i="79"/>
  <c r="J59" i="78"/>
  <c r="J60" i="78"/>
  <c r="K67" i="78"/>
  <c r="O71" i="78"/>
  <c r="N72" i="78"/>
  <c r="O72" i="78" s="1"/>
  <c r="J73" i="78"/>
  <c r="O74" i="78"/>
  <c r="K77" i="78"/>
  <c r="N85" i="78"/>
  <c r="O85" i="78" s="1"/>
  <c r="J90" i="78"/>
  <c r="H90" i="78"/>
  <c r="J98" i="78"/>
  <c r="J73" i="77"/>
  <c r="N86" i="77"/>
  <c r="M95" i="77"/>
  <c r="K95" i="77"/>
  <c r="J101" i="77"/>
  <c r="K106" i="77"/>
  <c r="J60" i="76"/>
  <c r="O64" i="76"/>
  <c r="N64" i="76"/>
  <c r="M69" i="76"/>
  <c r="H72" i="76"/>
  <c r="M75" i="76"/>
  <c r="L75" i="76"/>
  <c r="K75" i="76"/>
  <c r="O77" i="76"/>
  <c r="N84" i="76"/>
  <c r="O84" i="76" s="1"/>
  <c r="M92" i="76"/>
  <c r="N95" i="76"/>
  <c r="O103" i="76"/>
  <c r="M105" i="76"/>
  <c r="L105" i="76"/>
  <c r="K105" i="76"/>
  <c r="H105" i="76"/>
  <c r="M59" i="75"/>
  <c r="N70" i="75"/>
  <c r="O70" i="75" s="1"/>
  <c r="J84" i="75"/>
  <c r="H86" i="75"/>
  <c r="O93" i="75"/>
  <c r="M95" i="75"/>
  <c r="L95" i="75"/>
  <c r="K95" i="75"/>
  <c r="H95" i="75"/>
  <c r="L59" i="74"/>
  <c r="K59" i="74"/>
  <c r="J59" i="74"/>
  <c r="H59" i="74"/>
  <c r="M59" i="74"/>
  <c r="N76" i="74"/>
  <c r="O76" i="74" s="1"/>
  <c r="M88" i="74"/>
  <c r="L88" i="74"/>
  <c r="K88" i="74"/>
  <c r="L65" i="73"/>
  <c r="K65" i="73"/>
  <c r="H65" i="73"/>
  <c r="N81" i="73"/>
  <c r="O81" i="73" s="1"/>
  <c r="J91" i="73"/>
  <c r="H91" i="73"/>
  <c r="M85" i="72"/>
  <c r="L85" i="72"/>
  <c r="K85" i="72"/>
  <c r="H85" i="72"/>
  <c r="H95" i="72"/>
  <c r="L77" i="79"/>
  <c r="K77" i="79"/>
  <c r="H79" i="79"/>
  <c r="J81" i="79"/>
  <c r="H87" i="79"/>
  <c r="M90" i="79"/>
  <c r="M105" i="79"/>
  <c r="L64" i="78"/>
  <c r="K64" i="78"/>
  <c r="J64" i="78"/>
  <c r="H65" i="78"/>
  <c r="L67" i="78"/>
  <c r="K73" i="78"/>
  <c r="O83" i="78"/>
  <c r="O84" i="78"/>
  <c r="N84" i="78"/>
  <c r="J85" i="78"/>
  <c r="K89" i="78"/>
  <c r="J89" i="78"/>
  <c r="J91" i="78"/>
  <c r="N97" i="78"/>
  <c r="O97" i="78" s="1"/>
  <c r="K98" i="78"/>
  <c r="J102" i="78"/>
  <c r="H102" i="78"/>
  <c r="H59" i="77"/>
  <c r="H84" i="77"/>
  <c r="J85" i="77"/>
  <c r="K96" i="77"/>
  <c r="K99" i="77"/>
  <c r="K101" i="77"/>
  <c r="K105" i="77"/>
  <c r="M106" i="77"/>
  <c r="H59" i="76"/>
  <c r="M60" i="76"/>
  <c r="H63" i="76"/>
  <c r="M67" i="76"/>
  <c r="L67" i="76"/>
  <c r="K67" i="76"/>
  <c r="H75" i="76"/>
  <c r="L80" i="76"/>
  <c r="K80" i="76"/>
  <c r="J80" i="76"/>
  <c r="H80" i="76"/>
  <c r="H83" i="76"/>
  <c r="H94" i="76"/>
  <c r="K97" i="76"/>
  <c r="J97" i="76"/>
  <c r="H97" i="76"/>
  <c r="M103" i="76"/>
  <c r="H69" i="75"/>
  <c r="N79" i="75"/>
  <c r="O79" i="75" s="1"/>
  <c r="K84" i="75"/>
  <c r="N86" i="75"/>
  <c r="O86" i="75" s="1"/>
  <c r="O89" i="75"/>
  <c r="N89" i="75"/>
  <c r="M92" i="75"/>
  <c r="L92" i="75"/>
  <c r="K92" i="75"/>
  <c r="J61" i="74"/>
  <c r="H61" i="74"/>
  <c r="M61" i="74"/>
  <c r="O99" i="73"/>
  <c r="N82" i="72"/>
  <c r="O82" i="72" s="1"/>
  <c r="O90" i="75"/>
  <c r="N90" i="75"/>
  <c r="N68" i="74"/>
  <c r="O68" i="74" s="1"/>
  <c r="O71" i="74"/>
  <c r="H81" i="74"/>
  <c r="K81" i="74"/>
  <c r="O99" i="74"/>
  <c r="N99" i="74"/>
  <c r="N71" i="72"/>
  <c r="O71" i="72" s="1"/>
  <c r="O81" i="76"/>
  <c r="N81" i="76"/>
  <c r="J86" i="76"/>
  <c r="H86" i="76"/>
  <c r="O93" i="76"/>
  <c r="N93" i="76"/>
  <c r="H98" i="76"/>
  <c r="O105" i="76"/>
  <c r="N105" i="76"/>
  <c r="H60" i="75"/>
  <c r="O67" i="75"/>
  <c r="N67" i="75"/>
  <c r="H72" i="75"/>
  <c r="O81" i="75"/>
  <c r="N81" i="75"/>
  <c r="N95" i="75"/>
  <c r="O95" i="75"/>
  <c r="H73" i="74"/>
  <c r="M73" i="74"/>
  <c r="M98" i="73"/>
  <c r="L98" i="73"/>
  <c r="K98" i="73"/>
  <c r="J98" i="73"/>
  <c r="H100" i="77"/>
  <c r="O69" i="76"/>
  <c r="K87" i="76"/>
  <c r="K99" i="76"/>
  <c r="K61" i="75"/>
  <c r="K73" i="75"/>
  <c r="H88" i="75"/>
  <c r="M88" i="75"/>
  <c r="J89" i="75"/>
  <c r="O106" i="75"/>
  <c r="N106" i="75"/>
  <c r="O64" i="74"/>
  <c r="M81" i="74"/>
  <c r="M84" i="74"/>
  <c r="L84" i="74"/>
  <c r="K84" i="74"/>
  <c r="J84" i="74"/>
  <c r="O87" i="74"/>
  <c r="N87" i="74"/>
  <c r="N59" i="73"/>
  <c r="O59" i="73" s="1"/>
  <c r="N75" i="73"/>
  <c r="O75" i="73" s="1"/>
  <c r="N85" i="73"/>
  <c r="O85" i="73" s="1"/>
  <c r="H98" i="73"/>
  <c r="L84" i="76"/>
  <c r="K84" i="76"/>
  <c r="J84" i="76"/>
  <c r="K86" i="76"/>
  <c r="L87" i="76"/>
  <c r="L96" i="76"/>
  <c r="K96" i="76"/>
  <c r="J96" i="76"/>
  <c r="K98" i="76"/>
  <c r="L99" i="76"/>
  <c r="L108" i="76"/>
  <c r="K108" i="76"/>
  <c r="K60" i="75"/>
  <c r="L61" i="75"/>
  <c r="L70" i="75"/>
  <c r="K70" i="75"/>
  <c r="K72" i="75"/>
  <c r="L73" i="75"/>
  <c r="K89" i="75"/>
  <c r="K98" i="75"/>
  <c r="J98" i="75"/>
  <c r="O59" i="74"/>
  <c r="N59" i="74"/>
  <c r="O63" i="74"/>
  <c r="K73" i="74"/>
  <c r="L91" i="74"/>
  <c r="K91" i="74"/>
  <c r="J91" i="74"/>
  <c r="M91" i="74"/>
  <c r="O98" i="74"/>
  <c r="N98" i="74"/>
  <c r="N108" i="74"/>
  <c r="O106" i="73"/>
  <c r="N106" i="73"/>
  <c r="K70" i="72"/>
  <c r="J70" i="72"/>
  <c r="M70" i="72"/>
  <c r="L70" i="72"/>
  <c r="H70" i="72"/>
  <c r="N86" i="72"/>
  <c r="L99" i="72"/>
  <c r="K99" i="72"/>
  <c r="L86" i="76"/>
  <c r="M87" i="76"/>
  <c r="L98" i="76"/>
  <c r="M99" i="76"/>
  <c r="L60" i="75"/>
  <c r="M61" i="75"/>
  <c r="L72" i="75"/>
  <c r="M73" i="75"/>
  <c r="M83" i="75"/>
  <c r="L83" i="75"/>
  <c r="O84" i="75"/>
  <c r="N84" i="75"/>
  <c r="M87" i="75"/>
  <c r="L89" i="75"/>
  <c r="M93" i="75"/>
  <c r="L93" i="75"/>
  <c r="K93" i="75"/>
  <c r="O94" i="75"/>
  <c r="N94" i="75"/>
  <c r="L97" i="75"/>
  <c r="K97" i="75"/>
  <c r="O104" i="75"/>
  <c r="N105" i="75"/>
  <c r="O105" i="75" s="1"/>
  <c r="K72" i="74"/>
  <c r="M72" i="74"/>
  <c r="L72" i="74"/>
  <c r="L73" i="74"/>
  <c r="O80" i="74"/>
  <c r="N80" i="74"/>
  <c r="H84" i="74"/>
  <c r="N87" i="73"/>
  <c r="O87" i="73" s="1"/>
  <c r="N60" i="72"/>
  <c r="O60" i="72" s="1"/>
  <c r="N72" i="72"/>
  <c r="O72" i="72" s="1"/>
  <c r="O83" i="72"/>
  <c r="N83" i="72"/>
  <c r="M96" i="72"/>
  <c r="L96" i="72"/>
  <c r="M108" i="75"/>
  <c r="L108" i="75"/>
  <c r="K108" i="75"/>
  <c r="M70" i="74"/>
  <c r="L70" i="74"/>
  <c r="K70" i="74"/>
  <c r="N83" i="74"/>
  <c r="O83" i="74" s="1"/>
  <c r="M86" i="73"/>
  <c r="L86" i="73"/>
  <c r="L89" i="73"/>
  <c r="K89" i="73"/>
  <c r="M97" i="73"/>
  <c r="H97" i="73"/>
  <c r="M100" i="73"/>
  <c r="L100" i="73"/>
  <c r="K100" i="73"/>
  <c r="M73" i="72"/>
  <c r="L73" i="72"/>
  <c r="K73" i="72"/>
  <c r="O95" i="72"/>
  <c r="N95" i="72"/>
  <c r="O82" i="74"/>
  <c r="N82" i="74"/>
  <c r="M90" i="74"/>
  <c r="L90" i="74"/>
  <c r="K90" i="74"/>
  <c r="J90" i="74"/>
  <c r="H90" i="74"/>
  <c r="M101" i="74"/>
  <c r="L101" i="74"/>
  <c r="K101" i="74"/>
  <c r="M61" i="73"/>
  <c r="L61" i="73"/>
  <c r="O62" i="73"/>
  <c r="N62" i="73"/>
  <c r="N73" i="73"/>
  <c r="O73" i="73" s="1"/>
  <c r="H79" i="73"/>
  <c r="M79" i="73"/>
  <c r="L79" i="73"/>
  <c r="H103" i="73"/>
  <c r="M103" i="73"/>
  <c r="K76" i="72"/>
  <c r="J76" i="72"/>
  <c r="H76" i="72"/>
  <c r="N85" i="72"/>
  <c r="O85" i="72"/>
  <c r="M94" i="72"/>
  <c r="L94" i="72"/>
  <c r="K94" i="72"/>
  <c r="J101" i="72"/>
  <c r="H101" i="72"/>
  <c r="N71" i="74"/>
  <c r="N81" i="74"/>
  <c r="O81" i="74" s="1"/>
  <c r="M86" i="74"/>
  <c r="L86" i="74"/>
  <c r="K86" i="74"/>
  <c r="J93" i="74"/>
  <c r="H93" i="74"/>
  <c r="O97" i="74"/>
  <c r="H101" i="74"/>
  <c r="K104" i="74"/>
  <c r="J104" i="74"/>
  <c r="H104" i="74"/>
  <c r="L104" i="74"/>
  <c r="H61" i="73"/>
  <c r="M64" i="73"/>
  <c r="L64" i="73"/>
  <c r="K64" i="73"/>
  <c r="H64" i="73"/>
  <c r="M75" i="73"/>
  <c r="L75" i="73"/>
  <c r="K75" i="73"/>
  <c r="K79" i="73"/>
  <c r="M85" i="73"/>
  <c r="L85" i="73"/>
  <c r="N86" i="73"/>
  <c r="O86" i="73" s="1"/>
  <c r="K97" i="73"/>
  <c r="M99" i="73"/>
  <c r="L99" i="73"/>
  <c r="K99" i="73"/>
  <c r="K103" i="73"/>
  <c r="M62" i="72"/>
  <c r="L62" i="72"/>
  <c r="K62" i="72"/>
  <c r="J62" i="72"/>
  <c r="M72" i="72"/>
  <c r="L72" i="72"/>
  <c r="M84" i="72"/>
  <c r="L84" i="72"/>
  <c r="H84" i="72"/>
  <c r="H94" i="72"/>
  <c r="K100" i="72"/>
  <c r="H100" i="72"/>
  <c r="K101" i="72"/>
  <c r="J70" i="74"/>
  <c r="N101" i="74"/>
  <c r="O101" i="74"/>
  <c r="O61" i="73"/>
  <c r="N61" i="73"/>
  <c r="N72" i="73"/>
  <c r="O72" i="73" s="1"/>
  <c r="J86" i="73"/>
  <c r="M89" i="73"/>
  <c r="N96" i="73"/>
  <c r="O96" i="73" s="1"/>
  <c r="L97" i="73"/>
  <c r="N100" i="73"/>
  <c r="O100" i="73" s="1"/>
  <c r="L103" i="73"/>
  <c r="L75" i="72"/>
  <c r="K75" i="72"/>
  <c r="M75" i="72"/>
  <c r="L76" i="72"/>
  <c r="O93" i="72"/>
  <c r="N94" i="72"/>
  <c r="O94" i="72" s="1"/>
  <c r="L101" i="72"/>
  <c r="J99" i="75"/>
  <c r="H86" i="74"/>
  <c r="K92" i="74"/>
  <c r="J92" i="74"/>
  <c r="H92" i="74"/>
  <c r="K93" i="74"/>
  <c r="J101" i="74"/>
  <c r="M104" i="74"/>
  <c r="M60" i="73"/>
  <c r="L60" i="73"/>
  <c r="K60" i="73"/>
  <c r="J61" i="73"/>
  <c r="J67" i="73"/>
  <c r="H67" i="73"/>
  <c r="O71" i="73"/>
  <c r="H75" i="73"/>
  <c r="K78" i="73"/>
  <c r="J78" i="73"/>
  <c r="H78" i="73"/>
  <c r="L78" i="73"/>
  <c r="H85" i="73"/>
  <c r="K86" i="73"/>
  <c r="M88" i="73"/>
  <c r="L88" i="73"/>
  <c r="K88" i="73"/>
  <c r="J88" i="73"/>
  <c r="H88" i="73"/>
  <c r="H99" i="73"/>
  <c r="K102" i="73"/>
  <c r="J102" i="73"/>
  <c r="H102" i="73"/>
  <c r="M102" i="73"/>
  <c r="L102" i="73"/>
  <c r="N59" i="72"/>
  <c r="O59" i="72" s="1"/>
  <c r="H62" i="72"/>
  <c r="H72" i="72"/>
  <c r="O73" i="72"/>
  <c r="M76" i="72"/>
  <c r="J84" i="72"/>
  <c r="M86" i="72"/>
  <c r="L86" i="72"/>
  <c r="K86" i="72"/>
  <c r="M101" i="72"/>
  <c r="N105" i="72"/>
  <c r="O105" i="72" s="1"/>
  <c r="M108" i="72"/>
  <c r="L108" i="72"/>
  <c r="N98" i="73"/>
  <c r="O98" i="73" s="1"/>
  <c r="L101" i="73"/>
  <c r="K101" i="73"/>
  <c r="J65" i="72"/>
  <c r="H65" i="72"/>
  <c r="O69" i="72"/>
  <c r="N70" i="72"/>
  <c r="O70" i="72" s="1"/>
  <c r="M74" i="72"/>
  <c r="L74" i="72"/>
  <c r="K74" i="72"/>
  <c r="J74" i="72"/>
  <c r="K88" i="72"/>
  <c r="J88" i="72"/>
  <c r="H88" i="72"/>
  <c r="N108" i="72"/>
  <c r="O108" i="72" s="1"/>
  <c r="M89" i="74"/>
  <c r="L89" i="74"/>
  <c r="K89" i="74"/>
  <c r="O100" i="74"/>
  <c r="N100" i="74"/>
  <c r="L103" i="74"/>
  <c r="K103" i="74"/>
  <c r="J103" i="74"/>
  <c r="M63" i="73"/>
  <c r="L63" i="73"/>
  <c r="K63" i="73"/>
  <c r="O74" i="73"/>
  <c r="N74" i="73"/>
  <c r="L77" i="73"/>
  <c r="K77" i="73"/>
  <c r="J77" i="73"/>
  <c r="M87" i="73"/>
  <c r="L87" i="73"/>
  <c r="K87" i="73"/>
  <c r="M60" i="72"/>
  <c r="L60" i="72"/>
  <c r="M97" i="72"/>
  <c r="L97" i="72"/>
  <c r="K97" i="72"/>
  <c r="J108" i="72"/>
  <c r="H99" i="74"/>
  <c r="H73" i="73"/>
  <c r="O97" i="73"/>
  <c r="N97" i="73"/>
  <c r="H101" i="73"/>
  <c r="K64" i="72"/>
  <c r="J64" i="72"/>
  <c r="H64" i="72"/>
  <c r="K65" i="72"/>
  <c r="H74" i="72"/>
  <c r="O84" i="72"/>
  <c r="N84" i="72"/>
  <c r="L87" i="72"/>
  <c r="K87" i="72"/>
  <c r="J87" i="72"/>
  <c r="O107" i="72"/>
  <c r="N107" i="72"/>
  <c r="K108" i="72"/>
  <c r="B212" i="71"/>
  <c r="O212" i="71" s="1"/>
  <c r="G76" i="90"/>
  <c r="J76" i="90" s="1"/>
  <c r="H60" i="12"/>
  <c r="K60" i="12"/>
  <c r="O87" i="90"/>
  <c r="O99" i="90"/>
  <c r="L60" i="12"/>
  <c r="N60" i="12"/>
  <c r="O60" i="12" s="1"/>
  <c r="J59" i="12"/>
  <c r="K59" i="12"/>
  <c r="L59" i="12"/>
  <c r="N59" i="12"/>
  <c r="O59" i="12" s="1"/>
  <c r="O72" i="90"/>
  <c r="O84" i="90"/>
  <c r="O96" i="90"/>
  <c r="O66" i="90"/>
  <c r="O67" i="90"/>
  <c r="O79" i="90"/>
  <c r="O91" i="90"/>
  <c r="O103" i="90"/>
  <c r="O65" i="90"/>
  <c r="O69" i="90"/>
  <c r="O81" i="90"/>
  <c r="O93" i="90"/>
  <c r="O64" i="90"/>
  <c r="O76" i="90"/>
  <c r="O77" i="90"/>
  <c r="O62" i="90"/>
  <c r="O89" i="90"/>
  <c r="O88" i="90"/>
  <c r="O63" i="90"/>
  <c r="O100" i="90"/>
  <c r="O74" i="90"/>
  <c r="O78" i="90"/>
  <c r="O101" i="90"/>
  <c r="O105" i="90"/>
  <c r="O86" i="90"/>
  <c r="O60" i="90"/>
  <c r="O70" i="90"/>
  <c r="O75" i="90"/>
  <c r="O98" i="90"/>
  <c r="O90" i="90"/>
  <c r="O102" i="90"/>
  <c r="O61" i="90"/>
  <c r="O73" i="90"/>
  <c r="O85" i="90"/>
  <c r="O97" i="90"/>
  <c r="O82" i="90"/>
  <c r="O94" i="90"/>
  <c r="O106" i="90"/>
  <c r="O68" i="90"/>
  <c r="O92" i="90"/>
  <c r="O104" i="90"/>
  <c r="O59" i="90"/>
  <c r="O71" i="90"/>
  <c r="O83" i="90"/>
  <c r="O95" i="90"/>
  <c r="O107" i="90"/>
  <c r="B173" i="84"/>
  <c r="O173" i="84" s="1"/>
  <c r="G67" i="84" s="1"/>
  <c r="J67" i="84" s="1"/>
  <c r="B186" i="72"/>
  <c r="O186" i="72" s="1"/>
  <c r="G80" i="72" s="1"/>
  <c r="J80" i="72" s="1"/>
  <c r="B183" i="12"/>
  <c r="O183" i="12" s="1"/>
  <c r="B179" i="83"/>
  <c r="O179" i="83" s="1"/>
  <c r="G73" i="83" s="1"/>
  <c r="J73" i="83" s="1"/>
  <c r="B172" i="88"/>
  <c r="O172" i="88" s="1"/>
  <c r="G66" i="88" s="1"/>
  <c r="J66" i="88" s="1"/>
  <c r="B168" i="80"/>
  <c r="O168" i="80" s="1"/>
  <c r="G62" i="80" s="1"/>
  <c r="B207" i="75"/>
  <c r="O207" i="75" s="1"/>
  <c r="G101" i="75" s="1"/>
  <c r="J101" i="75" s="1"/>
  <c r="B213" i="12"/>
  <c r="O213" i="12" s="1"/>
  <c r="M104" i="12"/>
  <c r="B200" i="71"/>
  <c r="O200" i="71" s="1"/>
  <c r="B202" i="73"/>
  <c r="O202" i="73" s="1"/>
  <c r="G96" i="73" s="1"/>
  <c r="J96" i="73" s="1"/>
  <c r="M81" i="12"/>
  <c r="L77" i="12"/>
  <c r="B189" i="71"/>
  <c r="O189" i="71" s="1"/>
  <c r="B208" i="86"/>
  <c r="O208" i="86" s="1"/>
  <c r="G102" i="86" s="1"/>
  <c r="J102" i="86" s="1"/>
  <c r="B185" i="84"/>
  <c r="O185" i="84" s="1"/>
  <c r="G79" i="84" s="1"/>
  <c r="J79" i="84" s="1"/>
  <c r="B197" i="86"/>
  <c r="O197" i="86" s="1"/>
  <c r="G91" i="86" s="1"/>
  <c r="J91" i="86" s="1"/>
  <c r="B170" i="73"/>
  <c r="O170" i="73" s="1"/>
  <c r="G64" i="73" s="1"/>
  <c r="J64" i="73" s="1"/>
  <c r="B177" i="81"/>
  <c r="O177" i="81" s="1"/>
  <c r="G71" i="81" s="1"/>
  <c r="J71" i="81" s="1"/>
  <c r="B175" i="89"/>
  <c r="O175" i="89" s="1"/>
  <c r="G69" i="89" s="1"/>
  <c r="J69" i="89" s="1"/>
  <c r="B179" i="74"/>
  <c r="O179" i="74" s="1"/>
  <c r="G73" i="74" s="1"/>
  <c r="J73" i="74" s="1"/>
  <c r="B214" i="79"/>
  <c r="O214" i="79" s="1"/>
  <c r="G108" i="79" s="1"/>
  <c r="J108" i="79" s="1"/>
  <c r="B203" i="79"/>
  <c r="O203" i="79" s="1"/>
  <c r="G97" i="79" s="1"/>
  <c r="B165" i="84"/>
  <c r="O165" i="84" s="1"/>
  <c r="G59" i="84" s="1"/>
  <c r="J59" i="84" s="1"/>
  <c r="B173" i="76"/>
  <c r="O173" i="76" s="1"/>
  <c r="G67" i="76" s="1"/>
  <c r="J67" i="76" s="1"/>
  <c r="B208" i="89"/>
  <c r="O208" i="89" s="1"/>
  <c r="G102" i="89" s="1"/>
  <c r="J102" i="89" s="1"/>
  <c r="B195" i="86"/>
  <c r="O195" i="86" s="1"/>
  <c r="G89" i="86" s="1"/>
  <c r="J89" i="86" s="1"/>
  <c r="B203" i="76"/>
  <c r="O203" i="76" s="1"/>
  <c r="G97" i="76" s="1"/>
  <c r="B167" i="86"/>
  <c r="O167" i="86" s="1"/>
  <c r="G61" i="86" s="1"/>
  <c r="J61" i="86" s="1"/>
  <c r="B188" i="82"/>
  <c r="O188" i="82" s="1"/>
  <c r="G82" i="82" s="1"/>
  <c r="J82" i="82" s="1"/>
  <c r="B187" i="80"/>
  <c r="O187" i="80" s="1"/>
  <c r="G81" i="80" s="1"/>
  <c r="J81" i="80" s="1"/>
  <c r="B209" i="75"/>
  <c r="O209" i="75" s="1"/>
  <c r="G103" i="75" s="1"/>
  <c r="J103" i="75" s="1"/>
  <c r="B167" i="83"/>
  <c r="O167" i="83" s="1"/>
  <c r="G61" i="83" s="1"/>
  <c r="J61" i="83" s="1"/>
  <c r="B210" i="85"/>
  <c r="O210" i="85" s="1"/>
  <c r="G104" i="85" s="1"/>
  <c r="B201" i="79"/>
  <c r="O201" i="79" s="1"/>
  <c r="G95" i="79" s="1"/>
  <c r="J95" i="79" s="1"/>
  <c r="B192" i="83"/>
  <c r="O192" i="83" s="1"/>
  <c r="G86" i="83" s="1"/>
  <c r="J86" i="83" s="1"/>
  <c r="B189" i="74"/>
  <c r="O189" i="74" s="1"/>
  <c r="G83" i="74" s="1"/>
  <c r="J83" i="74" s="1"/>
  <c r="B203" i="83"/>
  <c r="O203" i="83" s="1"/>
  <c r="G97" i="83" s="1"/>
  <c r="J97" i="83" s="1"/>
  <c r="B183" i="79"/>
  <c r="O183" i="79" s="1"/>
  <c r="G77" i="79" s="1"/>
  <c r="J77" i="79" s="1"/>
  <c r="B211" i="77"/>
  <c r="O211" i="77" s="1"/>
  <c r="G105" i="77" s="1"/>
  <c r="J105" i="77" s="1"/>
  <c r="B185" i="72"/>
  <c r="O185" i="72" s="1"/>
  <c r="G79" i="72" s="1"/>
  <c r="J79" i="72" s="1"/>
  <c r="B203" i="80"/>
  <c r="O203" i="80" s="1"/>
  <c r="G97" i="80" s="1"/>
  <c r="J97" i="80" s="1"/>
  <c r="B198" i="79"/>
  <c r="O198" i="79" s="1"/>
  <c r="G92" i="79" s="1"/>
  <c r="J92" i="79" s="1"/>
  <c r="B205" i="72"/>
  <c r="O205" i="72" s="1"/>
  <c r="G99" i="72" s="1"/>
  <c r="J99" i="72" s="1"/>
  <c r="B198" i="71"/>
  <c r="O198" i="71" s="1"/>
  <c r="B173" i="78"/>
  <c r="O173" i="78" s="1"/>
  <c r="G67" i="78" s="1"/>
  <c r="B176" i="88"/>
  <c r="O176" i="88" s="1"/>
  <c r="G70" i="88" s="1"/>
  <c r="B188" i="71"/>
  <c r="O188" i="71" s="1"/>
  <c r="B205" i="84"/>
  <c r="O205" i="84" s="1"/>
  <c r="G99" i="84" s="1"/>
  <c r="J99" i="84" s="1"/>
  <c r="B175" i="87"/>
  <c r="O175" i="87" s="1"/>
  <c r="G69" i="87" s="1"/>
  <c r="J69" i="87" s="1"/>
  <c r="B199" i="88"/>
  <c r="O199" i="88" s="1"/>
  <c r="G93" i="88" s="1"/>
  <c r="J93" i="88" s="1"/>
  <c r="B167" i="82"/>
  <c r="O167" i="82" s="1"/>
  <c r="G61" i="82" s="1"/>
  <c r="J61" i="82" s="1"/>
  <c r="B210" i="89"/>
  <c r="O210" i="89" s="1"/>
  <c r="G104" i="89" s="1"/>
  <c r="J104" i="89" s="1"/>
  <c r="B199" i="82"/>
  <c r="O199" i="82" s="1"/>
  <c r="G93" i="82" s="1"/>
  <c r="J93" i="82" s="1"/>
  <c r="B191" i="89"/>
  <c r="O191" i="89" s="1"/>
  <c r="G85" i="89" s="1"/>
  <c r="J85" i="89" s="1"/>
  <c r="B201" i="81"/>
  <c r="O201" i="81" s="1"/>
  <c r="G95" i="81" s="1"/>
  <c r="J95" i="81" s="1"/>
  <c r="B190" i="85"/>
  <c r="O190" i="85" s="1"/>
  <c r="G84" i="85" s="1"/>
  <c r="J84" i="85" s="1"/>
  <c r="B199" i="89"/>
  <c r="O199" i="89" s="1"/>
  <c r="G93" i="89" s="1"/>
  <c r="J93" i="89" s="1"/>
  <c r="B195" i="80"/>
  <c r="O195" i="80" s="1"/>
  <c r="G89" i="80" s="1"/>
  <c r="J89" i="80" s="1"/>
  <c r="B199" i="79"/>
  <c r="O199" i="79" s="1"/>
  <c r="G93" i="79" s="1"/>
  <c r="J93" i="79" s="1"/>
  <c r="B169" i="76"/>
  <c r="O169" i="76" s="1"/>
  <c r="G63" i="76" s="1"/>
  <c r="J63" i="76" s="1"/>
  <c r="B174" i="81"/>
  <c r="O174" i="81" s="1"/>
  <c r="G68" i="81" s="1"/>
  <c r="J68" i="81" s="1"/>
  <c r="B198" i="85"/>
  <c r="O198" i="85" s="1"/>
  <c r="G92" i="85" s="1"/>
  <c r="J92" i="85" s="1"/>
  <c r="B196" i="85"/>
  <c r="O196" i="85" s="1"/>
  <c r="G90" i="85" s="1"/>
  <c r="B186" i="84"/>
  <c r="O186" i="84" s="1"/>
  <c r="G80" i="84" s="1"/>
  <c r="J80" i="84" s="1"/>
  <c r="B167" i="78"/>
  <c r="O167" i="78" s="1"/>
  <c r="G61" i="78" s="1"/>
  <c r="B190" i="74"/>
  <c r="O190" i="74" s="1"/>
  <c r="G84" i="74" s="1"/>
  <c r="B179" i="72"/>
  <c r="O179" i="72" s="1"/>
  <c r="G73" i="72" s="1"/>
  <c r="G73" i="90" s="1"/>
  <c r="J73" i="90" s="1"/>
  <c r="B175" i="78"/>
  <c r="O175" i="78" s="1"/>
  <c r="G69" i="78" s="1"/>
  <c r="J69" i="78" s="1"/>
  <c r="B182" i="78"/>
  <c r="O182" i="78" s="1"/>
  <c r="G76" i="78" s="1"/>
  <c r="J76" i="78" s="1"/>
  <c r="B184" i="87"/>
  <c r="O184" i="87" s="1"/>
  <c r="G78" i="87" s="1"/>
  <c r="J78" i="87" s="1"/>
  <c r="B180" i="88"/>
  <c r="O180" i="88" s="1"/>
  <c r="G74" i="88" s="1"/>
  <c r="J74" i="88" s="1"/>
  <c r="B209" i="77"/>
  <c r="O209" i="77" s="1"/>
  <c r="G103" i="77" s="1"/>
  <c r="J103" i="77" s="1"/>
  <c r="B211" i="76"/>
  <c r="O211" i="76" s="1"/>
  <c r="G105" i="76" s="1"/>
  <c r="J105" i="76" s="1"/>
  <c r="B210" i="88"/>
  <c r="O210" i="88" s="1"/>
  <c r="G104" i="88" s="1"/>
  <c r="J104" i="88" s="1"/>
  <c r="B214" i="78"/>
  <c r="O214" i="78" s="1"/>
  <c r="G108" i="78" s="1"/>
  <c r="J108" i="78" s="1"/>
  <c r="B184" i="89"/>
  <c r="O184" i="89" s="1"/>
  <c r="G78" i="89" s="1"/>
  <c r="J78" i="89" s="1"/>
  <c r="B207" i="84"/>
  <c r="O207" i="84" s="1"/>
  <c r="G101" i="84" s="1"/>
  <c r="J101" i="84" s="1"/>
  <c r="B186" i="80"/>
  <c r="O186" i="80" s="1"/>
  <c r="G80" i="80" s="1"/>
  <c r="J80" i="80" s="1"/>
  <c r="B172" i="78"/>
  <c r="O172" i="78" s="1"/>
  <c r="G66" i="78" s="1"/>
  <c r="J66" i="78" s="1"/>
  <c r="B211" i="73"/>
  <c r="O211" i="73" s="1"/>
  <c r="G105" i="73" s="1"/>
  <c r="J105" i="73" s="1"/>
  <c r="B197" i="79"/>
  <c r="O197" i="79" s="1"/>
  <c r="G91" i="79" s="1"/>
  <c r="J91" i="79" s="1"/>
  <c r="B186" i="74"/>
  <c r="O186" i="74" s="1"/>
  <c r="G80" i="74" s="1"/>
  <c r="J80" i="74" s="1"/>
  <c r="B213" i="87"/>
  <c r="O213" i="87" s="1"/>
  <c r="G107" i="87" s="1"/>
  <c r="B173" i="88"/>
  <c r="O173" i="88" s="1"/>
  <c r="G67" i="88" s="1"/>
  <c r="J67" i="88" s="1"/>
  <c r="B198" i="88"/>
  <c r="O198" i="88" s="1"/>
  <c r="G92" i="88" s="1"/>
  <c r="B206" i="82"/>
  <c r="O206" i="82" s="1"/>
  <c r="G100" i="82" s="1"/>
  <c r="J100" i="82" s="1"/>
  <c r="B211" i="80"/>
  <c r="O211" i="80" s="1"/>
  <c r="G105" i="80" s="1"/>
  <c r="J105" i="80" s="1"/>
  <c r="B166" i="77"/>
  <c r="O166" i="77" s="1"/>
  <c r="G60" i="77" s="1"/>
  <c r="J60" i="77" s="1"/>
  <c r="B178" i="76"/>
  <c r="O178" i="76" s="1"/>
  <c r="G72" i="76" s="1"/>
  <c r="J72" i="76" s="1"/>
  <c r="B171" i="76"/>
  <c r="O171" i="76" s="1"/>
  <c r="G65" i="76" s="1"/>
  <c r="J65" i="76" s="1"/>
  <c r="B211" i="71"/>
  <c r="O211" i="71" s="1"/>
  <c r="B181" i="83"/>
  <c r="O181" i="83" s="1"/>
  <c r="G75" i="83" s="1"/>
  <c r="J75" i="83" s="1"/>
  <c r="B186" i="75"/>
  <c r="O186" i="75" s="1"/>
  <c r="G80" i="75" s="1"/>
  <c r="J80" i="75" s="1"/>
  <c r="B170" i="71"/>
  <c r="O170" i="71" s="1"/>
  <c r="B177" i="77"/>
  <c r="O177" i="77" s="1"/>
  <c r="G71" i="77" s="1"/>
  <c r="J71" i="77" s="1"/>
  <c r="B179" i="76"/>
  <c r="O179" i="76" s="1"/>
  <c r="G73" i="76" s="1"/>
  <c r="J73" i="76" s="1"/>
  <c r="B206" i="72"/>
  <c r="O206" i="72" s="1"/>
  <c r="G100" i="72" s="1"/>
  <c r="J100" i="72" s="1"/>
  <c r="B196" i="89"/>
  <c r="O196" i="89" s="1"/>
  <c r="G90" i="89" s="1"/>
  <c r="J90" i="89" s="1"/>
  <c r="B202" i="85"/>
  <c r="O202" i="85" s="1"/>
  <c r="G96" i="85" s="1"/>
  <c r="J96" i="85" s="1"/>
  <c r="B196" i="84"/>
  <c r="O196" i="84" s="1"/>
  <c r="G90" i="84" s="1"/>
  <c r="J90" i="84" s="1"/>
  <c r="B167" i="72"/>
  <c r="O167" i="72" s="1"/>
  <c r="G61" i="72" s="1"/>
  <c r="J61" i="72" s="1"/>
  <c r="B214" i="82"/>
  <c r="O214" i="82" s="1"/>
  <c r="G108" i="82" s="1"/>
  <c r="J108" i="82" s="1"/>
  <c r="B204" i="83"/>
  <c r="O204" i="83" s="1"/>
  <c r="G98" i="83" s="1"/>
  <c r="J98" i="83" s="1"/>
  <c r="B174" i="89"/>
  <c r="O174" i="89" s="1"/>
  <c r="G68" i="89" s="1"/>
  <c r="J68" i="89" s="1"/>
  <c r="B199" i="87"/>
  <c r="O199" i="87" s="1"/>
  <c r="G93" i="87" s="1"/>
  <c r="J93" i="87" s="1"/>
  <c r="B187" i="85"/>
  <c r="O187" i="85" s="1"/>
  <c r="G81" i="85" s="1"/>
  <c r="B165" i="83"/>
  <c r="O165" i="83" s="1"/>
  <c r="G59" i="83" s="1"/>
  <c r="J59" i="83" s="1"/>
  <c r="B183" i="72"/>
  <c r="O183" i="72" s="1"/>
  <c r="G77" i="72" s="1"/>
  <c r="J77" i="72" s="1"/>
  <c r="B173" i="75"/>
  <c r="O173" i="75" s="1"/>
  <c r="G67" i="75" s="1"/>
  <c r="J67" i="75" s="1"/>
  <c r="B193" i="73"/>
  <c r="O193" i="73" s="1"/>
  <c r="G87" i="73" s="1"/>
  <c r="J87" i="73" s="1"/>
  <c r="B207" i="83"/>
  <c r="O207" i="83" s="1"/>
  <c r="G101" i="83" s="1"/>
  <c r="J101" i="83" s="1"/>
  <c r="B206" i="71"/>
  <c r="O206" i="71" s="1"/>
  <c r="G100" i="71" s="1"/>
  <c r="J100" i="71" s="1"/>
  <c r="B197" i="89"/>
  <c r="O197" i="89" s="1"/>
  <c r="G91" i="89" s="1"/>
  <c r="J91" i="89" s="1"/>
  <c r="B200" i="85"/>
  <c r="O200" i="85" s="1"/>
  <c r="G94" i="85" s="1"/>
  <c r="J94" i="85" s="1"/>
  <c r="B187" i="82"/>
  <c r="O187" i="82" s="1"/>
  <c r="G81" i="82" s="1"/>
  <c r="J81" i="82" s="1"/>
  <c r="B189" i="82"/>
  <c r="O189" i="82" s="1"/>
  <c r="G83" i="82" s="1"/>
  <c r="J83" i="82" s="1"/>
  <c r="B168" i="78"/>
  <c r="O168" i="78" s="1"/>
  <c r="G62" i="78" s="1"/>
  <c r="J62" i="78" s="1"/>
  <c r="B172" i="74"/>
  <c r="O172" i="74" s="1"/>
  <c r="G66" i="74" s="1"/>
  <c r="J66" i="74" s="1"/>
  <c r="B174" i="74"/>
  <c r="O174" i="74" s="1"/>
  <c r="G68" i="74" s="1"/>
  <c r="J68" i="74" s="1"/>
  <c r="B185" i="73"/>
  <c r="O185" i="73" s="1"/>
  <c r="G79" i="73" s="1"/>
  <c r="J79" i="73" s="1"/>
  <c r="B182" i="81"/>
  <c r="O182" i="81" s="1"/>
  <c r="G76" i="81" s="1"/>
  <c r="J76" i="81" s="1"/>
  <c r="B203" i="72"/>
  <c r="O203" i="72" s="1"/>
  <c r="G97" i="72" s="1"/>
  <c r="J97" i="72" s="1"/>
  <c r="B170" i="74"/>
  <c r="O170" i="74" s="1"/>
  <c r="G64" i="74" s="1"/>
  <c r="J64" i="74" s="1"/>
  <c r="B213" i="89"/>
  <c r="O213" i="89" s="1"/>
  <c r="G107" i="89" s="1"/>
  <c r="J107" i="89" s="1"/>
  <c r="B190" i="83"/>
  <c r="O190" i="83" s="1"/>
  <c r="G84" i="83" s="1"/>
  <c r="J84" i="83" s="1"/>
  <c r="B208" i="76"/>
  <c r="O208" i="76" s="1"/>
  <c r="G102" i="76" s="1"/>
  <c r="J102" i="76" s="1"/>
  <c r="B167" i="88"/>
  <c r="O167" i="88" s="1"/>
  <c r="G61" i="88" s="1"/>
  <c r="J61" i="88" s="1"/>
  <c r="B194" i="83"/>
  <c r="O194" i="83" s="1"/>
  <c r="G88" i="83" s="1"/>
  <c r="J88" i="83" s="1"/>
  <c r="B211" i="88"/>
  <c r="O211" i="88" s="1"/>
  <c r="G105" i="88" s="1"/>
  <c r="B169" i="87"/>
  <c r="O169" i="87" s="1"/>
  <c r="G63" i="87" s="1"/>
  <c r="J63" i="87" s="1"/>
  <c r="B181" i="82"/>
  <c r="O181" i="82" s="1"/>
  <c r="G75" i="82" s="1"/>
  <c r="J75" i="82" s="1"/>
  <c r="B208" i="74"/>
  <c r="O208" i="74" s="1"/>
  <c r="G102" i="74" s="1"/>
  <c r="J102" i="74" s="1"/>
  <c r="B209" i="86"/>
  <c r="O209" i="86" s="1"/>
  <c r="G103" i="86" s="1"/>
  <c r="B195" i="85"/>
  <c r="O195" i="85" s="1"/>
  <c r="G89" i="85" s="1"/>
  <c r="J89" i="85" s="1"/>
  <c r="B188" i="83"/>
  <c r="O188" i="83" s="1"/>
  <c r="G82" i="83" s="1"/>
  <c r="B209" i="83"/>
  <c r="O209" i="83" s="1"/>
  <c r="G103" i="83" s="1"/>
  <c r="B196" i="86"/>
  <c r="O196" i="86" s="1"/>
  <c r="G90" i="86" s="1"/>
  <c r="J90" i="86" s="1"/>
  <c r="B205" i="80"/>
  <c r="O205" i="80" s="1"/>
  <c r="G99" i="80" s="1"/>
  <c r="J99" i="80" s="1"/>
  <c r="B191" i="79"/>
  <c r="O191" i="79" s="1"/>
  <c r="G85" i="79" s="1"/>
  <c r="J85" i="79" s="1"/>
  <c r="B178" i="78"/>
  <c r="O178" i="78" s="1"/>
  <c r="G72" i="78" s="1"/>
  <c r="J72" i="78" s="1"/>
  <c r="B210" i="75"/>
  <c r="O210" i="75" s="1"/>
  <c r="G104" i="75" s="1"/>
  <c r="J104" i="75" s="1"/>
  <c r="B184" i="88"/>
  <c r="O184" i="88" s="1"/>
  <c r="G78" i="88" s="1"/>
  <c r="B175" i="71"/>
  <c r="O175" i="71" s="1"/>
  <c r="B200" i="84"/>
  <c r="O200" i="84" s="1"/>
  <c r="G94" i="84" s="1"/>
  <c r="J94" i="84" s="1"/>
  <c r="B186" i="83"/>
  <c r="O186" i="83" s="1"/>
  <c r="G80" i="83" s="1"/>
  <c r="J80" i="83" s="1"/>
  <c r="B199" i="80"/>
  <c r="O199" i="80" s="1"/>
  <c r="G93" i="80" s="1"/>
  <c r="J93" i="80" s="1"/>
  <c r="B208" i="75"/>
  <c r="O208" i="75" s="1"/>
  <c r="G102" i="75" s="1"/>
  <c r="J102" i="75" s="1"/>
  <c r="B195" i="82"/>
  <c r="O195" i="82" s="1"/>
  <c r="G89" i="82" s="1"/>
  <c r="B178" i="89"/>
  <c r="O178" i="89" s="1"/>
  <c r="G72" i="89" s="1"/>
  <c r="J72" i="89" s="1"/>
  <c r="B211" i="89"/>
  <c r="O211" i="89" s="1"/>
  <c r="G105" i="89" s="1"/>
  <c r="J105" i="89" s="1"/>
  <c r="B203" i="89"/>
  <c r="O203" i="89" s="1"/>
  <c r="G97" i="89" s="1"/>
  <c r="J97" i="89" s="1"/>
  <c r="B205" i="82"/>
  <c r="O205" i="82" s="1"/>
  <c r="G99" i="82" s="1"/>
  <c r="J99" i="82" s="1"/>
  <c r="B171" i="80"/>
  <c r="O171" i="80" s="1"/>
  <c r="G65" i="80" s="1"/>
  <c r="J65" i="80" s="1"/>
  <c r="B198" i="84"/>
  <c r="O198" i="84" s="1"/>
  <c r="G92" i="84" s="1"/>
  <c r="J92" i="84" s="1"/>
  <c r="B203" i="82"/>
  <c r="O203" i="82" s="1"/>
  <c r="G97" i="82" s="1"/>
  <c r="J97" i="82" s="1"/>
  <c r="B180" i="79"/>
  <c r="O180" i="79" s="1"/>
  <c r="G74" i="79" s="1"/>
  <c r="J74" i="79" s="1"/>
  <c r="B187" i="77"/>
  <c r="O187" i="77" s="1"/>
  <c r="G81" i="77" s="1"/>
  <c r="J81" i="77" s="1"/>
  <c r="B191" i="76"/>
  <c r="O191" i="76" s="1"/>
  <c r="G85" i="76" s="1"/>
  <c r="B198" i="75"/>
  <c r="O198" i="75" s="1"/>
  <c r="G92" i="75" s="1"/>
  <c r="J92" i="75" s="1"/>
  <c r="B182" i="71"/>
  <c r="O182" i="71" s="1"/>
  <c r="G76" i="71" s="1"/>
  <c r="J76" i="71" s="1"/>
  <c r="B188" i="89"/>
  <c r="O188" i="89" s="1"/>
  <c r="G82" i="89" s="1"/>
  <c r="J82" i="89" s="1"/>
  <c r="B214" i="84"/>
  <c r="O214" i="84" s="1"/>
  <c r="G108" i="84" s="1"/>
  <c r="J108" i="84" s="1"/>
  <c r="B168" i="82"/>
  <c r="O168" i="82" s="1"/>
  <c r="G62" i="82" s="1"/>
  <c r="J62" i="82" s="1"/>
  <c r="B176" i="81"/>
  <c r="O176" i="81" s="1"/>
  <c r="G70" i="81" s="1"/>
  <c r="J70" i="81" s="1"/>
  <c r="B183" i="78"/>
  <c r="O183" i="78" s="1"/>
  <c r="G77" i="78" s="1"/>
  <c r="J77" i="78" s="1"/>
  <c r="B196" i="73"/>
  <c r="O196" i="73" s="1"/>
  <c r="G90" i="73" s="1"/>
  <c r="J90" i="73" s="1"/>
  <c r="B184" i="86"/>
  <c r="O184" i="86" s="1"/>
  <c r="G78" i="86" s="1"/>
  <c r="J78" i="86" s="1"/>
  <c r="B204" i="81"/>
  <c r="O204" i="81" s="1"/>
  <c r="G98" i="81" s="1"/>
  <c r="J98" i="81" s="1"/>
  <c r="B206" i="79"/>
  <c r="O206" i="79" s="1"/>
  <c r="G100" i="79" s="1"/>
  <c r="J100" i="79" s="1"/>
  <c r="B188" i="76"/>
  <c r="O188" i="76" s="1"/>
  <c r="G82" i="76" s="1"/>
  <c r="B200" i="79"/>
  <c r="O200" i="79" s="1"/>
  <c r="G94" i="79" s="1"/>
  <c r="J94" i="79" s="1"/>
  <c r="B212" i="75"/>
  <c r="O212" i="75" s="1"/>
  <c r="G106" i="75" s="1"/>
  <c r="J106" i="75" s="1"/>
  <c r="B184" i="72"/>
  <c r="O184" i="72" s="1"/>
  <c r="G78" i="72" s="1"/>
  <c r="J78" i="72" s="1"/>
  <c r="B190" i="71"/>
  <c r="O190" i="71" s="1"/>
  <c r="B202" i="71"/>
  <c r="O202" i="71" s="1"/>
  <c r="B180" i="87"/>
  <c r="O180" i="87" s="1"/>
  <c r="G74" i="87" s="1"/>
  <c r="J74" i="87" s="1"/>
  <c r="B178" i="83"/>
  <c r="O178" i="83" s="1"/>
  <c r="G72" i="83" s="1"/>
  <c r="J72" i="83" s="1"/>
  <c r="B198" i="82"/>
  <c r="O198" i="82" s="1"/>
  <c r="G92" i="82" s="1"/>
  <c r="B176" i="79"/>
  <c r="O176" i="79" s="1"/>
  <c r="G70" i="79" s="1"/>
  <c r="J70" i="79" s="1"/>
  <c r="B193" i="78"/>
  <c r="O193" i="78" s="1"/>
  <c r="G87" i="78" s="1"/>
  <c r="J87" i="78" s="1"/>
  <c r="B181" i="73"/>
  <c r="O181" i="73" s="1"/>
  <c r="G75" i="73" s="1"/>
  <c r="J75" i="73" s="1"/>
  <c r="B207" i="73"/>
  <c r="O207" i="73" s="1"/>
  <c r="G101" i="73" s="1"/>
  <c r="J101" i="73" s="1"/>
  <c r="B186" i="86"/>
  <c r="O186" i="86" s="1"/>
  <c r="G80" i="86" s="1"/>
  <c r="J80" i="86" s="1"/>
  <c r="B210" i="82"/>
  <c r="O210" i="82" s="1"/>
  <c r="G104" i="82" s="1"/>
  <c r="J104" i="82" s="1"/>
  <c r="B178" i="75"/>
  <c r="O178" i="75" s="1"/>
  <c r="G72" i="75" s="1"/>
  <c r="J72" i="75" s="1"/>
  <c r="B188" i="75"/>
  <c r="O188" i="75" s="1"/>
  <c r="G82" i="75" s="1"/>
  <c r="J82" i="75" s="1"/>
  <c r="B200" i="82"/>
  <c r="O200" i="82" s="1"/>
  <c r="G94" i="82" s="1"/>
  <c r="J94" i="82" s="1"/>
  <c r="B196" i="81"/>
  <c r="O196" i="81" s="1"/>
  <c r="G90" i="81" s="1"/>
  <c r="J90" i="81" s="1"/>
  <c r="B214" i="81"/>
  <c r="O214" i="81" s="1"/>
  <c r="G108" i="81" s="1"/>
  <c r="J108" i="81" s="1"/>
  <c r="B170" i="83"/>
  <c r="O170" i="83" s="1"/>
  <c r="G64" i="83" s="1"/>
  <c r="B204" i="89"/>
  <c r="O204" i="89" s="1"/>
  <c r="G98" i="89" s="1"/>
  <c r="J98" i="89" s="1"/>
  <c r="B214" i="89"/>
  <c r="O214" i="89" s="1"/>
  <c r="G108" i="89" s="1"/>
  <c r="J108" i="89" s="1"/>
  <c r="B183" i="85"/>
  <c r="O183" i="85" s="1"/>
  <c r="G77" i="85" s="1"/>
  <c r="J77" i="85" s="1"/>
  <c r="B199" i="85"/>
  <c r="O199" i="85" s="1"/>
  <c r="G93" i="85" s="1"/>
  <c r="J93" i="85" s="1"/>
  <c r="B183" i="81"/>
  <c r="O183" i="81" s="1"/>
  <c r="G77" i="81" s="1"/>
  <c r="J77" i="81" s="1"/>
  <c r="B206" i="80"/>
  <c r="O206" i="80" s="1"/>
  <c r="G100" i="80" s="1"/>
  <c r="J100" i="80" s="1"/>
  <c r="B173" i="77"/>
  <c r="O173" i="77" s="1"/>
  <c r="G67" i="77" s="1"/>
  <c r="J67" i="77" s="1"/>
  <c r="B170" i="76"/>
  <c r="O170" i="76" s="1"/>
  <c r="G64" i="76" s="1"/>
  <c r="J64" i="76" s="1"/>
  <c r="B176" i="75"/>
  <c r="O176" i="75" s="1"/>
  <c r="G70" i="75" s="1"/>
  <c r="J70" i="75" s="1"/>
  <c r="B200" i="74"/>
  <c r="O200" i="74" s="1"/>
  <c r="G94" i="74" s="1"/>
  <c r="J94" i="74" s="1"/>
  <c r="B169" i="71"/>
  <c r="O169" i="71" s="1"/>
  <c r="B193" i="71"/>
  <c r="O193" i="71" s="1"/>
  <c r="B202" i="89"/>
  <c r="O202" i="89" s="1"/>
  <c r="G96" i="89" s="1"/>
  <c r="J96" i="89" s="1"/>
  <c r="B193" i="87"/>
  <c r="O193" i="87" s="1"/>
  <c r="G87" i="87" s="1"/>
  <c r="J87" i="87" s="1"/>
  <c r="B168" i="85"/>
  <c r="O168" i="85" s="1"/>
  <c r="G62" i="85" s="1"/>
  <c r="J62" i="85" s="1"/>
  <c r="B171" i="73"/>
  <c r="O171" i="73" s="1"/>
  <c r="G65" i="73" s="1"/>
  <c r="J65" i="73" s="1"/>
  <c r="B205" i="71"/>
  <c r="O205" i="71" s="1"/>
  <c r="B212" i="89"/>
  <c r="O212" i="89" s="1"/>
  <c r="G106" i="89" s="1"/>
  <c r="B172" i="86"/>
  <c r="O172" i="86" s="1"/>
  <c r="G66" i="86" s="1"/>
  <c r="J66" i="86" s="1"/>
  <c r="B213" i="84"/>
  <c r="O213" i="84" s="1"/>
  <c r="G107" i="84" s="1"/>
  <c r="J107" i="84" s="1"/>
  <c r="B212" i="81"/>
  <c r="O212" i="81" s="1"/>
  <c r="G106" i="81" s="1"/>
  <c r="J106" i="81" s="1"/>
  <c r="B179" i="79"/>
  <c r="O179" i="79" s="1"/>
  <c r="G73" i="79" s="1"/>
  <c r="B171" i="78"/>
  <c r="O171" i="78" s="1"/>
  <c r="G65" i="78" s="1"/>
  <c r="B192" i="78"/>
  <c r="O192" i="78" s="1"/>
  <c r="G86" i="78" s="1"/>
  <c r="B180" i="77"/>
  <c r="O180" i="77" s="1"/>
  <c r="G74" i="77" s="1"/>
  <c r="J74" i="77" s="1"/>
  <c r="B188" i="77"/>
  <c r="O188" i="77" s="1"/>
  <c r="G82" i="77" s="1"/>
  <c r="J82" i="77" s="1"/>
  <c r="B172" i="75"/>
  <c r="O172" i="75" s="1"/>
  <c r="G66" i="75" s="1"/>
  <c r="J66" i="75" s="1"/>
  <c r="B175" i="74"/>
  <c r="O175" i="74" s="1"/>
  <c r="G69" i="74" s="1"/>
  <c r="J69" i="74" s="1"/>
  <c r="B199" i="73"/>
  <c r="O199" i="73" s="1"/>
  <c r="G93" i="73" s="1"/>
  <c r="J93" i="73" s="1"/>
  <c r="B196" i="72"/>
  <c r="O196" i="72" s="1"/>
  <c r="G90" i="72" s="1"/>
  <c r="J90" i="72" s="1"/>
  <c r="B174" i="86"/>
  <c r="O174" i="86" s="1"/>
  <c r="G68" i="86" s="1"/>
  <c r="B165" i="77"/>
  <c r="O165" i="77" s="1"/>
  <c r="G59" i="77" s="1"/>
  <c r="J59" i="77" s="1"/>
  <c r="B190" i="77"/>
  <c r="O190" i="77" s="1"/>
  <c r="G84" i="77" s="1"/>
  <c r="J84" i="77" s="1"/>
  <c r="B193" i="75"/>
  <c r="O193" i="75" s="1"/>
  <c r="G87" i="75" s="1"/>
  <c r="J87" i="75" s="1"/>
  <c r="B171" i="74"/>
  <c r="O171" i="74" s="1"/>
  <c r="G65" i="74" s="1"/>
  <c r="J65" i="74" s="1"/>
  <c r="B167" i="71"/>
  <c r="O167" i="71" s="1"/>
  <c r="B171" i="89"/>
  <c r="O171" i="89" s="1"/>
  <c r="G65" i="89" s="1"/>
  <c r="J65" i="89" s="1"/>
  <c r="B176" i="89"/>
  <c r="O176" i="89" s="1"/>
  <c r="G70" i="89" s="1"/>
  <c r="J70" i="89" s="1"/>
  <c r="B210" i="84"/>
  <c r="O210" i="84" s="1"/>
  <c r="G104" i="84" s="1"/>
  <c r="J104" i="84" s="1"/>
  <c r="B212" i="79"/>
  <c r="O212" i="79" s="1"/>
  <c r="G106" i="79" s="1"/>
  <c r="J106" i="79" s="1"/>
  <c r="B168" i="77"/>
  <c r="O168" i="77" s="1"/>
  <c r="G62" i="77" s="1"/>
  <c r="J62" i="77" s="1"/>
  <c r="B181" i="77"/>
  <c r="O181" i="77" s="1"/>
  <c r="G75" i="77" s="1"/>
  <c r="B214" i="74"/>
  <c r="O214" i="74" s="1"/>
  <c r="G108" i="74" s="1"/>
  <c r="J108" i="74" s="1"/>
  <c r="B205" i="73"/>
  <c r="O205" i="73" s="1"/>
  <c r="G99" i="73" s="1"/>
  <c r="J99" i="73" s="1"/>
  <c r="B187" i="74"/>
  <c r="O187" i="74" s="1"/>
  <c r="G81" i="74" s="1"/>
  <c r="J81" i="74" s="1"/>
  <c r="B165" i="86"/>
  <c r="O165" i="86" s="1"/>
  <c r="G59" i="86" s="1"/>
  <c r="J59" i="86" s="1"/>
  <c r="B212" i="74"/>
  <c r="O212" i="74" s="1"/>
  <c r="G106" i="74" s="1"/>
  <c r="J106" i="74" s="1"/>
  <c r="B214" i="73"/>
  <c r="O214" i="73" s="1"/>
  <c r="G108" i="73" s="1"/>
  <c r="J108" i="73" s="1"/>
  <c r="B208" i="81"/>
  <c r="O208" i="81" s="1"/>
  <c r="G102" i="81" s="1"/>
  <c r="B188" i="80"/>
  <c r="O188" i="80" s="1"/>
  <c r="G82" i="80" s="1"/>
  <c r="J82" i="80" s="1"/>
  <c r="B175" i="73"/>
  <c r="O175" i="73" s="1"/>
  <c r="G69" i="73" s="1"/>
  <c r="J69" i="73" s="1"/>
  <c r="B175" i="84"/>
  <c r="O175" i="84" s="1"/>
  <c r="G69" i="84" s="1"/>
  <c r="J69" i="84" s="1"/>
  <c r="B204" i="74"/>
  <c r="O204" i="74" s="1"/>
  <c r="G98" i="74" s="1"/>
  <c r="J98" i="74" s="1"/>
  <c r="B174" i="72"/>
  <c r="O174" i="72" s="1"/>
  <c r="G68" i="72" s="1"/>
  <c r="J68" i="72" s="1"/>
  <c r="B173" i="82"/>
  <c r="O173" i="82" s="1"/>
  <c r="G67" i="82" s="1"/>
  <c r="J67" i="82" s="1"/>
  <c r="B178" i="71"/>
  <c r="O178" i="71" s="1"/>
  <c r="B195" i="84"/>
  <c r="O195" i="84" s="1"/>
  <c r="G89" i="84" s="1"/>
  <c r="J89" i="84" s="1"/>
  <c r="B210" i="83"/>
  <c r="O210" i="83" s="1"/>
  <c r="G104" i="83" s="1"/>
  <c r="B175" i="77"/>
  <c r="O175" i="77" s="1"/>
  <c r="G69" i="77" s="1"/>
  <c r="J69" i="77" s="1"/>
  <c r="B209" i="73"/>
  <c r="O209" i="73" s="1"/>
  <c r="G103" i="73" s="1"/>
  <c r="J103" i="73" s="1"/>
  <c r="B178" i="84"/>
  <c r="O178" i="84" s="1"/>
  <c r="G72" i="84" s="1"/>
  <c r="B175" i="81"/>
  <c r="O175" i="81" s="1"/>
  <c r="G69" i="81" s="1"/>
  <c r="J69" i="81" s="1"/>
  <c r="B181" i="80"/>
  <c r="O181" i="80" s="1"/>
  <c r="G75" i="80" s="1"/>
  <c r="J75" i="80" s="1"/>
  <c r="B207" i="89"/>
  <c r="O207" i="89" s="1"/>
  <c r="G101" i="89" s="1"/>
  <c r="J101" i="89" s="1"/>
  <c r="B210" i="87"/>
  <c r="O210" i="87" s="1"/>
  <c r="G104" i="87" s="1"/>
  <c r="J104" i="87" s="1"/>
  <c r="B173" i="83"/>
  <c r="O173" i="83" s="1"/>
  <c r="G67" i="83" s="1"/>
  <c r="J67" i="83" s="1"/>
  <c r="B165" i="82"/>
  <c r="O165" i="82" s="1"/>
  <c r="G59" i="82" s="1"/>
  <c r="J59" i="82" s="1"/>
  <c r="B190" i="81"/>
  <c r="O190" i="81" s="1"/>
  <c r="G84" i="81" s="1"/>
  <c r="J84" i="81" s="1"/>
  <c r="B207" i="81"/>
  <c r="O207" i="81" s="1"/>
  <c r="G101" i="81" s="1"/>
  <c r="J101" i="81" s="1"/>
  <c r="B177" i="79"/>
  <c r="O177" i="79" s="1"/>
  <c r="G71" i="79" s="1"/>
  <c r="J71" i="79" s="1"/>
  <c r="B195" i="79"/>
  <c r="O195" i="79" s="1"/>
  <c r="G89" i="79" s="1"/>
  <c r="J89" i="79" s="1"/>
  <c r="B180" i="73"/>
  <c r="O180" i="73" s="1"/>
  <c r="G74" i="73" s="1"/>
  <c r="J74" i="73" s="1"/>
  <c r="B200" i="72"/>
  <c r="O200" i="72" s="1"/>
  <c r="G94" i="72" s="1"/>
  <c r="J94" i="72" s="1"/>
  <c r="B212" i="87"/>
  <c r="O212" i="87" s="1"/>
  <c r="G106" i="87" s="1"/>
  <c r="J106" i="87" s="1"/>
  <c r="B169" i="79"/>
  <c r="O169" i="79" s="1"/>
  <c r="G63" i="79" s="1"/>
  <c r="J63" i="79" s="1"/>
  <c r="B194" i="76"/>
  <c r="O194" i="76" s="1"/>
  <c r="G88" i="76" s="1"/>
  <c r="J88" i="76" s="1"/>
  <c r="B212" i="82"/>
  <c r="O212" i="82" s="1"/>
  <c r="G106" i="82" s="1"/>
  <c r="J106" i="82" s="1"/>
  <c r="B206" i="76"/>
  <c r="O206" i="76" s="1"/>
  <c r="G100" i="76" s="1"/>
  <c r="J100" i="76" s="1"/>
  <c r="B198" i="73"/>
  <c r="O198" i="73" s="1"/>
  <c r="G92" i="73" s="1"/>
  <c r="J92" i="73" s="1"/>
  <c r="B165" i="89"/>
  <c r="O165" i="89" s="1"/>
  <c r="G59" i="89" s="1"/>
  <c r="J59" i="89" s="1"/>
  <c r="B191" i="85"/>
  <c r="O191" i="85" s="1"/>
  <c r="G85" i="85" s="1"/>
  <c r="J85" i="85" s="1"/>
  <c r="B196" i="76"/>
  <c r="O196" i="76" s="1"/>
  <c r="G90" i="76" s="1"/>
  <c r="J90" i="76" s="1"/>
  <c r="B177" i="73"/>
  <c r="O177" i="73" s="1"/>
  <c r="G71" i="73" s="1"/>
  <c r="J71" i="73" s="1"/>
  <c r="B186" i="89"/>
  <c r="O186" i="89" s="1"/>
  <c r="G80" i="89" s="1"/>
  <c r="J80" i="89" s="1"/>
  <c r="B187" i="88"/>
  <c r="O187" i="88" s="1"/>
  <c r="G81" i="88" s="1"/>
  <c r="J81" i="88" s="1"/>
  <c r="B212" i="80"/>
  <c r="O212" i="80" s="1"/>
  <c r="G106" i="80" s="1"/>
  <c r="J106" i="80" s="1"/>
  <c r="B206" i="77"/>
  <c r="O206" i="77" s="1"/>
  <c r="G100" i="77" s="1"/>
  <c r="J100" i="77" s="1"/>
  <c r="B193" i="72"/>
  <c r="O193" i="72" s="1"/>
  <c r="G87" i="72" s="1"/>
  <c r="B205" i="87"/>
  <c r="O205" i="87" s="1"/>
  <c r="G99" i="87" s="1"/>
  <c r="J99" i="87" s="1"/>
  <c r="B178" i="86"/>
  <c r="O178" i="86" s="1"/>
  <c r="G72" i="86" s="1"/>
  <c r="J72" i="86" s="1"/>
  <c r="B213" i="76"/>
  <c r="O213" i="76" s="1"/>
  <c r="G107" i="76" s="1"/>
  <c r="B173" i="86"/>
  <c r="O173" i="86" s="1"/>
  <c r="G67" i="86" s="1"/>
  <c r="J67" i="86" s="1"/>
  <c r="B179" i="82"/>
  <c r="O179" i="82" s="1"/>
  <c r="G73" i="82" s="1"/>
  <c r="J73" i="82" s="1"/>
  <c r="B188" i="86"/>
  <c r="O188" i="86" s="1"/>
  <c r="G82" i="86" s="1"/>
  <c r="J82" i="86" s="1"/>
  <c r="B205" i="86"/>
  <c r="O205" i="86" s="1"/>
  <c r="G99" i="86" s="1"/>
  <c r="J99" i="86" s="1"/>
  <c r="B187" i="83"/>
  <c r="O187" i="83" s="1"/>
  <c r="G81" i="83" s="1"/>
  <c r="J81" i="83" s="1"/>
  <c r="B189" i="85"/>
  <c r="O189" i="85" s="1"/>
  <c r="G83" i="85" s="1"/>
  <c r="J83" i="85" s="1"/>
  <c r="B200" i="87"/>
  <c r="O200" i="87" s="1"/>
  <c r="G94" i="87" s="1"/>
  <c r="J94" i="87" s="1"/>
  <c r="B168" i="86"/>
  <c r="O168" i="86" s="1"/>
  <c r="G62" i="86" s="1"/>
  <c r="J62" i="86" s="1"/>
  <c r="B165" i="85"/>
  <c r="O165" i="85" s="1"/>
  <c r="G59" i="85" s="1"/>
  <c r="J59" i="85" s="1"/>
  <c r="B171" i="85"/>
  <c r="O171" i="85" s="1"/>
  <c r="G65" i="85" s="1"/>
  <c r="J65" i="85" s="1"/>
  <c r="B214" i="85"/>
  <c r="O214" i="85" s="1"/>
  <c r="G108" i="85" s="1"/>
  <c r="J108" i="85" s="1"/>
  <c r="B174" i="84"/>
  <c r="O174" i="84" s="1"/>
  <c r="G68" i="84" s="1"/>
  <c r="B176" i="84"/>
  <c r="O176" i="84" s="1"/>
  <c r="G70" i="84" s="1"/>
  <c r="J70" i="84" s="1"/>
  <c r="B198" i="83"/>
  <c r="O198" i="83" s="1"/>
  <c r="G92" i="83" s="1"/>
  <c r="J92" i="83" s="1"/>
  <c r="B201" i="82"/>
  <c r="O201" i="82" s="1"/>
  <c r="G95" i="82" s="1"/>
  <c r="J95" i="82" s="1"/>
  <c r="B209" i="82"/>
  <c r="O209" i="82" s="1"/>
  <c r="G103" i="82" s="1"/>
  <c r="J103" i="82" s="1"/>
  <c r="B173" i="79"/>
  <c r="O173" i="79" s="1"/>
  <c r="G67" i="79" s="1"/>
  <c r="B205" i="79"/>
  <c r="O205" i="79" s="1"/>
  <c r="G99" i="79" s="1"/>
  <c r="J99" i="79" s="1"/>
  <c r="B203" i="78"/>
  <c r="O203" i="78" s="1"/>
  <c r="G97" i="78" s="1"/>
  <c r="J97" i="78" s="1"/>
  <c r="B176" i="77"/>
  <c r="O176" i="77" s="1"/>
  <c r="G70" i="77" s="1"/>
  <c r="J70" i="77" s="1"/>
  <c r="B182" i="74"/>
  <c r="O182" i="74" s="1"/>
  <c r="G76" i="74" s="1"/>
  <c r="J76" i="74" s="1"/>
  <c r="B194" i="74"/>
  <c r="O194" i="74" s="1"/>
  <c r="G88" i="74" s="1"/>
  <c r="J88" i="74" s="1"/>
  <c r="B174" i="73"/>
  <c r="O174" i="73" s="1"/>
  <c r="G68" i="73" s="1"/>
  <c r="J68" i="73" s="1"/>
  <c r="B195" i="73"/>
  <c r="O195" i="73" s="1"/>
  <c r="G89" i="73" s="1"/>
  <c r="J89" i="73" s="1"/>
  <c r="B171" i="71"/>
  <c r="O171" i="71" s="1"/>
  <c r="B195" i="71"/>
  <c r="O195" i="71" s="1"/>
  <c r="B169" i="89"/>
  <c r="O169" i="89" s="1"/>
  <c r="G63" i="89" s="1"/>
  <c r="J63" i="89" s="1"/>
  <c r="B175" i="85"/>
  <c r="O175" i="85" s="1"/>
  <c r="G69" i="85" s="1"/>
  <c r="J69" i="85" s="1"/>
  <c r="B194" i="79"/>
  <c r="O194" i="79" s="1"/>
  <c r="G88" i="79" s="1"/>
  <c r="J88" i="79" s="1"/>
  <c r="B180" i="89"/>
  <c r="O180" i="89" s="1"/>
  <c r="G74" i="89" s="1"/>
  <c r="B180" i="81"/>
  <c r="O180" i="81" s="1"/>
  <c r="G74" i="81" s="1"/>
  <c r="J74" i="81" s="1"/>
  <c r="B210" i="72"/>
  <c r="O210" i="72" s="1"/>
  <c r="G104" i="72" s="1"/>
  <c r="J104" i="72" s="1"/>
  <c r="B172" i="83"/>
  <c r="O172" i="83" s="1"/>
  <c r="G66" i="83" s="1"/>
  <c r="J66" i="83" s="1"/>
  <c r="B183" i="74"/>
  <c r="O183" i="74" s="1"/>
  <c r="G77" i="74" s="1"/>
  <c r="J77" i="74" s="1"/>
  <c r="B191" i="87"/>
  <c r="O191" i="87" s="1"/>
  <c r="G85" i="87" s="1"/>
  <c r="J85" i="87" s="1"/>
  <c r="B207" i="87"/>
  <c r="O207" i="87" s="1"/>
  <c r="G101" i="87" s="1"/>
  <c r="J101" i="87" s="1"/>
  <c r="B188" i="84"/>
  <c r="O188" i="84" s="1"/>
  <c r="G82" i="84" s="1"/>
  <c r="J82" i="84" s="1"/>
  <c r="B187" i="73"/>
  <c r="O187" i="73" s="1"/>
  <c r="G81" i="73" s="1"/>
  <c r="J81" i="73" s="1"/>
  <c r="B210" i="77"/>
  <c r="O210" i="77" s="1"/>
  <c r="G104" i="77" s="1"/>
  <c r="J104" i="77" s="1"/>
  <c r="B197" i="75"/>
  <c r="O197" i="75" s="1"/>
  <c r="G91" i="75" s="1"/>
  <c r="J91" i="75" s="1"/>
  <c r="B191" i="72"/>
  <c r="O191" i="72" s="1"/>
  <c r="G85" i="72" s="1"/>
  <c r="J85" i="72" s="1"/>
  <c r="B187" i="81"/>
  <c r="O187" i="81" s="1"/>
  <c r="G81" i="81" s="1"/>
  <c r="J81" i="81" s="1"/>
  <c r="B209" i="71"/>
  <c r="O209" i="71" s="1"/>
  <c r="B200" i="89"/>
  <c r="O200" i="89" s="1"/>
  <c r="G94" i="89" s="1"/>
  <c r="J94" i="89" s="1"/>
  <c r="B203" i="71"/>
  <c r="O203" i="71" s="1"/>
  <c r="B181" i="87"/>
  <c r="O181" i="87" s="1"/>
  <c r="G75" i="87" s="1"/>
  <c r="J75" i="87" s="1"/>
  <c r="B181" i="85"/>
  <c r="O181" i="85" s="1"/>
  <c r="G75" i="85" s="1"/>
  <c r="J75" i="85" s="1"/>
  <c r="B167" i="77"/>
  <c r="O167" i="77" s="1"/>
  <c r="G61" i="77" s="1"/>
  <c r="B169" i="77"/>
  <c r="O169" i="77" s="1"/>
  <c r="G63" i="77" s="1"/>
  <c r="J63" i="77" s="1"/>
  <c r="B206" i="73"/>
  <c r="O206" i="73" s="1"/>
  <c r="G100" i="73" s="1"/>
  <c r="J100" i="73" s="1"/>
  <c r="B194" i="71"/>
  <c r="O194" i="71" s="1"/>
  <c r="G88" i="71" s="1"/>
  <c r="J88" i="71" s="1"/>
  <c r="B186" i="88"/>
  <c r="O186" i="88" s="1"/>
  <c r="G80" i="88" s="1"/>
  <c r="J80" i="88" s="1"/>
  <c r="B189" i="86"/>
  <c r="O189" i="86" s="1"/>
  <c r="G83" i="86" s="1"/>
  <c r="J83" i="86" s="1"/>
  <c r="B166" i="84"/>
  <c r="O166" i="84" s="1"/>
  <c r="G60" i="84" s="1"/>
  <c r="J60" i="84" s="1"/>
  <c r="B200" i="83"/>
  <c r="O200" i="83" s="1"/>
  <c r="G94" i="83" s="1"/>
  <c r="J94" i="83" s="1"/>
  <c r="B175" i="80"/>
  <c r="O175" i="80" s="1"/>
  <c r="G69" i="80" s="1"/>
  <c r="J69" i="80" s="1"/>
  <c r="B199" i="78"/>
  <c r="O199" i="78" s="1"/>
  <c r="G93" i="78" s="1"/>
  <c r="J93" i="78" s="1"/>
  <c r="B201" i="78"/>
  <c r="O201" i="78" s="1"/>
  <c r="G95" i="78" s="1"/>
  <c r="J95" i="78" s="1"/>
  <c r="B205" i="77"/>
  <c r="O205" i="77" s="1"/>
  <c r="G99" i="77" s="1"/>
  <c r="J99" i="77" s="1"/>
  <c r="B214" i="76"/>
  <c r="O214" i="76" s="1"/>
  <c r="G108" i="76" s="1"/>
  <c r="J108" i="76" s="1"/>
  <c r="B177" i="75"/>
  <c r="O177" i="75" s="1"/>
  <c r="G71" i="75" s="1"/>
  <c r="J71" i="75" s="1"/>
  <c r="B202" i="75"/>
  <c r="O202" i="75" s="1"/>
  <c r="G96" i="75" s="1"/>
  <c r="J96" i="75" s="1"/>
  <c r="B178" i="74"/>
  <c r="O178" i="74" s="1"/>
  <c r="G72" i="74" s="1"/>
  <c r="J72" i="74" s="1"/>
  <c r="B192" i="88"/>
  <c r="O192" i="88" s="1"/>
  <c r="G86" i="88" s="1"/>
  <c r="J86" i="88" s="1"/>
  <c r="B176" i="86"/>
  <c r="O176" i="86" s="1"/>
  <c r="G70" i="86" s="1"/>
  <c r="J70" i="86" s="1"/>
  <c r="B193" i="84"/>
  <c r="O193" i="84" s="1"/>
  <c r="G87" i="84" s="1"/>
  <c r="J87" i="84" s="1"/>
  <c r="B208" i="84"/>
  <c r="O208" i="84" s="1"/>
  <c r="G102" i="84" s="1"/>
  <c r="J102" i="84" s="1"/>
  <c r="B200" i="81"/>
  <c r="O200" i="81" s="1"/>
  <c r="G94" i="81" s="1"/>
  <c r="J94" i="81" s="1"/>
  <c r="B207" i="74"/>
  <c r="O207" i="74" s="1"/>
  <c r="G101" i="74" s="1"/>
  <c r="B172" i="71"/>
  <c r="O172" i="71" s="1"/>
  <c r="B201" i="89"/>
  <c r="O201" i="89" s="1"/>
  <c r="G95" i="89" s="1"/>
  <c r="J95" i="89" s="1"/>
  <c r="B192" i="87"/>
  <c r="O192" i="87" s="1"/>
  <c r="G86" i="87" s="1"/>
  <c r="B194" i="87"/>
  <c r="O194" i="87" s="1"/>
  <c r="G88" i="87" s="1"/>
  <c r="J88" i="87" s="1"/>
  <c r="B206" i="86"/>
  <c r="O206" i="86" s="1"/>
  <c r="G100" i="86" s="1"/>
  <c r="J100" i="86" s="1"/>
  <c r="B180" i="84"/>
  <c r="O180" i="84" s="1"/>
  <c r="G74" i="84" s="1"/>
  <c r="J74" i="84" s="1"/>
  <c r="B212" i="84"/>
  <c r="O212" i="84" s="1"/>
  <c r="G106" i="84" s="1"/>
  <c r="B169" i="83"/>
  <c r="O169" i="83" s="1"/>
  <c r="G63" i="83" s="1"/>
  <c r="J63" i="83" s="1"/>
  <c r="B169" i="82"/>
  <c r="O169" i="82" s="1"/>
  <c r="G63" i="82" s="1"/>
  <c r="J63" i="82" s="1"/>
  <c r="B192" i="82"/>
  <c r="O192" i="82" s="1"/>
  <c r="G86" i="82" s="1"/>
  <c r="J86" i="82" s="1"/>
  <c r="B200" i="80"/>
  <c r="O200" i="80" s="1"/>
  <c r="G94" i="80" s="1"/>
  <c r="J94" i="80" s="1"/>
  <c r="B166" i="79"/>
  <c r="O166" i="79" s="1"/>
  <c r="G60" i="79" s="1"/>
  <c r="J60" i="79" s="1"/>
  <c r="B211" i="79"/>
  <c r="O211" i="79" s="1"/>
  <c r="G105" i="79" s="1"/>
  <c r="J105" i="79" s="1"/>
  <c r="B183" i="77"/>
  <c r="O183" i="77" s="1"/>
  <c r="G77" i="77" s="1"/>
  <c r="J77" i="77" s="1"/>
  <c r="B208" i="77"/>
  <c r="O208" i="77" s="1"/>
  <c r="G102" i="77" s="1"/>
  <c r="J102" i="77" s="1"/>
  <c r="B187" i="76"/>
  <c r="O187" i="76" s="1"/>
  <c r="G81" i="76" s="1"/>
  <c r="J81" i="76" s="1"/>
  <c r="B200" i="76"/>
  <c r="O200" i="76" s="1"/>
  <c r="G94" i="76" s="1"/>
  <c r="J94" i="76" s="1"/>
  <c r="B166" i="75"/>
  <c r="O166" i="75" s="1"/>
  <c r="G60" i="75" s="1"/>
  <c r="J60" i="75" s="1"/>
  <c r="B199" i="75"/>
  <c r="O199" i="75" s="1"/>
  <c r="G93" i="75" s="1"/>
  <c r="J93" i="75" s="1"/>
  <c r="B214" i="75"/>
  <c r="O214" i="75" s="1"/>
  <c r="G108" i="75" s="1"/>
  <c r="J108" i="75" s="1"/>
  <c r="B166" i="73"/>
  <c r="O166" i="73" s="1"/>
  <c r="G60" i="73" s="1"/>
  <c r="J60" i="73" s="1"/>
  <c r="B169" i="72"/>
  <c r="O169" i="72" s="1"/>
  <c r="G63" i="72" s="1"/>
  <c r="J63" i="72" s="1"/>
  <c r="B179" i="89"/>
  <c r="O179" i="89" s="1"/>
  <c r="G73" i="89" s="1"/>
  <c r="J73" i="89" s="1"/>
  <c r="B199" i="84"/>
  <c r="O199" i="84" s="1"/>
  <c r="G93" i="84" s="1"/>
  <c r="J93" i="84" s="1"/>
  <c r="B209" i="81"/>
  <c r="O209" i="81" s="1"/>
  <c r="G103" i="81" s="1"/>
  <c r="J103" i="81" s="1"/>
  <c r="B185" i="79"/>
  <c r="O185" i="79" s="1"/>
  <c r="G79" i="79" s="1"/>
  <c r="J79" i="79" s="1"/>
  <c r="B214" i="77"/>
  <c r="O214" i="77" s="1"/>
  <c r="G108" i="77" s="1"/>
  <c r="B196" i="71"/>
  <c r="O196" i="71" s="1"/>
  <c r="B177" i="89"/>
  <c r="O177" i="89" s="1"/>
  <c r="G71" i="89" s="1"/>
  <c r="J71" i="89" s="1"/>
  <c r="B171" i="86"/>
  <c r="O171" i="86" s="1"/>
  <c r="G65" i="86" s="1"/>
  <c r="J65" i="86" s="1"/>
  <c r="B201" i="84"/>
  <c r="O201" i="84" s="1"/>
  <c r="G95" i="84" s="1"/>
  <c r="J95" i="84" s="1"/>
  <c r="B175" i="83"/>
  <c r="O175" i="83" s="1"/>
  <c r="G69" i="83" s="1"/>
  <c r="J69" i="83" s="1"/>
  <c r="B185" i="83"/>
  <c r="O185" i="83" s="1"/>
  <c r="G79" i="83" s="1"/>
  <c r="B178" i="82"/>
  <c r="O178" i="82" s="1"/>
  <c r="G72" i="82" s="1"/>
  <c r="J72" i="82" s="1"/>
  <c r="B186" i="82"/>
  <c r="O186" i="82" s="1"/>
  <c r="G80" i="82" s="1"/>
  <c r="J80" i="82" s="1"/>
  <c r="B170" i="81"/>
  <c r="O170" i="81" s="1"/>
  <c r="G64" i="81" s="1"/>
  <c r="B203" i="81"/>
  <c r="O203" i="81" s="1"/>
  <c r="G97" i="81" s="1"/>
  <c r="J97" i="81" s="1"/>
  <c r="B208" i="80"/>
  <c r="O208" i="80" s="1"/>
  <c r="G102" i="80" s="1"/>
  <c r="J102" i="80" s="1"/>
  <c r="B195" i="76"/>
  <c r="O195" i="76" s="1"/>
  <c r="G89" i="76" s="1"/>
  <c r="J89" i="76" s="1"/>
  <c r="B204" i="76"/>
  <c r="O204" i="76" s="1"/>
  <c r="G98" i="76" s="1"/>
  <c r="G98" i="90" s="1"/>
  <c r="J98" i="90" s="1"/>
  <c r="B180" i="75"/>
  <c r="O180" i="75" s="1"/>
  <c r="G74" i="75" s="1"/>
  <c r="J74" i="75" s="1"/>
  <c r="B196" i="75"/>
  <c r="O196" i="75" s="1"/>
  <c r="G90" i="75" s="1"/>
  <c r="J90" i="75" s="1"/>
  <c r="B203" i="75"/>
  <c r="O203" i="75" s="1"/>
  <c r="G97" i="75" s="1"/>
  <c r="J97" i="75" s="1"/>
  <c r="B210" i="73"/>
  <c r="O210" i="73" s="1"/>
  <c r="G104" i="73" s="1"/>
  <c r="J104" i="73" s="1"/>
  <c r="B181" i="72"/>
  <c r="O181" i="72" s="1"/>
  <c r="G75" i="72" s="1"/>
  <c r="J75" i="72" s="1"/>
  <c r="B169" i="86"/>
  <c r="O169" i="86" s="1"/>
  <c r="G63" i="86" s="1"/>
  <c r="J63" i="86" s="1"/>
  <c r="B173" i="85"/>
  <c r="O173" i="85" s="1"/>
  <c r="G67" i="85" s="1"/>
  <c r="B212" i="88"/>
  <c r="O212" i="88" s="1"/>
  <c r="G106" i="88" s="1"/>
  <c r="J106" i="88" s="1"/>
  <c r="B209" i="87"/>
  <c r="O209" i="87" s="1"/>
  <c r="G103" i="87" s="1"/>
  <c r="J103" i="87" s="1"/>
  <c r="B201" i="83"/>
  <c r="O201" i="83" s="1"/>
  <c r="G95" i="83" s="1"/>
  <c r="J95" i="83" s="1"/>
  <c r="B174" i="82"/>
  <c r="O174" i="82" s="1"/>
  <c r="G68" i="82" s="1"/>
  <c r="J68" i="82" s="1"/>
  <c r="B202" i="82"/>
  <c r="O202" i="82" s="1"/>
  <c r="G96" i="82" s="1"/>
  <c r="J96" i="82" s="1"/>
  <c r="B166" i="80"/>
  <c r="O166" i="80" s="1"/>
  <c r="G60" i="80" s="1"/>
  <c r="J60" i="80" s="1"/>
  <c r="B197" i="80"/>
  <c r="O197" i="80" s="1"/>
  <c r="G91" i="80" s="1"/>
  <c r="J91" i="80" s="1"/>
  <c r="B192" i="79"/>
  <c r="O192" i="79" s="1"/>
  <c r="G86" i="79" s="1"/>
  <c r="J86" i="79" s="1"/>
  <c r="B202" i="79"/>
  <c r="O202" i="79" s="1"/>
  <c r="G96" i="79" s="1"/>
  <c r="J96" i="79" s="1"/>
  <c r="B169" i="78"/>
  <c r="O169" i="78" s="1"/>
  <c r="G63" i="78" s="1"/>
  <c r="B210" i="78"/>
  <c r="O210" i="78" s="1"/>
  <c r="G104" i="78" s="1"/>
  <c r="J104" i="78" s="1"/>
  <c r="B195" i="77"/>
  <c r="O195" i="77" s="1"/>
  <c r="G89" i="77" s="1"/>
  <c r="J89" i="77" s="1"/>
  <c r="B199" i="77"/>
  <c r="O199" i="77" s="1"/>
  <c r="G93" i="77" s="1"/>
  <c r="J93" i="77" s="1"/>
  <c r="B209" i="74"/>
  <c r="O209" i="74" s="1"/>
  <c r="G103" i="74" s="1"/>
  <c r="B192" i="72"/>
  <c r="O192" i="72" s="1"/>
  <c r="G86" i="72" s="1"/>
  <c r="J86" i="72" s="1"/>
  <c r="B173" i="89"/>
  <c r="O173" i="89" s="1"/>
  <c r="G67" i="89" s="1"/>
  <c r="J67" i="89" s="1"/>
  <c r="B196" i="88"/>
  <c r="O196" i="88" s="1"/>
  <c r="G90" i="88" s="1"/>
  <c r="J90" i="88" s="1"/>
  <c r="B195" i="81"/>
  <c r="O195" i="81" s="1"/>
  <c r="G89" i="81" s="1"/>
  <c r="J89" i="81" s="1"/>
  <c r="B171" i="77"/>
  <c r="O171" i="77" s="1"/>
  <c r="G65" i="77" s="1"/>
  <c r="J65" i="77" s="1"/>
  <c r="B166" i="74"/>
  <c r="O166" i="74" s="1"/>
  <c r="G60" i="74" s="1"/>
  <c r="J60" i="74" s="1"/>
  <c r="B214" i="71"/>
  <c r="O214" i="71" s="1"/>
  <c r="G108" i="71" s="1"/>
  <c r="J108" i="71" s="1"/>
  <c r="B189" i="89"/>
  <c r="O189" i="89" s="1"/>
  <c r="G83" i="89" s="1"/>
  <c r="J83" i="89" s="1"/>
  <c r="B168" i="88"/>
  <c r="O168" i="88" s="1"/>
  <c r="G62" i="88" s="1"/>
  <c r="B174" i="87"/>
  <c r="O174" i="87" s="1"/>
  <c r="G68" i="87" s="1"/>
  <c r="J68" i="87" s="1"/>
  <c r="B212" i="86"/>
  <c r="O212" i="86" s="1"/>
  <c r="G106" i="86" s="1"/>
  <c r="J106" i="86" s="1"/>
  <c r="B172" i="82"/>
  <c r="O172" i="82" s="1"/>
  <c r="G66" i="82" s="1"/>
  <c r="J66" i="82" s="1"/>
  <c r="B166" i="81"/>
  <c r="O166" i="81" s="1"/>
  <c r="G60" i="81" s="1"/>
  <c r="J60" i="81" s="1"/>
  <c r="B180" i="80"/>
  <c r="O180" i="80" s="1"/>
  <c r="G74" i="80" s="1"/>
  <c r="J74" i="80" s="1"/>
  <c r="B199" i="76"/>
  <c r="O199" i="76" s="1"/>
  <c r="G93" i="76" s="1"/>
  <c r="J93" i="76" s="1"/>
  <c r="B184" i="75"/>
  <c r="O184" i="75" s="1"/>
  <c r="G78" i="75" s="1"/>
  <c r="J78" i="75" s="1"/>
  <c r="B193" i="74"/>
  <c r="O193" i="74" s="1"/>
  <c r="G87" i="74" s="1"/>
  <c r="J87" i="74" s="1"/>
  <c r="B201" i="74"/>
  <c r="O201" i="74" s="1"/>
  <c r="G95" i="74" s="1"/>
  <c r="J95" i="74" s="1"/>
  <c r="B172" i="72"/>
  <c r="O172" i="72" s="1"/>
  <c r="G66" i="72" s="1"/>
  <c r="J66" i="72" s="1"/>
  <c r="B202" i="72"/>
  <c r="O202" i="72" s="1"/>
  <c r="G96" i="72" s="1"/>
  <c r="J96" i="72" s="1"/>
  <c r="B168" i="71"/>
  <c r="O168" i="71" s="1"/>
  <c r="B183" i="71"/>
  <c r="O183" i="71" s="1"/>
  <c r="B190" i="89"/>
  <c r="O190" i="89" s="1"/>
  <c r="G84" i="89" s="1"/>
  <c r="J84" i="89" s="1"/>
  <c r="B197" i="81"/>
  <c r="O197" i="81" s="1"/>
  <c r="G91" i="81" s="1"/>
  <c r="J91" i="81" s="1"/>
  <c r="B168" i="75"/>
  <c r="O168" i="75" s="1"/>
  <c r="G62" i="75" s="1"/>
  <c r="J62" i="75" s="1"/>
  <c r="B199" i="72"/>
  <c r="O199" i="72" s="1"/>
  <c r="G93" i="72" s="1"/>
  <c r="J93" i="72" s="1"/>
  <c r="B173" i="72"/>
  <c r="O173" i="72" s="1"/>
  <c r="G67" i="72" s="1"/>
  <c r="J67" i="72" s="1"/>
  <c r="B211" i="72"/>
  <c r="O211" i="72" s="1"/>
  <c r="G105" i="72" s="1"/>
  <c r="J105" i="72" s="1"/>
  <c r="B213" i="72"/>
  <c r="O213" i="72" s="1"/>
  <c r="G107" i="72" s="1"/>
  <c r="J107" i="72" s="1"/>
  <c r="B188" i="12"/>
  <c r="O188" i="12" s="1"/>
  <c r="L91" i="12"/>
  <c r="B190" i="12"/>
  <c r="O190" i="12" s="1"/>
  <c r="M91" i="12"/>
  <c r="M103" i="12"/>
  <c r="B166" i="12"/>
  <c r="O166" i="12" s="1"/>
  <c r="G60" i="12" s="1"/>
  <c r="L103" i="12"/>
  <c r="B209" i="12"/>
  <c r="O209" i="12" s="1"/>
  <c r="L81" i="12"/>
  <c r="K67" i="12"/>
  <c r="B170" i="12"/>
  <c r="O170" i="12" s="1"/>
  <c r="B194" i="12"/>
  <c r="O194" i="12" s="1"/>
  <c r="L67" i="12"/>
  <c r="M100" i="12"/>
  <c r="B171" i="12"/>
  <c r="O171" i="12" s="1"/>
  <c r="B197" i="12"/>
  <c r="O197" i="12" s="1"/>
  <c r="H67" i="12"/>
  <c r="O85" i="12"/>
  <c r="B206" i="12"/>
  <c r="O206" i="12" s="1"/>
  <c r="M67" i="12"/>
  <c r="M87" i="12"/>
  <c r="B177" i="12"/>
  <c r="O177" i="12" s="1"/>
  <c r="M64" i="12"/>
  <c r="K81" i="12"/>
  <c r="K103" i="12"/>
  <c r="B182" i="12"/>
  <c r="O182" i="12" s="1"/>
  <c r="B207" i="12"/>
  <c r="O207" i="12" s="1"/>
  <c r="H80" i="12"/>
  <c r="K90" i="12"/>
  <c r="B189" i="12"/>
  <c r="O189" i="12" s="1"/>
  <c r="K66" i="12"/>
  <c r="M76" i="12"/>
  <c r="H79" i="12"/>
  <c r="B208" i="12"/>
  <c r="O208" i="12" s="1"/>
  <c r="O63" i="12"/>
  <c r="L66" i="12"/>
  <c r="M80" i="12"/>
  <c r="L102" i="12"/>
  <c r="H69" i="12"/>
  <c r="K65" i="12"/>
  <c r="M93" i="12"/>
  <c r="M75" i="12"/>
  <c r="K78" i="12"/>
  <c r="L101" i="12"/>
  <c r="H104" i="12"/>
  <c r="L105" i="12"/>
  <c r="B174" i="12"/>
  <c r="O174" i="12" s="1"/>
  <c r="B186" i="12"/>
  <c r="O186" i="12" s="1"/>
  <c r="B210" i="12"/>
  <c r="O210" i="12" s="1"/>
  <c r="M65" i="12"/>
  <c r="H68" i="12"/>
  <c r="L69" i="12"/>
  <c r="L78" i="12"/>
  <c r="N88" i="12"/>
  <c r="O88" i="12" s="1"/>
  <c r="L92" i="12"/>
  <c r="N98" i="12"/>
  <c r="O98" i="12" s="1"/>
  <c r="M101" i="12"/>
  <c r="M105" i="12"/>
  <c r="O74" i="12"/>
  <c r="B195" i="12"/>
  <c r="O195" i="12" s="1"/>
  <c r="M63" i="12"/>
  <c r="K80" i="12"/>
  <c r="L90" i="12"/>
  <c r="H93" i="12"/>
  <c r="K89" i="12"/>
  <c r="M90" i="12"/>
  <c r="M99" i="12"/>
  <c r="K102" i="12"/>
  <c r="L89" i="12"/>
  <c r="K93" i="12"/>
  <c r="H105" i="12"/>
  <c r="K79" i="12"/>
  <c r="L93" i="12"/>
  <c r="B185" i="12"/>
  <c r="O185" i="12" s="1"/>
  <c r="L88" i="12"/>
  <c r="K105" i="12"/>
  <c r="M79" i="12"/>
  <c r="M88" i="12"/>
  <c r="O89" i="12"/>
  <c r="B204" i="12"/>
  <c r="O204" i="12" s="1"/>
  <c r="M69" i="12"/>
  <c r="M78" i="12"/>
  <c r="H81" i="12"/>
  <c r="M92" i="12"/>
  <c r="K104" i="12"/>
  <c r="B169" i="12"/>
  <c r="O169" i="12" s="1"/>
  <c r="B175" i="12"/>
  <c r="O175" i="12" s="1"/>
  <c r="B181" i="12"/>
  <c r="O181" i="12" s="1"/>
  <c r="B193" i="12"/>
  <c r="O193" i="12" s="1"/>
  <c r="B205" i="12"/>
  <c r="O205" i="12" s="1"/>
  <c r="L76" i="12"/>
  <c r="B172" i="12"/>
  <c r="O172" i="12" s="1"/>
  <c r="B178" i="12"/>
  <c r="O178" i="12" s="1"/>
  <c r="B196" i="12"/>
  <c r="O196" i="12" s="1"/>
  <c r="M66" i="12"/>
  <c r="H92" i="12"/>
  <c r="M102" i="12"/>
  <c r="H107" i="12"/>
  <c r="K92" i="12"/>
  <c r="L64" i="12"/>
  <c r="K91" i="12"/>
  <c r="L100" i="12"/>
  <c r="M62" i="12"/>
  <c r="L62" i="12"/>
  <c r="H62" i="12"/>
  <c r="K62" i="12"/>
  <c r="N105" i="12"/>
  <c r="O105" i="12" s="1"/>
  <c r="N71" i="12"/>
  <c r="O71" i="12" s="1"/>
  <c r="L95" i="12"/>
  <c r="K95" i="12"/>
  <c r="M95" i="12"/>
  <c r="N81" i="12"/>
  <c r="O81" i="12" s="1"/>
  <c r="N69" i="12"/>
  <c r="O69" i="12" s="1"/>
  <c r="N68" i="12"/>
  <c r="O68" i="12" s="1"/>
  <c r="M74" i="12"/>
  <c r="H74" i="12"/>
  <c r="L74" i="12"/>
  <c r="K74" i="12"/>
  <c r="H96" i="12"/>
  <c r="M96" i="12"/>
  <c r="L96" i="12"/>
  <c r="K96" i="12"/>
  <c r="K106" i="12"/>
  <c r="M106" i="12"/>
  <c r="L106" i="12"/>
  <c r="M85" i="12"/>
  <c r="K85" i="12"/>
  <c r="H85" i="12"/>
  <c r="L85" i="12"/>
  <c r="N94" i="12"/>
  <c r="O94" i="12" s="1"/>
  <c r="H106" i="12"/>
  <c r="K108" i="12"/>
  <c r="H108" i="12"/>
  <c r="M108" i="12"/>
  <c r="L108" i="12"/>
  <c r="N91" i="12"/>
  <c r="O91" i="12" s="1"/>
  <c r="K84" i="12"/>
  <c r="M84" i="12"/>
  <c r="L84" i="12"/>
  <c r="M97" i="12"/>
  <c r="H97" i="12"/>
  <c r="L97" i="12"/>
  <c r="K97" i="12"/>
  <c r="K70" i="12"/>
  <c r="M70" i="12"/>
  <c r="L70" i="12"/>
  <c r="H95" i="12"/>
  <c r="N80" i="12"/>
  <c r="O80" i="12" s="1"/>
  <c r="K61" i="12"/>
  <c r="M61" i="12"/>
  <c r="L61" i="12"/>
  <c r="J61" i="12"/>
  <c r="H61" i="12"/>
  <c r="H70" i="12"/>
  <c r="K72" i="12"/>
  <c r="M72" i="12"/>
  <c r="L72" i="12"/>
  <c r="N79" i="12"/>
  <c r="O79" i="12" s="1"/>
  <c r="L83" i="12"/>
  <c r="K83" i="12"/>
  <c r="M83" i="12"/>
  <c r="N67" i="12"/>
  <c r="O67" i="12" s="1"/>
  <c r="N83" i="12"/>
  <c r="O83" i="12" s="1"/>
  <c r="N93" i="12"/>
  <c r="O93" i="12" s="1"/>
  <c r="N106" i="12"/>
  <c r="O106" i="12" s="1"/>
  <c r="M73" i="12"/>
  <c r="K73" i="12"/>
  <c r="H73" i="12"/>
  <c r="L73" i="12"/>
  <c r="N82" i="12"/>
  <c r="O82" i="12" s="1"/>
  <c r="M86" i="12"/>
  <c r="L86" i="12"/>
  <c r="K86" i="12"/>
  <c r="H86" i="12"/>
  <c r="N103" i="12"/>
  <c r="O103" i="12" s="1"/>
  <c r="N70" i="12"/>
  <c r="O70" i="12" s="1"/>
  <c r="M94" i="12"/>
  <c r="L94" i="12"/>
  <c r="K94" i="12"/>
  <c r="L71" i="12"/>
  <c r="K71" i="12"/>
  <c r="M71" i="12"/>
  <c r="M82" i="12"/>
  <c r="L82" i="12"/>
  <c r="K82" i="12"/>
  <c r="N92" i="12"/>
  <c r="O92" i="12" s="1"/>
  <c r="O104" i="12"/>
  <c r="L107" i="12"/>
  <c r="H64" i="12"/>
  <c r="H100" i="12"/>
  <c r="H65" i="12"/>
  <c r="H77" i="12"/>
  <c r="H89" i="12"/>
  <c r="N95" i="12"/>
  <c r="O95" i="12" s="1"/>
  <c r="K98" i="12"/>
  <c r="H101" i="12"/>
  <c r="N107" i="12"/>
  <c r="O107" i="12" s="1"/>
  <c r="H98" i="12"/>
  <c r="K107" i="12"/>
  <c r="H75" i="12"/>
  <c r="H76" i="12"/>
  <c r="H88" i="12"/>
  <c r="K63" i="12"/>
  <c r="N72" i="12"/>
  <c r="O72" i="12" s="1"/>
  <c r="K75" i="12"/>
  <c r="N84" i="12"/>
  <c r="O84" i="12" s="1"/>
  <c r="K87" i="12"/>
  <c r="N96" i="12"/>
  <c r="O96" i="12" s="1"/>
  <c r="L98" i="12"/>
  <c r="K99" i="12"/>
  <c r="N108" i="12"/>
  <c r="H63" i="12"/>
  <c r="H87" i="12"/>
  <c r="H99" i="12"/>
  <c r="O263" i="73"/>
  <c r="O261" i="73"/>
  <c r="O260" i="73"/>
  <c r="O259" i="73"/>
  <c r="O258" i="73"/>
  <c r="O257" i="73"/>
  <c r="O256" i="73"/>
  <c r="O250" i="73"/>
  <c r="O247" i="73"/>
  <c r="O246" i="73"/>
  <c r="O244" i="73"/>
  <c r="O238" i="73"/>
  <c r="O237" i="73"/>
  <c r="O236" i="73"/>
  <c r="O235" i="73"/>
  <c r="O234" i="73"/>
  <c r="O233" i="73"/>
  <c r="O226" i="73"/>
  <c r="O225" i="73"/>
  <c r="O224" i="73"/>
  <c r="O265" i="74"/>
  <c r="O262" i="74"/>
  <c r="O261" i="74"/>
  <c r="O258" i="74"/>
  <c r="O253" i="74"/>
  <c r="O252" i="74"/>
  <c r="O246" i="74"/>
  <c r="O240" i="74"/>
  <c r="O239" i="74"/>
  <c r="O236" i="74"/>
  <c r="O235" i="74"/>
  <c r="O234" i="74"/>
  <c r="O228" i="74"/>
  <c r="O227" i="74"/>
  <c r="O226" i="74"/>
  <c r="O225" i="74"/>
  <c r="O224" i="74"/>
  <c r="O223" i="74"/>
  <c r="O222" i="74"/>
  <c r="O220" i="74"/>
  <c r="O219" i="74"/>
  <c r="O218" i="74"/>
  <c r="O266" i="75"/>
  <c r="O264" i="75"/>
  <c r="O252" i="75"/>
  <c r="O248" i="75"/>
  <c r="O247" i="75"/>
  <c r="O246" i="75"/>
  <c r="O245" i="75"/>
  <c r="O242" i="75"/>
  <c r="O241" i="75"/>
  <c r="O240" i="75"/>
  <c r="O239" i="75"/>
  <c r="O238" i="75"/>
  <c r="O237" i="75"/>
  <c r="O236" i="75"/>
  <c r="O230" i="75"/>
  <c r="O225" i="75"/>
  <c r="O263" i="76"/>
  <c r="O262" i="76"/>
  <c r="O254" i="76"/>
  <c r="O253" i="76"/>
  <c r="O252" i="76"/>
  <c r="O243" i="76"/>
  <c r="O241" i="76"/>
  <c r="O240" i="76"/>
  <c r="O231" i="76"/>
  <c r="O230" i="76"/>
  <c r="O219" i="76"/>
  <c r="O218" i="76"/>
  <c r="O267" i="77"/>
  <c r="O265" i="77"/>
  <c r="O264" i="77"/>
  <c r="O262" i="77"/>
  <c r="O261" i="77"/>
  <c r="O260" i="77"/>
  <c r="O258" i="77"/>
  <c r="O257" i="77"/>
  <c r="O255" i="77"/>
  <c r="O254" i="77"/>
  <c r="O253" i="77"/>
  <c r="O250" i="77"/>
  <c r="O249" i="77"/>
  <c r="O246" i="77"/>
  <c r="O245" i="77"/>
  <c r="O243" i="77"/>
  <c r="O242" i="77"/>
  <c r="O241" i="77"/>
  <c r="O232" i="77"/>
  <c r="O231" i="77"/>
  <c r="O230" i="77"/>
  <c r="O229" i="77"/>
  <c r="O228" i="77"/>
  <c r="O227" i="77"/>
  <c r="O226" i="77"/>
  <c r="O225" i="77"/>
  <c r="O223" i="77"/>
  <c r="O222" i="77"/>
  <c r="O221" i="77"/>
  <c r="O266" i="78"/>
  <c r="O261" i="78"/>
  <c r="O256" i="78"/>
  <c r="O255" i="78"/>
  <c r="O254" i="78"/>
  <c r="O249" i="78"/>
  <c r="O248" i="78"/>
  <c r="O246" i="78"/>
  <c r="O245" i="78"/>
  <c r="O242" i="78"/>
  <c r="O237" i="78"/>
  <c r="O230" i="78"/>
  <c r="O225" i="78"/>
  <c r="O224" i="78"/>
  <c r="O223" i="78"/>
  <c r="O222" i="78"/>
  <c r="O262" i="79"/>
  <c r="O258" i="79"/>
  <c r="O256" i="79"/>
  <c r="O255" i="79"/>
  <c r="O251" i="79"/>
  <c r="O250" i="79"/>
  <c r="O249" i="79"/>
  <c r="O248" i="79"/>
  <c r="O247" i="79"/>
  <c r="O246" i="79"/>
  <c r="O244" i="79"/>
  <c r="O238" i="79"/>
  <c r="O237" i="79"/>
  <c r="O236" i="79"/>
  <c r="O235" i="79"/>
  <c r="O234" i="79"/>
  <c r="O233" i="79"/>
  <c r="O226" i="79"/>
  <c r="O224" i="79"/>
  <c r="O223" i="79"/>
  <c r="O221" i="79"/>
  <c r="O265" i="80"/>
  <c r="O258" i="80"/>
  <c r="O253" i="80"/>
  <c r="O252" i="80"/>
  <c r="O251" i="80"/>
  <c r="O250" i="80"/>
  <c r="O240" i="80"/>
  <c r="O234" i="80"/>
  <c r="O233" i="80"/>
  <c r="O232" i="80"/>
  <c r="O231" i="80"/>
  <c r="O229" i="80"/>
  <c r="O228" i="80"/>
  <c r="O227" i="80"/>
  <c r="O222" i="80"/>
  <c r="O221" i="80"/>
  <c r="O220" i="80"/>
  <c r="O219" i="80"/>
  <c r="O218" i="80"/>
  <c r="O266" i="81"/>
  <c r="O265" i="81"/>
  <c r="O264" i="81"/>
  <c r="O263" i="81"/>
  <c r="O261" i="81"/>
  <c r="O254" i="81"/>
  <c r="O252" i="81"/>
  <c r="O251" i="81"/>
  <c r="O249" i="81"/>
  <c r="O243" i="81"/>
  <c r="O231" i="81"/>
  <c r="O230" i="81"/>
  <c r="O229" i="81"/>
  <c r="O228" i="81"/>
  <c r="O226" i="81"/>
  <c r="O218" i="81"/>
  <c r="O267" i="82"/>
  <c r="O266" i="82"/>
  <c r="O265" i="82"/>
  <c r="O264" i="82"/>
  <c r="O263" i="82"/>
  <c r="O262" i="82"/>
  <c r="O261" i="82"/>
  <c r="O257" i="82"/>
  <c r="O256" i="82"/>
  <c r="O255" i="82"/>
  <c r="O253" i="82"/>
  <c r="O250" i="82"/>
  <c r="O244" i="82"/>
  <c r="O239" i="82"/>
  <c r="O232" i="82"/>
  <c r="O231" i="82"/>
  <c r="O230" i="82"/>
  <c r="O229" i="82"/>
  <c r="O227" i="82"/>
  <c r="O221" i="82"/>
  <c r="O220" i="82"/>
  <c r="O219" i="82"/>
  <c r="O264" i="83"/>
  <c r="O259" i="83"/>
  <c r="O258" i="83"/>
  <c r="O257" i="83"/>
  <c r="O256" i="83"/>
  <c r="O254" i="83"/>
  <c r="O253" i="83"/>
  <c r="O246" i="83"/>
  <c r="O244" i="83"/>
  <c r="O243" i="83"/>
  <c r="O242" i="83"/>
  <c r="O240" i="83"/>
  <c r="O239" i="83"/>
  <c r="O238" i="83"/>
  <c r="O237" i="83"/>
  <c r="O236" i="83"/>
  <c r="O235" i="83"/>
  <c r="O234" i="83"/>
  <c r="O233" i="83"/>
  <c r="O228" i="83"/>
  <c r="O227" i="83"/>
  <c r="O226" i="83"/>
  <c r="O225" i="83"/>
  <c r="O224" i="83"/>
  <c r="O223" i="83"/>
  <c r="O222" i="83"/>
  <c r="O267" i="84"/>
  <c r="O260" i="84"/>
  <c r="O259" i="84"/>
  <c r="O258" i="84"/>
  <c r="O256" i="84"/>
  <c r="O255" i="84"/>
  <c r="O254" i="84"/>
  <c r="O244" i="84"/>
  <c r="O243" i="84"/>
  <c r="O242" i="84"/>
  <c r="O241" i="84"/>
  <c r="O240" i="84"/>
  <c r="O239" i="84"/>
  <c r="O238" i="84"/>
  <c r="O237" i="84"/>
  <c r="O235" i="84"/>
  <c r="O234" i="84"/>
  <c r="O233" i="84"/>
  <c r="O232" i="84"/>
  <c r="O223" i="84"/>
  <c r="O222" i="84"/>
  <c r="O221" i="84"/>
  <c r="O220" i="84"/>
  <c r="O219" i="84"/>
  <c r="O218" i="84"/>
  <c r="O263" i="85"/>
  <c r="O262" i="85"/>
  <c r="O256" i="85"/>
  <c r="O255" i="85"/>
  <c r="O254" i="85"/>
  <c r="O253" i="85"/>
  <c r="O252" i="85"/>
  <c r="O251" i="85"/>
  <c r="O250" i="85"/>
  <c r="O249" i="85"/>
  <c r="O247" i="85"/>
  <c r="O246" i="85"/>
  <c r="O245" i="85"/>
  <c r="O235" i="85"/>
  <c r="O234" i="85"/>
  <c r="O233" i="85"/>
  <c r="O232" i="85"/>
  <c r="O226" i="85"/>
  <c r="O225" i="85"/>
  <c r="O224" i="85"/>
  <c r="O265" i="86"/>
  <c r="O264" i="86"/>
  <c r="O263" i="86"/>
  <c r="O262" i="86"/>
  <c r="O260" i="86"/>
  <c r="O259" i="86"/>
  <c r="O258" i="86"/>
  <c r="O257" i="86"/>
  <c r="O256" i="86"/>
  <c r="O255" i="86"/>
  <c r="O254" i="86"/>
  <c r="O253" i="86"/>
  <c r="O252" i="86"/>
  <c r="O251" i="86"/>
  <c r="O250" i="86"/>
  <c r="O249" i="86"/>
  <c r="O248" i="86"/>
  <c r="O247" i="86"/>
  <c r="O246" i="86"/>
  <c r="O245" i="86"/>
  <c r="O244" i="86"/>
  <c r="O243" i="86"/>
  <c r="O242" i="86"/>
  <c r="O241" i="86"/>
  <c r="O240" i="86"/>
  <c r="O239" i="86"/>
  <c r="O238" i="86"/>
  <c r="O229" i="86"/>
  <c r="O228" i="86"/>
  <c r="O227" i="86"/>
  <c r="O226" i="86"/>
  <c r="O224" i="86"/>
  <c r="O223" i="86"/>
  <c r="O222" i="86"/>
  <c r="O263" i="87"/>
  <c r="O262" i="87"/>
  <c r="O261" i="87"/>
  <c r="O260" i="87"/>
  <c r="O254" i="87"/>
  <c r="O253" i="87"/>
  <c r="O252" i="87"/>
  <c r="O243" i="87"/>
  <c r="O242" i="87"/>
  <c r="O241" i="87"/>
  <c r="O240" i="87"/>
  <c r="O238" i="87"/>
  <c r="O237" i="87"/>
  <c r="O236" i="87"/>
  <c r="O231" i="87"/>
  <c r="O230" i="87"/>
  <c r="O229" i="87"/>
  <c r="O228" i="87"/>
  <c r="O227" i="87"/>
  <c r="O226" i="87"/>
  <c r="O225" i="87"/>
  <c r="O224" i="87"/>
  <c r="O218" i="87"/>
  <c r="O267" i="88"/>
  <c r="O266" i="88"/>
  <c r="O265" i="88"/>
  <c r="O264" i="88"/>
  <c r="O263" i="88"/>
  <c r="O262" i="88"/>
  <c r="O257" i="88"/>
  <c r="O256" i="88"/>
  <c r="O255" i="88"/>
  <c r="O254" i="88"/>
  <c r="O252" i="88"/>
  <c r="O251" i="88"/>
  <c r="O250" i="88"/>
  <c r="O241" i="88"/>
  <c r="O240" i="88"/>
  <c r="O239" i="88"/>
  <c r="O238" i="88"/>
  <c r="O232" i="88"/>
  <c r="O231" i="88"/>
  <c r="O230" i="88"/>
  <c r="O221" i="88"/>
  <c r="O220" i="88"/>
  <c r="O219" i="88"/>
  <c r="O218" i="88"/>
  <c r="O266" i="89"/>
  <c r="O265" i="89"/>
  <c r="O264" i="89"/>
  <c r="O255" i="89"/>
  <c r="O254" i="89"/>
  <c r="O253" i="89"/>
  <c r="O252" i="89"/>
  <c r="O251" i="89"/>
  <c r="O250" i="89"/>
  <c r="O249" i="89"/>
  <c r="O248" i="89"/>
  <c r="O247" i="89"/>
  <c r="O246" i="89"/>
  <c r="O245" i="89"/>
  <c r="O244" i="89"/>
  <c r="O235" i="89"/>
  <c r="O234" i="89"/>
  <c r="O233" i="89"/>
  <c r="O232" i="89"/>
  <c r="O231" i="89"/>
  <c r="O230" i="89"/>
  <c r="O229" i="89"/>
  <c r="O228" i="89"/>
  <c r="O227" i="89"/>
  <c r="O226" i="89"/>
  <c r="O225" i="89"/>
  <c r="O224" i="89"/>
  <c r="O223" i="89"/>
  <c r="O222" i="89"/>
  <c r="O221" i="89"/>
  <c r="O220" i="89"/>
  <c r="O219" i="89"/>
  <c r="O218" i="89"/>
  <c r="O267" i="72"/>
  <c r="O266" i="72"/>
  <c r="O265" i="72"/>
  <c r="O264" i="72"/>
  <c r="O263" i="72"/>
  <c r="O262" i="72"/>
  <c r="O261" i="72"/>
  <c r="O260" i="72"/>
  <c r="O259" i="72"/>
  <c r="O258" i="72"/>
  <c r="O249" i="72"/>
  <c r="O248" i="72"/>
  <c r="O247" i="72"/>
  <c r="O246" i="72"/>
  <c r="O245" i="72"/>
  <c r="O244" i="72"/>
  <c r="O243" i="72"/>
  <c r="O242" i="72"/>
  <c r="O237" i="72"/>
  <c r="O236" i="72"/>
  <c r="O235" i="72"/>
  <c r="O234" i="72"/>
  <c r="O233" i="72"/>
  <c r="O232" i="72"/>
  <c r="O231" i="72"/>
  <c r="O230" i="72"/>
  <c r="O225" i="72"/>
  <c r="O224" i="72"/>
  <c r="O223" i="72"/>
  <c r="O222" i="72"/>
  <c r="O218" i="72"/>
  <c r="D5" i="12"/>
  <c r="G84" i="71" l="1"/>
  <c r="J84" i="71" s="1"/>
  <c r="J98" i="76"/>
  <c r="G67" i="90"/>
  <c r="J67" i="90" s="1"/>
  <c r="G89" i="90"/>
  <c r="J89" i="90" s="1"/>
  <c r="G89" i="71"/>
  <c r="J89" i="71" s="1"/>
  <c r="G86" i="90"/>
  <c r="J86" i="90" s="1"/>
  <c r="G66" i="71"/>
  <c r="J66" i="71" s="1"/>
  <c r="G74" i="90"/>
  <c r="J74" i="90" s="1"/>
  <c r="G96" i="90"/>
  <c r="J96" i="90" s="1"/>
  <c r="G96" i="71"/>
  <c r="J96" i="71" s="1"/>
  <c r="G90" i="71"/>
  <c r="J90" i="71" s="1"/>
  <c r="G99" i="71"/>
  <c r="J99" i="71" s="1"/>
  <c r="G60" i="90"/>
  <c r="J60" i="90" s="1"/>
  <c r="G97" i="71"/>
  <c r="J97" i="71" s="1"/>
  <c r="G102" i="90"/>
  <c r="J102" i="90" s="1"/>
  <c r="G72" i="71"/>
  <c r="J72" i="71" s="1"/>
  <c r="J108" i="90"/>
  <c r="G77" i="71"/>
  <c r="J77" i="71" s="1"/>
  <c r="G83" i="71"/>
  <c r="J83" i="71" s="1"/>
  <c r="G106" i="90"/>
  <c r="J106" i="90" s="1"/>
  <c r="G106" i="71"/>
  <c r="J106" i="71" s="1"/>
  <c r="J75" i="71"/>
  <c r="G81" i="90"/>
  <c r="J81" i="90" s="1"/>
  <c r="G65" i="71"/>
  <c r="J65" i="71" s="1"/>
  <c r="G103" i="90"/>
  <c r="J103" i="90" s="1"/>
  <c r="G103" i="71"/>
  <c r="J103" i="71" s="1"/>
  <c r="G69" i="71"/>
  <c r="J69" i="71" s="1"/>
  <c r="G82" i="71"/>
  <c r="J82" i="71" s="1"/>
  <c r="J73" i="72"/>
  <c r="G91" i="90"/>
  <c r="J91" i="90" s="1"/>
  <c r="G61" i="71"/>
  <c r="J61" i="71" s="1"/>
  <c r="G87" i="71"/>
  <c r="J87" i="71" s="1"/>
  <c r="G64" i="71"/>
  <c r="J64" i="71" s="1"/>
  <c r="G59" i="90"/>
  <c r="J59" i="90" s="1"/>
  <c r="G101" i="90"/>
  <c r="J101" i="90" s="1"/>
  <c r="G79" i="90"/>
  <c r="J79" i="90" s="1"/>
  <c r="J93" i="71"/>
  <c r="G62" i="90"/>
  <c r="J62" i="90" s="1"/>
  <c r="G62" i="71"/>
  <c r="J62" i="71" s="1"/>
  <c r="G78" i="90"/>
  <c r="J78" i="90" s="1"/>
  <c r="G63" i="71"/>
  <c r="J63" i="71" s="1"/>
  <c r="G94" i="71"/>
  <c r="J94" i="71" s="1"/>
  <c r="G100" i="90"/>
  <c r="J100" i="90" s="1"/>
  <c r="G71" i="71"/>
  <c r="J71" i="71" s="1"/>
  <c r="G95" i="71"/>
  <c r="J95" i="71" s="1"/>
  <c r="G105" i="90"/>
  <c r="J105" i="90" s="1"/>
  <c r="G105" i="71"/>
  <c r="J105" i="71" s="1"/>
  <c r="G92" i="71"/>
  <c r="J92" i="71" s="1"/>
  <c r="G88" i="90"/>
  <c r="J88" i="90" s="1"/>
  <c r="G68" i="71"/>
  <c r="J68" i="71" s="1"/>
  <c r="G107" i="90"/>
  <c r="J107" i="90" s="1"/>
  <c r="G107" i="71"/>
  <c r="J107" i="71" s="1"/>
  <c r="O108" i="12"/>
  <c r="J60" i="12"/>
  <c r="O240" i="72"/>
  <c r="O240" i="89"/>
  <c r="O242" i="89"/>
  <c r="O243" i="89"/>
  <c r="O232" i="87"/>
  <c r="O234" i="87"/>
  <c r="O266" i="83"/>
  <c r="O262" i="81"/>
  <c r="O220" i="79"/>
  <c r="O222" i="79"/>
  <c r="O253" i="88"/>
  <c r="O257" i="85"/>
  <c r="O258" i="85"/>
  <c r="O259" i="85"/>
  <c r="O261" i="85"/>
  <c r="O230" i="83"/>
  <c r="O231" i="83"/>
  <c r="O232" i="83"/>
  <c r="O226" i="82"/>
  <c r="O225" i="81"/>
  <c r="O267" i="81"/>
  <c r="O252" i="77"/>
  <c r="O239" i="72"/>
  <c r="O241" i="72"/>
  <c r="O241" i="89"/>
  <c r="O233" i="87"/>
  <c r="O235" i="87"/>
  <c r="O264" i="87"/>
  <c r="O265" i="87"/>
  <c r="O267" i="87"/>
  <c r="O218" i="86"/>
  <c r="O219" i="86"/>
  <c r="O220" i="86"/>
  <c r="O221" i="86"/>
  <c r="O227" i="85"/>
  <c r="O228" i="85"/>
  <c r="O229" i="85"/>
  <c r="O230" i="85"/>
  <c r="O231" i="85"/>
  <c r="O228" i="82"/>
  <c r="O227" i="81"/>
  <c r="O224" i="80"/>
  <c r="O225" i="80"/>
  <c r="O226" i="80"/>
  <c r="O225" i="79"/>
  <c r="O232" i="78"/>
  <c r="O235" i="78"/>
  <c r="O236" i="78"/>
  <c r="O256" i="77"/>
  <c r="O244" i="75"/>
  <c r="O238" i="72"/>
  <c r="O266" i="87"/>
  <c r="O219" i="72"/>
  <c r="O220" i="72"/>
  <c r="O221" i="72"/>
  <c r="O226" i="88"/>
  <c r="O227" i="88"/>
  <c r="O228" i="88"/>
  <c r="O229" i="88"/>
  <c r="O239" i="87"/>
  <c r="O264" i="85"/>
  <c r="O265" i="85"/>
  <c r="O266" i="85"/>
  <c r="O267" i="85"/>
  <c r="O245" i="84"/>
  <c r="O247" i="84"/>
  <c r="O248" i="84"/>
  <c r="O249" i="84"/>
  <c r="O250" i="84"/>
  <c r="O251" i="84"/>
  <c r="O252" i="84"/>
  <c r="O253" i="84"/>
  <c r="O227" i="79"/>
  <c r="O232" i="79"/>
  <c r="O243" i="78"/>
  <c r="O244" i="78"/>
  <c r="O263" i="77"/>
  <c r="O219" i="75"/>
  <c r="O250" i="75"/>
  <c r="O251" i="75"/>
  <c r="O263" i="75"/>
  <c r="O233" i="82"/>
  <c r="O225" i="86"/>
  <c r="O241" i="83"/>
  <c r="O245" i="83"/>
  <c r="O238" i="82"/>
  <c r="O239" i="79"/>
  <c r="O247" i="78"/>
  <c r="O233" i="88"/>
  <c r="O234" i="88"/>
  <c r="O235" i="88"/>
  <c r="O236" i="88"/>
  <c r="O237" i="88"/>
  <c r="O236" i="85"/>
  <c r="O237" i="85"/>
  <c r="O238" i="85"/>
  <c r="O239" i="85"/>
  <c r="O240" i="85"/>
  <c r="O241" i="85"/>
  <c r="O242" i="85"/>
  <c r="O244" i="85"/>
  <c r="O257" i="84"/>
  <c r="O247" i="83"/>
  <c r="O252" i="83"/>
  <c r="O240" i="82"/>
  <c r="O241" i="82"/>
  <c r="O242" i="82"/>
  <c r="O243" i="82"/>
  <c r="O236" i="81"/>
  <c r="O238" i="81"/>
  <c r="O241" i="81"/>
  <c r="O242" i="81"/>
  <c r="O235" i="80"/>
  <c r="O236" i="80"/>
  <c r="O237" i="80"/>
  <c r="O238" i="80"/>
  <c r="O239" i="80"/>
  <c r="O232" i="76"/>
  <c r="O239" i="76"/>
  <c r="O237" i="74"/>
  <c r="O238" i="74"/>
  <c r="O230" i="80"/>
  <c r="O226" i="72"/>
  <c r="O227" i="72"/>
  <c r="O228" i="72"/>
  <c r="O229" i="72"/>
  <c r="O248" i="87"/>
  <c r="O249" i="87"/>
  <c r="O250" i="87"/>
  <c r="O251" i="87"/>
  <c r="O261" i="86"/>
  <c r="O245" i="82"/>
  <c r="O246" i="82"/>
  <c r="O247" i="82"/>
  <c r="O248" i="82"/>
  <c r="O249" i="82"/>
  <c r="O248" i="81"/>
  <c r="O247" i="80"/>
  <c r="O248" i="80"/>
  <c r="O249" i="80"/>
  <c r="O257" i="78"/>
  <c r="O258" i="78"/>
  <c r="O259" i="78"/>
  <c r="O260" i="78"/>
  <c r="O242" i="76"/>
  <c r="O244" i="76"/>
  <c r="O250" i="76"/>
  <c r="O251" i="76"/>
  <c r="O254" i="72"/>
  <c r="O256" i="89"/>
  <c r="O259" i="89"/>
  <c r="O262" i="89"/>
  <c r="O220" i="87"/>
  <c r="O224" i="84"/>
  <c r="O255" i="83"/>
  <c r="O252" i="82"/>
  <c r="O254" i="82"/>
  <c r="O250" i="81"/>
  <c r="O252" i="79"/>
  <c r="O253" i="79"/>
  <c r="O254" i="79"/>
  <c r="O250" i="72"/>
  <c r="O255" i="72"/>
  <c r="O257" i="89"/>
  <c r="O260" i="89"/>
  <c r="O263" i="89"/>
  <c r="O219" i="87"/>
  <c r="O222" i="87"/>
  <c r="O225" i="84"/>
  <c r="O231" i="84"/>
  <c r="O234" i="86"/>
  <c r="O235" i="86"/>
  <c r="O236" i="86"/>
  <c r="O237" i="86"/>
  <c r="O248" i="85"/>
  <c r="O261" i="84"/>
  <c r="O266" i="84"/>
  <c r="O257" i="79"/>
  <c r="O259" i="79"/>
  <c r="O260" i="79"/>
  <c r="O261" i="79"/>
  <c r="O224" i="77"/>
  <c r="O263" i="74"/>
  <c r="O232" i="73"/>
  <c r="O221" i="87"/>
  <c r="O242" i="88"/>
  <c r="O243" i="88"/>
  <c r="O244" i="88"/>
  <c r="O245" i="88"/>
  <c r="O246" i="88"/>
  <c r="O247" i="88"/>
  <c r="O248" i="88"/>
  <c r="O249" i="88"/>
  <c r="O255" i="87"/>
  <c r="O256" i="87"/>
  <c r="O257" i="87"/>
  <c r="O258" i="87"/>
  <c r="O259" i="87"/>
  <c r="O218" i="83"/>
  <c r="O219" i="83"/>
  <c r="O220" i="83"/>
  <c r="O221" i="83"/>
  <c r="O253" i="81"/>
  <c r="O219" i="78"/>
  <c r="O220" i="78"/>
  <c r="O221" i="78"/>
  <c r="O221" i="76"/>
  <c r="O256" i="76"/>
  <c r="O224" i="75"/>
  <c r="O251" i="72"/>
  <c r="O256" i="72"/>
  <c r="O257" i="72"/>
  <c r="O258" i="89"/>
  <c r="O261" i="89"/>
  <c r="O223" i="87"/>
  <c r="O267" i="89"/>
  <c r="O220" i="85"/>
  <c r="O221" i="85"/>
  <c r="O222" i="85"/>
  <c r="O223" i="85"/>
  <c r="O236" i="84"/>
  <c r="O258" i="82"/>
  <c r="O259" i="82"/>
  <c r="O260" i="82"/>
  <c r="O255" i="81"/>
  <c r="O260" i="81"/>
  <c r="O260" i="80"/>
  <c r="O263" i="80"/>
  <c r="O264" i="80"/>
  <c r="O226" i="75"/>
  <c r="O228" i="75"/>
  <c r="O229" i="75"/>
  <c r="O262" i="73"/>
  <c r="O264" i="73"/>
  <c r="O265" i="73"/>
  <c r="O266" i="73"/>
  <c r="O267" i="73"/>
  <c r="O222" i="82"/>
  <c r="O223" i="82"/>
  <c r="O224" i="82"/>
  <c r="O225" i="82"/>
  <c r="O219" i="81"/>
  <c r="O224" i="81"/>
  <c r="O244" i="81"/>
  <c r="O245" i="81"/>
  <c r="O246" i="81"/>
  <c r="O247" i="81"/>
  <c r="O241" i="80"/>
  <c r="O246" i="80"/>
  <c r="O266" i="80"/>
  <c r="O267" i="80"/>
  <c r="O218" i="79"/>
  <c r="O219" i="79"/>
  <c r="O263" i="79"/>
  <c r="O218" i="78"/>
  <c r="O238" i="78"/>
  <c r="O239" i="78"/>
  <c r="O240" i="78"/>
  <c r="O241" i="78"/>
  <c r="O262" i="78"/>
  <c r="O263" i="78"/>
  <c r="O264" i="78"/>
  <c r="O265" i="78"/>
  <c r="O244" i="77"/>
  <c r="O265" i="75"/>
  <c r="O221" i="74"/>
  <c r="O240" i="79"/>
  <c r="O241" i="79"/>
  <c r="O242" i="79"/>
  <c r="O243" i="79"/>
  <c r="O267" i="78"/>
  <c r="O218" i="77"/>
  <c r="O219" i="77"/>
  <c r="O220" i="77"/>
  <c r="O238" i="76"/>
  <c r="O227" i="75"/>
  <c r="O264" i="74"/>
  <c r="O220" i="73"/>
  <c r="O221" i="73"/>
  <c r="O222" i="73"/>
  <c r="O223" i="73"/>
  <c r="O229" i="83"/>
  <c r="O251" i="82"/>
  <c r="O223" i="80"/>
  <c r="O245" i="79"/>
  <c r="O247" i="77"/>
  <c r="O248" i="77"/>
  <c r="O251" i="77"/>
  <c r="O245" i="73"/>
  <c r="O252" i="72"/>
  <c r="O253" i="72"/>
  <c r="O236" i="89"/>
  <c r="O237" i="89"/>
  <c r="O238" i="89"/>
  <c r="O239" i="89"/>
  <c r="O222" i="88"/>
  <c r="O223" i="88"/>
  <c r="O224" i="88"/>
  <c r="O225" i="88"/>
  <c r="O258" i="88"/>
  <c r="O259" i="88"/>
  <c r="O260" i="88"/>
  <c r="O261" i="88"/>
  <c r="O244" i="87"/>
  <c r="O245" i="87"/>
  <c r="O246" i="87"/>
  <c r="O247" i="87"/>
  <c r="O230" i="86"/>
  <c r="O231" i="86"/>
  <c r="O232" i="86"/>
  <c r="O233" i="86"/>
  <c r="O266" i="86"/>
  <c r="O267" i="86"/>
  <c r="O218" i="85"/>
  <c r="O219" i="85"/>
  <c r="O260" i="83"/>
  <c r="O261" i="83"/>
  <c r="O262" i="83"/>
  <c r="O263" i="83"/>
  <c r="O232" i="81"/>
  <c r="O233" i="81"/>
  <c r="O234" i="81"/>
  <c r="O235" i="81"/>
  <c r="O254" i="80"/>
  <c r="O255" i="80"/>
  <c r="O256" i="80"/>
  <c r="O257" i="80"/>
  <c r="O226" i="78"/>
  <c r="O227" i="78"/>
  <c r="O228" i="78"/>
  <c r="O229" i="78"/>
  <c r="O266" i="77"/>
  <c r="O255" i="76"/>
  <c r="O249" i="75"/>
  <c r="O242" i="74"/>
  <c r="O243" i="74"/>
  <c r="O244" i="74"/>
  <c r="O245" i="74"/>
  <c r="O246" i="84"/>
  <c r="O265" i="83"/>
  <c r="O237" i="81"/>
  <c r="O259" i="80"/>
  <c r="O231" i="78"/>
  <c r="O258" i="76"/>
  <c r="O259" i="76"/>
  <c r="O260" i="76"/>
  <c r="O261" i="76"/>
  <c r="O247" i="74"/>
  <c r="O248" i="74"/>
  <c r="O249" i="74"/>
  <c r="O250" i="74"/>
  <c r="O251" i="74"/>
  <c r="O248" i="73"/>
  <c r="O249" i="73"/>
  <c r="O230" i="84"/>
  <c r="O267" i="83"/>
  <c r="O218" i="82"/>
  <c r="O239" i="81"/>
  <c r="O240" i="81"/>
  <c r="O261" i="80"/>
  <c r="O262" i="80"/>
  <c r="O233" i="78"/>
  <c r="O234" i="78"/>
  <c r="O233" i="77"/>
  <c r="O234" i="77"/>
  <c r="O235" i="77"/>
  <c r="O240" i="77"/>
  <c r="O231" i="75"/>
  <c r="O254" i="74"/>
  <c r="O255" i="74"/>
  <c r="O256" i="74"/>
  <c r="O257" i="74"/>
  <c r="O252" i="73"/>
  <c r="O253" i="73"/>
  <c r="O254" i="73"/>
  <c r="O255" i="73"/>
  <c r="O260" i="85"/>
  <c r="O259" i="77"/>
  <c r="O220" i="76"/>
  <c r="O226" i="76"/>
  <c r="O227" i="76"/>
  <c r="O228" i="76"/>
  <c r="O229" i="76"/>
  <c r="O264" i="76"/>
  <c r="O265" i="76"/>
  <c r="O266" i="76"/>
  <c r="O267" i="76"/>
  <c r="O218" i="75"/>
  <c r="O220" i="75"/>
  <c r="O221" i="75"/>
  <c r="O222" i="75"/>
  <c r="O223" i="75"/>
  <c r="O253" i="75"/>
  <c r="O254" i="75"/>
  <c r="O260" i="75"/>
  <c r="O261" i="75"/>
  <c r="O262" i="75"/>
  <c r="O259" i="74"/>
  <c r="O260" i="74"/>
  <c r="O255" i="75"/>
  <c r="O234" i="76"/>
  <c r="O235" i="76"/>
  <c r="O236" i="76"/>
  <c r="O237" i="76"/>
  <c r="O228" i="73"/>
  <c r="O229" i="73"/>
  <c r="O230" i="73"/>
  <c r="O231" i="73"/>
  <c r="O239" i="73"/>
  <c r="O232" i="75"/>
  <c r="O233" i="75"/>
  <c r="O234" i="75"/>
  <c r="O235" i="75"/>
  <c r="O243" i="75"/>
  <c r="O222" i="76"/>
  <c r="O223" i="76"/>
  <c r="O224" i="76"/>
  <c r="O225" i="76"/>
  <c r="O233" i="76"/>
  <c r="O266" i="74"/>
  <c r="O267" i="74"/>
  <c r="O218" i="73"/>
  <c r="O219" i="73"/>
  <c r="O227" i="73"/>
  <c r="O256" i="75"/>
  <c r="O257" i="75"/>
  <c r="O258" i="75"/>
  <c r="O259" i="75"/>
  <c r="O267" i="75"/>
  <c r="O245" i="76"/>
  <c r="O246" i="76"/>
  <c r="O247" i="76"/>
  <c r="O248" i="76"/>
  <c r="O249" i="76"/>
  <c r="O257" i="76"/>
  <c r="O240" i="73"/>
  <c r="O241" i="73"/>
  <c r="O242" i="73"/>
  <c r="O243" i="73"/>
  <c r="O251" i="73"/>
  <c r="O243" i="85"/>
  <c r="O226" i="84"/>
  <c r="O227" i="84"/>
  <c r="O228" i="84"/>
  <c r="O229" i="84"/>
  <c r="O262" i="84"/>
  <c r="O263" i="84"/>
  <c r="O264" i="84"/>
  <c r="O265" i="84"/>
  <c r="O248" i="83"/>
  <c r="O249" i="83"/>
  <c r="O250" i="83"/>
  <c r="O251" i="83"/>
  <c r="O234" i="82"/>
  <c r="O235" i="82"/>
  <c r="O236" i="82"/>
  <c r="O237" i="82"/>
  <c r="O220" i="81"/>
  <c r="O221" i="81"/>
  <c r="O222" i="81"/>
  <c r="O223" i="81"/>
  <c r="O256" i="81"/>
  <c r="O257" i="81"/>
  <c r="O258" i="81"/>
  <c r="O259" i="81"/>
  <c r="O242" i="80"/>
  <c r="O243" i="80"/>
  <c r="O244" i="80"/>
  <c r="O245" i="80"/>
  <c r="O228" i="79"/>
  <c r="O229" i="79"/>
  <c r="O230" i="79"/>
  <c r="O231" i="79"/>
  <c r="O264" i="79"/>
  <c r="O265" i="79"/>
  <c r="O266" i="79"/>
  <c r="O267" i="79"/>
  <c r="O250" i="78"/>
  <c r="O251" i="78"/>
  <c r="O252" i="78"/>
  <c r="O253" i="78"/>
  <c r="O236" i="77"/>
  <c r="O237" i="77"/>
  <c r="O238" i="77"/>
  <c r="O239" i="77"/>
  <c r="O229" i="74"/>
  <c r="O230" i="74"/>
  <c r="O231" i="74"/>
  <c r="O232" i="74"/>
  <c r="O233" i="74"/>
  <c r="O241" i="74"/>
  <c r="G64" i="90" l="1"/>
  <c r="J64" i="90" s="1"/>
  <c r="G68" i="90"/>
  <c r="J68" i="90" s="1"/>
  <c r="G63" i="90"/>
  <c r="J63" i="90" s="1"/>
  <c r="G92" i="90"/>
  <c r="J92" i="90" s="1"/>
  <c r="G99" i="90"/>
  <c r="J99" i="90" s="1"/>
  <c r="G95" i="90"/>
  <c r="J95" i="90" s="1"/>
  <c r="G82" i="90"/>
  <c r="J82" i="90" s="1"/>
  <c r="G83" i="90"/>
  <c r="J83" i="90" s="1"/>
  <c r="G94" i="90"/>
  <c r="J94" i="90" s="1"/>
  <c r="G72" i="90"/>
  <c r="J72" i="90" s="1"/>
  <c r="G87" i="90"/>
  <c r="J87" i="90" s="1"/>
  <c r="G61" i="90"/>
  <c r="J61" i="90" s="1"/>
  <c r="G90" i="90"/>
  <c r="J90" i="90" s="1"/>
  <c r="G65" i="90"/>
  <c r="J65" i="90" s="1"/>
  <c r="G66" i="90"/>
  <c r="J66" i="90" s="1"/>
  <c r="G97" i="90"/>
  <c r="J97" i="90" s="1"/>
  <c r="G71" i="90"/>
  <c r="J71" i="90" s="1"/>
  <c r="G69" i="90"/>
  <c r="J69" i="90" s="1"/>
  <c r="G77" i="90"/>
  <c r="J77" i="90" s="1"/>
  <c r="G84" i="90"/>
  <c r="J84" i="90" s="1"/>
  <c r="M7" i="90"/>
  <c r="B267" i="72"/>
  <c r="B266" i="72"/>
  <c r="B265" i="72"/>
  <c r="B264" i="72"/>
  <c r="B263" i="72"/>
  <c r="B262" i="72"/>
  <c r="B261" i="72"/>
  <c r="B260" i="72"/>
  <c r="B259" i="72"/>
  <c r="B258" i="72"/>
  <c r="B257" i="72"/>
  <c r="B256" i="72"/>
  <c r="B255" i="72"/>
  <c r="B254" i="72"/>
  <c r="B253" i="72"/>
  <c r="B252" i="72"/>
  <c r="B251" i="72"/>
  <c r="B250" i="72"/>
  <c r="B249" i="72"/>
  <c r="B248" i="72"/>
  <c r="B247" i="72"/>
  <c r="B246" i="72"/>
  <c r="B245" i="72"/>
  <c r="B244" i="72"/>
  <c r="B243" i="72"/>
  <c r="B242" i="72"/>
  <c r="B241" i="72"/>
  <c r="B240" i="72"/>
  <c r="B239" i="72"/>
  <c r="B238" i="72"/>
  <c r="B237" i="72"/>
  <c r="B236" i="72"/>
  <c r="B235" i="72"/>
  <c r="B234" i="72"/>
  <c r="B233" i="72"/>
  <c r="B232" i="72"/>
  <c r="B231" i="72"/>
  <c r="B230" i="72"/>
  <c r="B229" i="72"/>
  <c r="B228" i="72"/>
  <c r="B227" i="72"/>
  <c r="B226" i="72"/>
  <c r="B225" i="72"/>
  <c r="B224" i="72"/>
  <c r="B223" i="72"/>
  <c r="B222" i="72"/>
  <c r="B221" i="72"/>
  <c r="B220" i="72"/>
  <c r="B219" i="72"/>
  <c r="B218" i="72"/>
  <c r="B267" i="73"/>
  <c r="B266" i="73"/>
  <c r="B265" i="73"/>
  <c r="B264" i="73"/>
  <c r="B263" i="73"/>
  <c r="B262" i="73"/>
  <c r="B261" i="73"/>
  <c r="B260" i="73"/>
  <c r="B259" i="73"/>
  <c r="B258" i="73"/>
  <c r="B257" i="73"/>
  <c r="B256" i="73"/>
  <c r="B255" i="73"/>
  <c r="B254" i="73"/>
  <c r="B253" i="73"/>
  <c r="B252" i="73"/>
  <c r="B251" i="73"/>
  <c r="B250" i="73"/>
  <c r="B249" i="73"/>
  <c r="B248" i="73"/>
  <c r="B247" i="73"/>
  <c r="B246" i="73"/>
  <c r="B245" i="73"/>
  <c r="B244" i="73"/>
  <c r="B243" i="73"/>
  <c r="B242" i="73"/>
  <c r="B241" i="73"/>
  <c r="B240" i="73"/>
  <c r="B239" i="73"/>
  <c r="B238" i="73"/>
  <c r="B237" i="73"/>
  <c r="B236" i="73"/>
  <c r="B235" i="73"/>
  <c r="B234" i="73"/>
  <c r="B233" i="73"/>
  <c r="B232" i="73"/>
  <c r="B231" i="73"/>
  <c r="B230" i="73"/>
  <c r="B229" i="73"/>
  <c r="B228" i="73"/>
  <c r="B227" i="73"/>
  <c r="B226" i="73"/>
  <c r="B225" i="73"/>
  <c r="B224" i="73"/>
  <c r="B223" i="73"/>
  <c r="B222" i="73"/>
  <c r="B221" i="73"/>
  <c r="B220" i="73"/>
  <c r="B219" i="73"/>
  <c r="B218" i="73"/>
  <c r="B267" i="74"/>
  <c r="B266" i="74"/>
  <c r="B265" i="74"/>
  <c r="B264" i="74"/>
  <c r="B263" i="74"/>
  <c r="B262" i="74"/>
  <c r="B261" i="74"/>
  <c r="B260" i="74"/>
  <c r="B259" i="74"/>
  <c r="B258" i="74"/>
  <c r="B257" i="74"/>
  <c r="B256" i="74"/>
  <c r="B255" i="74"/>
  <c r="B254" i="74"/>
  <c r="B253" i="74"/>
  <c r="B252" i="74"/>
  <c r="B251" i="74"/>
  <c r="B250" i="74"/>
  <c r="B249" i="74"/>
  <c r="B248" i="74"/>
  <c r="B247" i="74"/>
  <c r="B246" i="74"/>
  <c r="B245" i="74"/>
  <c r="B244" i="74"/>
  <c r="B243" i="74"/>
  <c r="B242" i="74"/>
  <c r="B241" i="74"/>
  <c r="B240" i="74"/>
  <c r="B239" i="74"/>
  <c r="B238" i="74"/>
  <c r="B237" i="74"/>
  <c r="B236" i="74"/>
  <c r="B235" i="74"/>
  <c r="B234" i="74"/>
  <c r="B233" i="74"/>
  <c r="B232" i="74"/>
  <c r="B231" i="74"/>
  <c r="B230" i="74"/>
  <c r="B229" i="74"/>
  <c r="B228" i="74"/>
  <c r="B227" i="74"/>
  <c r="B226" i="74"/>
  <c r="B225" i="74"/>
  <c r="B224" i="74"/>
  <c r="B223" i="74"/>
  <c r="B222" i="74"/>
  <c r="B221" i="74"/>
  <c r="B220" i="74"/>
  <c r="B219" i="74"/>
  <c r="B218" i="74"/>
  <c r="B267" i="75"/>
  <c r="B266" i="75"/>
  <c r="B265" i="75"/>
  <c r="B264" i="75"/>
  <c r="B263" i="75"/>
  <c r="B262" i="75"/>
  <c r="B261" i="75"/>
  <c r="B260" i="75"/>
  <c r="B259" i="75"/>
  <c r="B258" i="75"/>
  <c r="B257" i="75"/>
  <c r="B256" i="75"/>
  <c r="B255" i="75"/>
  <c r="B254" i="75"/>
  <c r="B253" i="75"/>
  <c r="B252" i="75"/>
  <c r="B251" i="75"/>
  <c r="B250" i="75"/>
  <c r="B249" i="75"/>
  <c r="B248" i="75"/>
  <c r="B247" i="75"/>
  <c r="B246" i="75"/>
  <c r="B245" i="75"/>
  <c r="B244" i="75"/>
  <c r="B243" i="75"/>
  <c r="B242" i="75"/>
  <c r="B241" i="75"/>
  <c r="B240" i="75"/>
  <c r="B239" i="75"/>
  <c r="B238" i="75"/>
  <c r="B237" i="75"/>
  <c r="B236" i="75"/>
  <c r="B235" i="75"/>
  <c r="B234" i="75"/>
  <c r="B233" i="75"/>
  <c r="B232" i="75"/>
  <c r="B231" i="75"/>
  <c r="B230" i="75"/>
  <c r="B229" i="75"/>
  <c r="B228" i="75"/>
  <c r="B227" i="75"/>
  <c r="B226" i="75"/>
  <c r="B225" i="75"/>
  <c r="B224" i="75"/>
  <c r="B223" i="75"/>
  <c r="B222" i="75"/>
  <c r="B221" i="75"/>
  <c r="B220" i="75"/>
  <c r="B219" i="75"/>
  <c r="B218" i="75"/>
  <c r="B267" i="76"/>
  <c r="B266" i="76"/>
  <c r="B265" i="76"/>
  <c r="B264" i="76"/>
  <c r="B263" i="76"/>
  <c r="B262" i="76"/>
  <c r="B261" i="76"/>
  <c r="B260" i="76"/>
  <c r="B259" i="76"/>
  <c r="B258" i="76"/>
  <c r="B257" i="76"/>
  <c r="B256" i="76"/>
  <c r="B255" i="76"/>
  <c r="B254" i="76"/>
  <c r="B253" i="76"/>
  <c r="B252" i="76"/>
  <c r="B251" i="76"/>
  <c r="B250" i="76"/>
  <c r="B249" i="76"/>
  <c r="B248" i="76"/>
  <c r="B247" i="76"/>
  <c r="B246" i="76"/>
  <c r="B245" i="76"/>
  <c r="B244" i="76"/>
  <c r="B243" i="76"/>
  <c r="B242" i="76"/>
  <c r="B241" i="76"/>
  <c r="B240" i="76"/>
  <c r="B239" i="76"/>
  <c r="B238" i="76"/>
  <c r="B237" i="76"/>
  <c r="B236" i="76"/>
  <c r="B235" i="76"/>
  <c r="B234" i="76"/>
  <c r="B233" i="76"/>
  <c r="B232" i="76"/>
  <c r="B231" i="76"/>
  <c r="B230" i="76"/>
  <c r="B229" i="76"/>
  <c r="B228" i="76"/>
  <c r="B227" i="76"/>
  <c r="B226" i="76"/>
  <c r="B225" i="76"/>
  <c r="B224" i="76"/>
  <c r="B223" i="76"/>
  <c r="B222" i="76"/>
  <c r="B221" i="76"/>
  <c r="B220" i="76"/>
  <c r="B219" i="76"/>
  <c r="B218" i="76"/>
  <c r="B267" i="77"/>
  <c r="B266" i="77"/>
  <c r="B265" i="77"/>
  <c r="B264" i="77"/>
  <c r="B263" i="77"/>
  <c r="B262" i="77"/>
  <c r="B261" i="77"/>
  <c r="B260" i="77"/>
  <c r="B259" i="77"/>
  <c r="B258" i="77"/>
  <c r="B257" i="77"/>
  <c r="B256" i="77"/>
  <c r="B255" i="77"/>
  <c r="B254" i="77"/>
  <c r="B253" i="77"/>
  <c r="B252" i="77"/>
  <c r="B251" i="77"/>
  <c r="B250" i="77"/>
  <c r="B249" i="77"/>
  <c r="B248" i="77"/>
  <c r="B247" i="77"/>
  <c r="B246" i="77"/>
  <c r="B245" i="77"/>
  <c r="B244" i="77"/>
  <c r="B243" i="77"/>
  <c r="B242" i="77"/>
  <c r="B241" i="77"/>
  <c r="B240" i="77"/>
  <c r="B239" i="77"/>
  <c r="B238" i="77"/>
  <c r="B237" i="77"/>
  <c r="B236" i="77"/>
  <c r="B235" i="77"/>
  <c r="B234" i="77"/>
  <c r="B233" i="77"/>
  <c r="B232" i="77"/>
  <c r="B231" i="77"/>
  <c r="B230" i="77"/>
  <c r="B229" i="77"/>
  <c r="B228" i="77"/>
  <c r="B227" i="77"/>
  <c r="B226" i="77"/>
  <c r="B225" i="77"/>
  <c r="B224" i="77"/>
  <c r="B223" i="77"/>
  <c r="B222" i="77"/>
  <c r="B221" i="77"/>
  <c r="B220" i="77"/>
  <c r="B219" i="77"/>
  <c r="B218" i="77"/>
  <c r="B267" i="78"/>
  <c r="B266" i="78"/>
  <c r="B265" i="78"/>
  <c r="B264" i="78"/>
  <c r="B263" i="78"/>
  <c r="B262" i="78"/>
  <c r="B261" i="78"/>
  <c r="B260" i="78"/>
  <c r="B259" i="78"/>
  <c r="B258" i="78"/>
  <c r="B257" i="78"/>
  <c r="B256" i="78"/>
  <c r="B255" i="78"/>
  <c r="B254" i="78"/>
  <c r="B253" i="78"/>
  <c r="B252" i="78"/>
  <c r="B251" i="78"/>
  <c r="B250" i="78"/>
  <c r="B249" i="78"/>
  <c r="B248" i="78"/>
  <c r="B247" i="78"/>
  <c r="B246" i="78"/>
  <c r="B245" i="78"/>
  <c r="B244" i="78"/>
  <c r="B243" i="78"/>
  <c r="B242" i="78"/>
  <c r="B241" i="78"/>
  <c r="B240" i="78"/>
  <c r="B239" i="78"/>
  <c r="B238" i="78"/>
  <c r="B237" i="78"/>
  <c r="B236" i="78"/>
  <c r="B235" i="78"/>
  <c r="B234" i="78"/>
  <c r="B233" i="78"/>
  <c r="B232" i="78"/>
  <c r="B231" i="78"/>
  <c r="B230" i="78"/>
  <c r="B229" i="78"/>
  <c r="B228" i="78"/>
  <c r="B227" i="78"/>
  <c r="B226" i="78"/>
  <c r="B225" i="78"/>
  <c r="B224" i="78"/>
  <c r="B223" i="78"/>
  <c r="B222" i="78"/>
  <c r="B221" i="78"/>
  <c r="B220" i="78"/>
  <c r="B219" i="78"/>
  <c r="B218" i="78"/>
  <c r="B267" i="79"/>
  <c r="B266" i="79"/>
  <c r="B265" i="79"/>
  <c r="B264" i="79"/>
  <c r="B263" i="79"/>
  <c r="B262" i="79"/>
  <c r="B261" i="79"/>
  <c r="B260" i="79"/>
  <c r="B259" i="79"/>
  <c r="B258" i="79"/>
  <c r="B257" i="79"/>
  <c r="B256" i="79"/>
  <c r="B255" i="79"/>
  <c r="B254" i="79"/>
  <c r="B253" i="79"/>
  <c r="B252" i="79"/>
  <c r="B251" i="79"/>
  <c r="B250" i="79"/>
  <c r="B249" i="79"/>
  <c r="B248" i="79"/>
  <c r="B247" i="79"/>
  <c r="B246" i="79"/>
  <c r="B245" i="79"/>
  <c r="B244" i="79"/>
  <c r="B243" i="79"/>
  <c r="B242" i="79"/>
  <c r="B241" i="79"/>
  <c r="B240" i="79"/>
  <c r="B239" i="79"/>
  <c r="B238" i="79"/>
  <c r="B237" i="79"/>
  <c r="B236" i="79"/>
  <c r="B235" i="79"/>
  <c r="B234" i="79"/>
  <c r="B233" i="79"/>
  <c r="B232" i="79"/>
  <c r="B231" i="79"/>
  <c r="B230" i="79"/>
  <c r="B229" i="79"/>
  <c r="B228" i="79"/>
  <c r="B227" i="79"/>
  <c r="B226" i="79"/>
  <c r="B225" i="79"/>
  <c r="B224" i="79"/>
  <c r="B223" i="79"/>
  <c r="B222" i="79"/>
  <c r="B221" i="79"/>
  <c r="B220" i="79"/>
  <c r="B219" i="79"/>
  <c r="B218" i="79"/>
  <c r="B267" i="80"/>
  <c r="B266" i="80"/>
  <c r="B265" i="80"/>
  <c r="B264" i="80"/>
  <c r="B263" i="80"/>
  <c r="B262" i="80"/>
  <c r="B261" i="80"/>
  <c r="B260" i="80"/>
  <c r="B259" i="80"/>
  <c r="B258" i="80"/>
  <c r="B257" i="80"/>
  <c r="B256" i="80"/>
  <c r="B255" i="80"/>
  <c r="B254" i="80"/>
  <c r="B253" i="80"/>
  <c r="B252" i="80"/>
  <c r="B251" i="80"/>
  <c r="B250" i="80"/>
  <c r="B249" i="80"/>
  <c r="B248" i="80"/>
  <c r="B247" i="80"/>
  <c r="B246" i="80"/>
  <c r="B245" i="80"/>
  <c r="B244" i="80"/>
  <c r="B243" i="80"/>
  <c r="B242" i="80"/>
  <c r="B241" i="80"/>
  <c r="B240" i="80"/>
  <c r="B239" i="80"/>
  <c r="B238" i="80"/>
  <c r="B237" i="80"/>
  <c r="B236" i="80"/>
  <c r="B235" i="80"/>
  <c r="B234" i="80"/>
  <c r="B233" i="80"/>
  <c r="B232" i="80"/>
  <c r="B231" i="80"/>
  <c r="B230" i="80"/>
  <c r="B229" i="80"/>
  <c r="B228" i="80"/>
  <c r="B227" i="80"/>
  <c r="B226" i="80"/>
  <c r="B225" i="80"/>
  <c r="B224" i="80"/>
  <c r="B223" i="80"/>
  <c r="B222" i="80"/>
  <c r="B221" i="80"/>
  <c r="B220" i="80"/>
  <c r="B219" i="80"/>
  <c r="B218" i="80"/>
  <c r="B267" i="81"/>
  <c r="B266" i="81"/>
  <c r="B265" i="81"/>
  <c r="B264" i="81"/>
  <c r="B263" i="81"/>
  <c r="B262" i="81"/>
  <c r="B261" i="81"/>
  <c r="B260" i="81"/>
  <c r="B259" i="81"/>
  <c r="B258" i="81"/>
  <c r="B257" i="81"/>
  <c r="B256" i="81"/>
  <c r="B255" i="81"/>
  <c r="B254" i="81"/>
  <c r="B253" i="81"/>
  <c r="B252" i="81"/>
  <c r="B251" i="81"/>
  <c r="B250" i="81"/>
  <c r="B249" i="81"/>
  <c r="B248" i="81"/>
  <c r="B247" i="81"/>
  <c r="B246" i="81"/>
  <c r="B245" i="81"/>
  <c r="B244" i="81"/>
  <c r="B243" i="81"/>
  <c r="B242" i="81"/>
  <c r="B241" i="81"/>
  <c r="B240" i="81"/>
  <c r="B239" i="81"/>
  <c r="B238" i="81"/>
  <c r="B237" i="81"/>
  <c r="B236" i="81"/>
  <c r="B235" i="81"/>
  <c r="B234" i="81"/>
  <c r="B233" i="81"/>
  <c r="B232" i="81"/>
  <c r="B231" i="81"/>
  <c r="B230" i="81"/>
  <c r="B229" i="81"/>
  <c r="B228" i="81"/>
  <c r="B227" i="81"/>
  <c r="B226" i="81"/>
  <c r="B225" i="81"/>
  <c r="B224" i="81"/>
  <c r="B223" i="81"/>
  <c r="B222" i="81"/>
  <c r="B221" i="81"/>
  <c r="B220" i="81"/>
  <c r="B219" i="81"/>
  <c r="B218" i="81"/>
  <c r="B267" i="82"/>
  <c r="B266" i="82"/>
  <c r="B265" i="82"/>
  <c r="B264" i="82"/>
  <c r="B263" i="82"/>
  <c r="B262" i="82"/>
  <c r="B261" i="82"/>
  <c r="B260" i="82"/>
  <c r="B259" i="82"/>
  <c r="B258" i="82"/>
  <c r="B257" i="82"/>
  <c r="B256" i="82"/>
  <c r="B255" i="82"/>
  <c r="B254" i="82"/>
  <c r="B253" i="82"/>
  <c r="B252" i="82"/>
  <c r="B251" i="82"/>
  <c r="B250" i="82"/>
  <c r="B249" i="82"/>
  <c r="B248" i="82"/>
  <c r="B247" i="82"/>
  <c r="B246" i="82"/>
  <c r="B245" i="82"/>
  <c r="B244" i="82"/>
  <c r="B243" i="82"/>
  <c r="B242" i="82"/>
  <c r="B241" i="82"/>
  <c r="B240" i="82"/>
  <c r="B239" i="82"/>
  <c r="B238" i="82"/>
  <c r="B237" i="82"/>
  <c r="B236" i="82"/>
  <c r="B235" i="82"/>
  <c r="B234" i="82"/>
  <c r="B233" i="82"/>
  <c r="B232" i="82"/>
  <c r="B231" i="82"/>
  <c r="B230" i="82"/>
  <c r="B229" i="82"/>
  <c r="B228" i="82"/>
  <c r="B227" i="82"/>
  <c r="B226" i="82"/>
  <c r="B225" i="82"/>
  <c r="B224" i="82"/>
  <c r="B223" i="82"/>
  <c r="B222" i="82"/>
  <c r="B221" i="82"/>
  <c r="B220" i="82"/>
  <c r="B219" i="82"/>
  <c r="B218" i="82"/>
  <c r="B267" i="83"/>
  <c r="B266" i="83"/>
  <c r="B265" i="83"/>
  <c r="B264" i="83"/>
  <c r="B263" i="83"/>
  <c r="B262" i="83"/>
  <c r="B261" i="83"/>
  <c r="B260" i="83"/>
  <c r="B259" i="83"/>
  <c r="B258" i="83"/>
  <c r="B257" i="83"/>
  <c r="B256" i="83"/>
  <c r="B255" i="83"/>
  <c r="B254" i="83"/>
  <c r="B253" i="83"/>
  <c r="B252" i="83"/>
  <c r="B251" i="83"/>
  <c r="B250" i="83"/>
  <c r="B249" i="83"/>
  <c r="B248" i="83"/>
  <c r="B247" i="83"/>
  <c r="B246" i="83"/>
  <c r="B245" i="83"/>
  <c r="B244" i="83"/>
  <c r="B243" i="83"/>
  <c r="B242" i="83"/>
  <c r="B241" i="83"/>
  <c r="B240" i="83"/>
  <c r="B239" i="83"/>
  <c r="B238" i="83"/>
  <c r="B237" i="83"/>
  <c r="B236" i="83"/>
  <c r="B235" i="83"/>
  <c r="B234" i="83"/>
  <c r="B233" i="83"/>
  <c r="B232" i="83"/>
  <c r="B231" i="83"/>
  <c r="B230" i="83"/>
  <c r="B229" i="83"/>
  <c r="B228" i="83"/>
  <c r="B227" i="83"/>
  <c r="B226" i="83"/>
  <c r="B225" i="83"/>
  <c r="B224" i="83"/>
  <c r="B223" i="83"/>
  <c r="B222" i="83"/>
  <c r="B221" i="83"/>
  <c r="B220" i="83"/>
  <c r="B219" i="83"/>
  <c r="B218" i="83"/>
  <c r="B267" i="84"/>
  <c r="B266" i="84"/>
  <c r="B265" i="84"/>
  <c r="B264" i="84"/>
  <c r="B263" i="84"/>
  <c r="B262" i="84"/>
  <c r="B261" i="84"/>
  <c r="B260" i="84"/>
  <c r="B259" i="84"/>
  <c r="B258" i="84"/>
  <c r="B257" i="84"/>
  <c r="B256" i="84"/>
  <c r="B255" i="84"/>
  <c r="B254" i="84"/>
  <c r="B253" i="84"/>
  <c r="B252" i="84"/>
  <c r="B251" i="84"/>
  <c r="B250" i="84"/>
  <c r="B249" i="84"/>
  <c r="B248" i="84"/>
  <c r="B247" i="84"/>
  <c r="B246" i="84"/>
  <c r="B245" i="84"/>
  <c r="B244" i="84"/>
  <c r="B243" i="84"/>
  <c r="B242" i="84"/>
  <c r="B241" i="84"/>
  <c r="B240" i="84"/>
  <c r="B239" i="84"/>
  <c r="B238" i="84"/>
  <c r="B237" i="84"/>
  <c r="B236" i="84"/>
  <c r="B235" i="84"/>
  <c r="B234" i="84"/>
  <c r="B233" i="84"/>
  <c r="B232" i="84"/>
  <c r="B231" i="84"/>
  <c r="B230" i="84"/>
  <c r="B229" i="84"/>
  <c r="B228" i="84"/>
  <c r="B227" i="84"/>
  <c r="B226" i="84"/>
  <c r="B225" i="84"/>
  <c r="B224" i="84"/>
  <c r="B223" i="84"/>
  <c r="B222" i="84"/>
  <c r="B221" i="84"/>
  <c r="B220" i="84"/>
  <c r="B219" i="84"/>
  <c r="B218" i="84"/>
  <c r="B267" i="85"/>
  <c r="B266" i="85"/>
  <c r="B265" i="85"/>
  <c r="B264" i="85"/>
  <c r="B263" i="85"/>
  <c r="B262" i="85"/>
  <c r="B261" i="85"/>
  <c r="B260" i="85"/>
  <c r="B259" i="85"/>
  <c r="B258" i="85"/>
  <c r="B257" i="85"/>
  <c r="B256" i="85"/>
  <c r="B255" i="85"/>
  <c r="B254" i="85"/>
  <c r="B253" i="85"/>
  <c r="B252" i="85"/>
  <c r="B251" i="85"/>
  <c r="B250" i="85"/>
  <c r="B249" i="85"/>
  <c r="B248" i="85"/>
  <c r="B247" i="85"/>
  <c r="B246" i="85"/>
  <c r="B245" i="85"/>
  <c r="B244" i="85"/>
  <c r="B243" i="85"/>
  <c r="B242" i="85"/>
  <c r="B241" i="85"/>
  <c r="B240" i="85"/>
  <c r="B239" i="85"/>
  <c r="B238" i="85"/>
  <c r="B237" i="85"/>
  <c r="B236" i="85"/>
  <c r="B235" i="85"/>
  <c r="B234" i="85"/>
  <c r="B233" i="85"/>
  <c r="B232" i="85"/>
  <c r="B231" i="85"/>
  <c r="B230" i="85"/>
  <c r="B229" i="85"/>
  <c r="B228" i="85"/>
  <c r="B227" i="85"/>
  <c r="B226" i="85"/>
  <c r="B225" i="85"/>
  <c r="B224" i="85"/>
  <c r="B223" i="85"/>
  <c r="B222" i="85"/>
  <c r="B221" i="85"/>
  <c r="B220" i="85"/>
  <c r="B219" i="85"/>
  <c r="B218" i="85"/>
  <c r="B267" i="86"/>
  <c r="B266" i="86"/>
  <c r="B265" i="86"/>
  <c r="B264" i="86"/>
  <c r="B263" i="86"/>
  <c r="B262" i="86"/>
  <c r="B261" i="86"/>
  <c r="B260" i="86"/>
  <c r="B259" i="86"/>
  <c r="B258" i="86"/>
  <c r="B257" i="86"/>
  <c r="B256" i="86"/>
  <c r="B255" i="86"/>
  <c r="B254" i="86"/>
  <c r="B253" i="86"/>
  <c r="B252" i="86"/>
  <c r="B251" i="86"/>
  <c r="B250" i="86"/>
  <c r="B249" i="86"/>
  <c r="B248" i="86"/>
  <c r="B247" i="86"/>
  <c r="B246" i="86"/>
  <c r="B245" i="86"/>
  <c r="B244" i="86"/>
  <c r="B243" i="86"/>
  <c r="B242" i="86"/>
  <c r="B241" i="86"/>
  <c r="B240" i="86"/>
  <c r="B239" i="86"/>
  <c r="B238" i="86"/>
  <c r="B237" i="86"/>
  <c r="B236" i="86"/>
  <c r="B235" i="86"/>
  <c r="B234" i="86"/>
  <c r="B233" i="86"/>
  <c r="B232" i="86"/>
  <c r="B231" i="86"/>
  <c r="B230" i="86"/>
  <c r="B229" i="86"/>
  <c r="B228" i="86"/>
  <c r="B227" i="86"/>
  <c r="B226" i="86"/>
  <c r="B225" i="86"/>
  <c r="B224" i="86"/>
  <c r="B223" i="86"/>
  <c r="B222" i="86"/>
  <c r="B221" i="86"/>
  <c r="B220" i="86"/>
  <c r="B219" i="86"/>
  <c r="B218" i="86"/>
  <c r="B267" i="87"/>
  <c r="B266" i="87"/>
  <c r="B265" i="87"/>
  <c r="B264" i="87"/>
  <c r="B263" i="87"/>
  <c r="B262" i="87"/>
  <c r="B261" i="87"/>
  <c r="B260" i="87"/>
  <c r="B259" i="87"/>
  <c r="B258" i="87"/>
  <c r="B257" i="87"/>
  <c r="B256" i="87"/>
  <c r="B255" i="87"/>
  <c r="B254" i="87"/>
  <c r="B253" i="87"/>
  <c r="B252" i="87"/>
  <c r="B251" i="87"/>
  <c r="B250" i="87"/>
  <c r="B249" i="87"/>
  <c r="B248" i="87"/>
  <c r="B247" i="87"/>
  <c r="B246" i="87"/>
  <c r="B245" i="87"/>
  <c r="B244" i="87"/>
  <c r="B243" i="87"/>
  <c r="B242" i="87"/>
  <c r="B241" i="87"/>
  <c r="B240" i="87"/>
  <c r="B239" i="87"/>
  <c r="B238" i="87"/>
  <c r="B237" i="87"/>
  <c r="B236" i="87"/>
  <c r="B235" i="87"/>
  <c r="B234" i="87"/>
  <c r="B233" i="87"/>
  <c r="B232" i="87"/>
  <c r="B231" i="87"/>
  <c r="B230" i="87"/>
  <c r="B229" i="87"/>
  <c r="B228" i="87"/>
  <c r="B227" i="87"/>
  <c r="B226" i="87"/>
  <c r="B225" i="87"/>
  <c r="B224" i="87"/>
  <c r="B223" i="87"/>
  <c r="B222" i="87"/>
  <c r="B221" i="87"/>
  <c r="B220" i="87"/>
  <c r="B219" i="87"/>
  <c r="B218" i="87"/>
  <c r="B267" i="88"/>
  <c r="B266" i="88"/>
  <c r="B265" i="88"/>
  <c r="B264" i="88"/>
  <c r="B263" i="88"/>
  <c r="B262" i="88"/>
  <c r="B261" i="88"/>
  <c r="B260" i="88"/>
  <c r="B259" i="88"/>
  <c r="B258" i="88"/>
  <c r="B257" i="88"/>
  <c r="B256" i="88"/>
  <c r="B255" i="88"/>
  <c r="B254" i="88"/>
  <c r="B253" i="88"/>
  <c r="B252" i="88"/>
  <c r="B251" i="88"/>
  <c r="B250" i="88"/>
  <c r="B249" i="88"/>
  <c r="B248" i="88"/>
  <c r="B247" i="88"/>
  <c r="B246" i="88"/>
  <c r="B245" i="88"/>
  <c r="B244" i="88"/>
  <c r="B243" i="88"/>
  <c r="B242" i="88"/>
  <c r="B241" i="88"/>
  <c r="B240" i="88"/>
  <c r="B239" i="88"/>
  <c r="B238" i="88"/>
  <c r="B237" i="88"/>
  <c r="B236" i="88"/>
  <c r="B235" i="88"/>
  <c r="B234" i="88"/>
  <c r="B233" i="88"/>
  <c r="B232" i="88"/>
  <c r="B231" i="88"/>
  <c r="B230" i="88"/>
  <c r="B229" i="88"/>
  <c r="B228" i="88"/>
  <c r="B227" i="88"/>
  <c r="B226" i="88"/>
  <c r="B225" i="88"/>
  <c r="B224" i="88"/>
  <c r="B223" i="88"/>
  <c r="B222" i="88"/>
  <c r="B221" i="88"/>
  <c r="B220" i="88"/>
  <c r="B219" i="88"/>
  <c r="B218" i="88"/>
  <c r="B267" i="89"/>
  <c r="B266" i="89"/>
  <c r="B265" i="89"/>
  <c r="B264" i="89"/>
  <c r="B263" i="89"/>
  <c r="B262" i="89"/>
  <c r="B261" i="89"/>
  <c r="B260" i="89"/>
  <c r="B259" i="89"/>
  <c r="B258" i="89"/>
  <c r="B257" i="89"/>
  <c r="B256" i="89"/>
  <c r="B255" i="89"/>
  <c r="B254" i="89"/>
  <c r="B253" i="89"/>
  <c r="B252" i="89"/>
  <c r="B251" i="89"/>
  <c r="B250" i="89"/>
  <c r="B249" i="89"/>
  <c r="B248" i="89"/>
  <c r="B247" i="89"/>
  <c r="B246" i="89"/>
  <c r="B245" i="89"/>
  <c r="B244" i="89"/>
  <c r="B243" i="89"/>
  <c r="B242" i="89"/>
  <c r="B241" i="89"/>
  <c r="B240" i="89"/>
  <c r="B239" i="89"/>
  <c r="B238" i="89"/>
  <c r="B237" i="89"/>
  <c r="B236" i="89"/>
  <c r="B235" i="89"/>
  <c r="B234" i="89"/>
  <c r="B233" i="89"/>
  <c r="B232" i="89"/>
  <c r="B231" i="89"/>
  <c r="B230" i="89"/>
  <c r="B229" i="89"/>
  <c r="B228" i="89"/>
  <c r="B227" i="89"/>
  <c r="B226" i="89"/>
  <c r="B225" i="89"/>
  <c r="B224" i="89"/>
  <c r="B223" i="89"/>
  <c r="B222" i="89"/>
  <c r="B221" i="89"/>
  <c r="B220" i="89"/>
  <c r="B219" i="89"/>
  <c r="B218" i="89"/>
  <c r="B267" i="71"/>
  <c r="B266" i="71"/>
  <c r="B265" i="71"/>
  <c r="B264" i="71"/>
  <c r="B263" i="71"/>
  <c r="B262" i="71"/>
  <c r="B261" i="71"/>
  <c r="B260" i="71"/>
  <c r="B259" i="71"/>
  <c r="B258" i="71"/>
  <c r="B257" i="71"/>
  <c r="B256" i="71"/>
  <c r="B255" i="71"/>
  <c r="B254" i="71"/>
  <c r="B253" i="71"/>
  <c r="B252" i="71"/>
  <c r="B251" i="71"/>
  <c r="B250" i="71"/>
  <c r="B249" i="71"/>
  <c r="B248" i="71"/>
  <c r="B247" i="71"/>
  <c r="B246" i="71"/>
  <c r="B245" i="71"/>
  <c r="B244" i="71"/>
  <c r="B243" i="71"/>
  <c r="B242" i="71"/>
  <c r="B241" i="71"/>
  <c r="B240" i="71"/>
  <c r="B239" i="71"/>
  <c r="B238" i="71"/>
  <c r="B237" i="71"/>
  <c r="B236" i="71"/>
  <c r="B235" i="71"/>
  <c r="B234" i="71"/>
  <c r="B233" i="71"/>
  <c r="B232" i="71"/>
  <c r="B231" i="71"/>
  <c r="B230" i="71"/>
  <c r="B229" i="71"/>
  <c r="B228" i="71"/>
  <c r="B227" i="71"/>
  <c r="B226" i="71"/>
  <c r="B225" i="71"/>
  <c r="B224" i="71"/>
  <c r="B223" i="71"/>
  <c r="B222" i="71"/>
  <c r="B221" i="71"/>
  <c r="B220" i="71"/>
  <c r="B219" i="71"/>
  <c r="B218" i="71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27" i="12"/>
  <c r="B226" i="12"/>
  <c r="B225" i="12"/>
  <c r="B224" i="12"/>
  <c r="B223" i="12"/>
  <c r="B222" i="12"/>
  <c r="B221" i="12"/>
  <c r="B220" i="12"/>
  <c r="B219" i="12"/>
  <c r="B218" i="12"/>
  <c r="F58" i="89"/>
  <c r="M58" i="89" s="1"/>
  <c r="E58" i="89"/>
  <c r="D58" i="89"/>
  <c r="B58" i="89"/>
  <c r="F57" i="89"/>
  <c r="M57" i="89" s="1"/>
  <c r="E57" i="89"/>
  <c r="D57" i="89"/>
  <c r="B57" i="89"/>
  <c r="F56" i="89"/>
  <c r="M56" i="89" s="1"/>
  <c r="E56" i="89"/>
  <c r="D56" i="89"/>
  <c r="B56" i="89"/>
  <c r="F55" i="89"/>
  <c r="M55" i="89" s="1"/>
  <c r="E55" i="89"/>
  <c r="D55" i="89"/>
  <c r="B55" i="89"/>
  <c r="F54" i="89"/>
  <c r="M54" i="89" s="1"/>
  <c r="E54" i="89"/>
  <c r="D54" i="89"/>
  <c r="B54" i="89"/>
  <c r="F53" i="89"/>
  <c r="M53" i="89" s="1"/>
  <c r="E53" i="89"/>
  <c r="D53" i="89"/>
  <c r="B53" i="89"/>
  <c r="F52" i="89"/>
  <c r="M52" i="89" s="1"/>
  <c r="E52" i="89"/>
  <c r="D52" i="89"/>
  <c r="B52" i="89"/>
  <c r="F51" i="89"/>
  <c r="M51" i="89" s="1"/>
  <c r="E51" i="89"/>
  <c r="D51" i="89"/>
  <c r="B51" i="89"/>
  <c r="F50" i="89"/>
  <c r="M50" i="89" s="1"/>
  <c r="E50" i="89"/>
  <c r="D50" i="89"/>
  <c r="B50" i="89"/>
  <c r="F49" i="89"/>
  <c r="M49" i="89" s="1"/>
  <c r="E49" i="89"/>
  <c r="D49" i="89"/>
  <c r="B49" i="89"/>
  <c r="F48" i="89"/>
  <c r="M48" i="89" s="1"/>
  <c r="E48" i="89"/>
  <c r="D48" i="89"/>
  <c r="B48" i="89"/>
  <c r="F47" i="89"/>
  <c r="M47" i="89" s="1"/>
  <c r="E47" i="89"/>
  <c r="D47" i="89"/>
  <c r="B47" i="89"/>
  <c r="F46" i="89"/>
  <c r="M46" i="89" s="1"/>
  <c r="E46" i="89"/>
  <c r="D46" i="89"/>
  <c r="B46" i="89"/>
  <c r="F45" i="89"/>
  <c r="M45" i="89" s="1"/>
  <c r="E45" i="89"/>
  <c r="D45" i="89"/>
  <c r="B45" i="89"/>
  <c r="F44" i="89"/>
  <c r="M44" i="89" s="1"/>
  <c r="E44" i="89"/>
  <c r="D44" i="89"/>
  <c r="B44" i="89"/>
  <c r="F43" i="89"/>
  <c r="M43" i="89" s="1"/>
  <c r="E43" i="89"/>
  <c r="D43" i="89"/>
  <c r="B43" i="89"/>
  <c r="F42" i="89"/>
  <c r="M42" i="89" s="1"/>
  <c r="E42" i="89"/>
  <c r="D42" i="89"/>
  <c r="B42" i="89"/>
  <c r="F41" i="89"/>
  <c r="M41" i="89" s="1"/>
  <c r="E41" i="89"/>
  <c r="D41" i="89"/>
  <c r="B41" i="89"/>
  <c r="F40" i="89"/>
  <c r="M40" i="89" s="1"/>
  <c r="E40" i="89"/>
  <c r="D40" i="89"/>
  <c r="B40" i="89"/>
  <c r="F39" i="89"/>
  <c r="M39" i="89" s="1"/>
  <c r="E39" i="89"/>
  <c r="D39" i="89"/>
  <c r="B39" i="89"/>
  <c r="F38" i="89"/>
  <c r="M38" i="89" s="1"/>
  <c r="E38" i="89"/>
  <c r="D38" i="89"/>
  <c r="B38" i="89"/>
  <c r="F37" i="89"/>
  <c r="M37" i="89" s="1"/>
  <c r="E37" i="89"/>
  <c r="D37" i="89"/>
  <c r="B37" i="89"/>
  <c r="F36" i="89"/>
  <c r="M36" i="89" s="1"/>
  <c r="E36" i="89"/>
  <c r="D36" i="89"/>
  <c r="B36" i="89"/>
  <c r="F35" i="89"/>
  <c r="M35" i="89" s="1"/>
  <c r="E35" i="89"/>
  <c r="D35" i="89"/>
  <c r="B35" i="89"/>
  <c r="F34" i="89"/>
  <c r="M34" i="89" s="1"/>
  <c r="E34" i="89"/>
  <c r="D34" i="89"/>
  <c r="B34" i="89"/>
  <c r="F33" i="89"/>
  <c r="M33" i="89" s="1"/>
  <c r="E33" i="89"/>
  <c r="D33" i="89"/>
  <c r="B33" i="89"/>
  <c r="F32" i="89"/>
  <c r="M32" i="89" s="1"/>
  <c r="E32" i="89"/>
  <c r="D32" i="89"/>
  <c r="B32" i="89"/>
  <c r="F31" i="89"/>
  <c r="M31" i="89" s="1"/>
  <c r="E31" i="89"/>
  <c r="D31" i="89"/>
  <c r="B31" i="89"/>
  <c r="F30" i="89"/>
  <c r="M30" i="89" s="1"/>
  <c r="E30" i="89"/>
  <c r="D30" i="89"/>
  <c r="B30" i="89"/>
  <c r="F29" i="89"/>
  <c r="M29" i="89" s="1"/>
  <c r="E29" i="89"/>
  <c r="D29" i="89"/>
  <c r="B29" i="89"/>
  <c r="F28" i="89"/>
  <c r="M28" i="89" s="1"/>
  <c r="E28" i="89"/>
  <c r="D28" i="89"/>
  <c r="B28" i="89"/>
  <c r="F27" i="89"/>
  <c r="M27" i="89" s="1"/>
  <c r="E27" i="89"/>
  <c r="D27" i="89"/>
  <c r="B27" i="89"/>
  <c r="F26" i="89"/>
  <c r="M26" i="89" s="1"/>
  <c r="E26" i="89"/>
  <c r="D26" i="89"/>
  <c r="B26" i="89"/>
  <c r="F25" i="89"/>
  <c r="M25" i="89" s="1"/>
  <c r="E25" i="89"/>
  <c r="D25" i="89"/>
  <c r="B25" i="89"/>
  <c r="F24" i="89"/>
  <c r="M24" i="89" s="1"/>
  <c r="E24" i="89"/>
  <c r="D24" i="89"/>
  <c r="B24" i="89"/>
  <c r="F23" i="89"/>
  <c r="M23" i="89" s="1"/>
  <c r="E23" i="89"/>
  <c r="D23" i="89"/>
  <c r="B23" i="89"/>
  <c r="F22" i="89"/>
  <c r="M22" i="89" s="1"/>
  <c r="E22" i="89"/>
  <c r="D22" i="89"/>
  <c r="B22" i="89"/>
  <c r="F21" i="89"/>
  <c r="M21" i="89" s="1"/>
  <c r="E21" i="89"/>
  <c r="D21" i="89"/>
  <c r="B21" i="89"/>
  <c r="F20" i="89"/>
  <c r="M20" i="89" s="1"/>
  <c r="E20" i="89"/>
  <c r="D20" i="89"/>
  <c r="B20" i="89"/>
  <c r="F19" i="89"/>
  <c r="M19" i="89" s="1"/>
  <c r="E19" i="89"/>
  <c r="D19" i="89"/>
  <c r="B19" i="89"/>
  <c r="F18" i="89"/>
  <c r="M18" i="89" s="1"/>
  <c r="E18" i="89"/>
  <c r="D18" i="89"/>
  <c r="B18" i="89"/>
  <c r="F17" i="89"/>
  <c r="M17" i="89" s="1"/>
  <c r="E17" i="89"/>
  <c r="D17" i="89"/>
  <c r="B17" i="89"/>
  <c r="F16" i="89"/>
  <c r="M16" i="89" s="1"/>
  <c r="E16" i="89"/>
  <c r="D16" i="89"/>
  <c r="B16" i="89"/>
  <c r="F15" i="89"/>
  <c r="M15" i="89" s="1"/>
  <c r="E15" i="89"/>
  <c r="D15" i="89"/>
  <c r="B15" i="89"/>
  <c r="F14" i="89"/>
  <c r="M14" i="89" s="1"/>
  <c r="E14" i="89"/>
  <c r="D14" i="89"/>
  <c r="B14" i="89"/>
  <c r="F13" i="89"/>
  <c r="M13" i="89" s="1"/>
  <c r="E13" i="89"/>
  <c r="D13" i="89"/>
  <c r="B13" i="89"/>
  <c r="F12" i="89"/>
  <c r="M12" i="89" s="1"/>
  <c r="E12" i="89"/>
  <c r="D12" i="89"/>
  <c r="B12" i="89"/>
  <c r="F11" i="89"/>
  <c r="M11" i="89" s="1"/>
  <c r="E11" i="89"/>
  <c r="D11" i="89"/>
  <c r="B11" i="89"/>
  <c r="F10" i="89"/>
  <c r="M10" i="89" s="1"/>
  <c r="E10" i="89"/>
  <c r="D10" i="89"/>
  <c r="B10" i="89"/>
  <c r="F9" i="89"/>
  <c r="M9" i="89" s="1"/>
  <c r="E9" i="89"/>
  <c r="D9" i="89"/>
  <c r="B9" i="89"/>
  <c r="F58" i="88"/>
  <c r="M58" i="88" s="1"/>
  <c r="E58" i="88"/>
  <c r="D58" i="88"/>
  <c r="B58" i="88"/>
  <c r="F57" i="88"/>
  <c r="M57" i="88" s="1"/>
  <c r="E57" i="88"/>
  <c r="D57" i="88"/>
  <c r="B57" i="88"/>
  <c r="F56" i="88"/>
  <c r="M56" i="88" s="1"/>
  <c r="E56" i="88"/>
  <c r="D56" i="88"/>
  <c r="B56" i="88"/>
  <c r="F55" i="88"/>
  <c r="M55" i="88" s="1"/>
  <c r="E55" i="88"/>
  <c r="D55" i="88"/>
  <c r="B55" i="88"/>
  <c r="F54" i="88"/>
  <c r="M54" i="88" s="1"/>
  <c r="E54" i="88"/>
  <c r="D54" i="88"/>
  <c r="B54" i="88"/>
  <c r="F53" i="88"/>
  <c r="M53" i="88" s="1"/>
  <c r="E53" i="88"/>
  <c r="D53" i="88"/>
  <c r="B53" i="88"/>
  <c r="F52" i="88"/>
  <c r="M52" i="88" s="1"/>
  <c r="E52" i="88"/>
  <c r="D52" i="88"/>
  <c r="B52" i="88"/>
  <c r="F51" i="88"/>
  <c r="M51" i="88" s="1"/>
  <c r="E51" i="88"/>
  <c r="D51" i="88"/>
  <c r="B51" i="88"/>
  <c r="F50" i="88"/>
  <c r="M50" i="88" s="1"/>
  <c r="E50" i="88"/>
  <c r="D50" i="88"/>
  <c r="B50" i="88"/>
  <c r="F49" i="88"/>
  <c r="M49" i="88" s="1"/>
  <c r="E49" i="88"/>
  <c r="D49" i="88"/>
  <c r="B49" i="88"/>
  <c r="F48" i="88"/>
  <c r="M48" i="88" s="1"/>
  <c r="E48" i="88"/>
  <c r="D48" i="88"/>
  <c r="B48" i="88"/>
  <c r="F47" i="88"/>
  <c r="M47" i="88" s="1"/>
  <c r="E47" i="88"/>
  <c r="D47" i="88"/>
  <c r="B47" i="88"/>
  <c r="F46" i="88"/>
  <c r="M46" i="88" s="1"/>
  <c r="E46" i="88"/>
  <c r="D46" i="88"/>
  <c r="B46" i="88"/>
  <c r="F45" i="88"/>
  <c r="M45" i="88" s="1"/>
  <c r="E45" i="88"/>
  <c r="D45" i="88"/>
  <c r="B45" i="88"/>
  <c r="F44" i="88"/>
  <c r="M44" i="88" s="1"/>
  <c r="E44" i="88"/>
  <c r="D44" i="88"/>
  <c r="B44" i="88"/>
  <c r="F43" i="88"/>
  <c r="M43" i="88" s="1"/>
  <c r="E43" i="88"/>
  <c r="D43" i="88"/>
  <c r="B43" i="88"/>
  <c r="F42" i="88"/>
  <c r="M42" i="88" s="1"/>
  <c r="E42" i="88"/>
  <c r="D42" i="88"/>
  <c r="B42" i="88"/>
  <c r="F41" i="88"/>
  <c r="M41" i="88" s="1"/>
  <c r="E41" i="88"/>
  <c r="D41" i="88"/>
  <c r="B41" i="88"/>
  <c r="F40" i="88"/>
  <c r="M40" i="88" s="1"/>
  <c r="E40" i="88"/>
  <c r="D40" i="88"/>
  <c r="B40" i="88"/>
  <c r="F39" i="88"/>
  <c r="M39" i="88" s="1"/>
  <c r="E39" i="88"/>
  <c r="D39" i="88"/>
  <c r="B39" i="88"/>
  <c r="F38" i="88"/>
  <c r="M38" i="88" s="1"/>
  <c r="E38" i="88"/>
  <c r="D38" i="88"/>
  <c r="B38" i="88"/>
  <c r="F37" i="88"/>
  <c r="M37" i="88" s="1"/>
  <c r="E37" i="88"/>
  <c r="D37" i="88"/>
  <c r="B37" i="88"/>
  <c r="F36" i="88"/>
  <c r="M36" i="88" s="1"/>
  <c r="E36" i="88"/>
  <c r="D36" i="88"/>
  <c r="B36" i="88"/>
  <c r="F35" i="88"/>
  <c r="M35" i="88" s="1"/>
  <c r="E35" i="88"/>
  <c r="D35" i="88"/>
  <c r="B35" i="88"/>
  <c r="F34" i="88"/>
  <c r="M34" i="88" s="1"/>
  <c r="E34" i="88"/>
  <c r="D34" i="88"/>
  <c r="B34" i="88"/>
  <c r="F33" i="88"/>
  <c r="M33" i="88" s="1"/>
  <c r="E33" i="88"/>
  <c r="D33" i="88"/>
  <c r="B33" i="88"/>
  <c r="F32" i="88"/>
  <c r="M32" i="88" s="1"/>
  <c r="E32" i="88"/>
  <c r="D32" i="88"/>
  <c r="B32" i="88"/>
  <c r="F31" i="88"/>
  <c r="M31" i="88" s="1"/>
  <c r="E31" i="88"/>
  <c r="D31" i="88"/>
  <c r="B31" i="88"/>
  <c r="F30" i="88"/>
  <c r="M30" i="88" s="1"/>
  <c r="E30" i="88"/>
  <c r="D30" i="88"/>
  <c r="B30" i="88"/>
  <c r="F29" i="88"/>
  <c r="M29" i="88" s="1"/>
  <c r="E29" i="88"/>
  <c r="D29" i="88"/>
  <c r="B29" i="88"/>
  <c r="F28" i="88"/>
  <c r="M28" i="88" s="1"/>
  <c r="E28" i="88"/>
  <c r="D28" i="88"/>
  <c r="B28" i="88"/>
  <c r="F27" i="88"/>
  <c r="M27" i="88" s="1"/>
  <c r="E27" i="88"/>
  <c r="D27" i="88"/>
  <c r="B27" i="88"/>
  <c r="F26" i="88"/>
  <c r="M26" i="88" s="1"/>
  <c r="E26" i="88"/>
  <c r="D26" i="88"/>
  <c r="B26" i="88"/>
  <c r="F25" i="88"/>
  <c r="M25" i="88" s="1"/>
  <c r="E25" i="88"/>
  <c r="D25" i="88"/>
  <c r="B25" i="88"/>
  <c r="F24" i="88"/>
  <c r="M24" i="88" s="1"/>
  <c r="E24" i="88"/>
  <c r="D24" i="88"/>
  <c r="B24" i="88"/>
  <c r="F23" i="88"/>
  <c r="M23" i="88" s="1"/>
  <c r="E23" i="88"/>
  <c r="D23" i="88"/>
  <c r="B23" i="88"/>
  <c r="F22" i="88"/>
  <c r="M22" i="88" s="1"/>
  <c r="E22" i="88"/>
  <c r="D22" i="88"/>
  <c r="B22" i="88"/>
  <c r="F21" i="88"/>
  <c r="M21" i="88" s="1"/>
  <c r="E21" i="88"/>
  <c r="D21" i="88"/>
  <c r="B21" i="88"/>
  <c r="F20" i="88"/>
  <c r="M20" i="88" s="1"/>
  <c r="E20" i="88"/>
  <c r="D20" i="88"/>
  <c r="B20" i="88"/>
  <c r="F19" i="88"/>
  <c r="M19" i="88" s="1"/>
  <c r="E19" i="88"/>
  <c r="D19" i="88"/>
  <c r="B19" i="88"/>
  <c r="F18" i="88"/>
  <c r="M18" i="88" s="1"/>
  <c r="E18" i="88"/>
  <c r="D18" i="88"/>
  <c r="B18" i="88"/>
  <c r="F17" i="88"/>
  <c r="M17" i="88" s="1"/>
  <c r="E17" i="88"/>
  <c r="D17" i="88"/>
  <c r="B17" i="88"/>
  <c r="F16" i="88"/>
  <c r="M16" i="88" s="1"/>
  <c r="E16" i="88"/>
  <c r="D16" i="88"/>
  <c r="B16" i="88"/>
  <c r="F15" i="88"/>
  <c r="M15" i="88" s="1"/>
  <c r="E15" i="88"/>
  <c r="D15" i="88"/>
  <c r="B15" i="88"/>
  <c r="F14" i="88"/>
  <c r="M14" i="88" s="1"/>
  <c r="E14" i="88"/>
  <c r="D14" i="88"/>
  <c r="B14" i="88"/>
  <c r="F13" i="88"/>
  <c r="M13" i="88" s="1"/>
  <c r="E13" i="88"/>
  <c r="D13" i="88"/>
  <c r="B13" i="88"/>
  <c r="F12" i="88"/>
  <c r="M12" i="88" s="1"/>
  <c r="E12" i="88"/>
  <c r="D12" i="88"/>
  <c r="B12" i="88"/>
  <c r="F11" i="88"/>
  <c r="M11" i="88" s="1"/>
  <c r="E11" i="88"/>
  <c r="D11" i="88"/>
  <c r="B11" i="88"/>
  <c r="F10" i="88"/>
  <c r="M10" i="88" s="1"/>
  <c r="E10" i="88"/>
  <c r="D10" i="88"/>
  <c r="B10" i="88"/>
  <c r="F9" i="88"/>
  <c r="M9" i="88" s="1"/>
  <c r="E9" i="88"/>
  <c r="D9" i="88"/>
  <c r="B9" i="88"/>
  <c r="F58" i="87"/>
  <c r="M58" i="87" s="1"/>
  <c r="E58" i="87"/>
  <c r="D58" i="87"/>
  <c r="B58" i="87"/>
  <c r="F57" i="87"/>
  <c r="M57" i="87" s="1"/>
  <c r="E57" i="87"/>
  <c r="D57" i="87"/>
  <c r="B57" i="87"/>
  <c r="F56" i="87"/>
  <c r="M56" i="87" s="1"/>
  <c r="E56" i="87"/>
  <c r="D56" i="87"/>
  <c r="B56" i="87"/>
  <c r="F55" i="87"/>
  <c r="M55" i="87" s="1"/>
  <c r="E55" i="87"/>
  <c r="D55" i="87"/>
  <c r="B55" i="87"/>
  <c r="F54" i="87"/>
  <c r="M54" i="87" s="1"/>
  <c r="E54" i="87"/>
  <c r="D54" i="87"/>
  <c r="B54" i="87"/>
  <c r="F53" i="87"/>
  <c r="M53" i="87" s="1"/>
  <c r="E53" i="87"/>
  <c r="D53" i="87"/>
  <c r="B53" i="87"/>
  <c r="F52" i="87"/>
  <c r="M52" i="87" s="1"/>
  <c r="E52" i="87"/>
  <c r="D52" i="87"/>
  <c r="B52" i="87"/>
  <c r="F51" i="87"/>
  <c r="M51" i="87" s="1"/>
  <c r="E51" i="87"/>
  <c r="D51" i="87"/>
  <c r="B51" i="87"/>
  <c r="F50" i="87"/>
  <c r="M50" i="87" s="1"/>
  <c r="E50" i="87"/>
  <c r="D50" i="87"/>
  <c r="B50" i="87"/>
  <c r="F49" i="87"/>
  <c r="M49" i="87" s="1"/>
  <c r="E49" i="87"/>
  <c r="D49" i="87"/>
  <c r="B49" i="87"/>
  <c r="F48" i="87"/>
  <c r="M48" i="87" s="1"/>
  <c r="E48" i="87"/>
  <c r="D48" i="87"/>
  <c r="B48" i="87"/>
  <c r="F47" i="87"/>
  <c r="M47" i="87" s="1"/>
  <c r="E47" i="87"/>
  <c r="D47" i="87"/>
  <c r="B47" i="87"/>
  <c r="F46" i="87"/>
  <c r="M46" i="87" s="1"/>
  <c r="E46" i="87"/>
  <c r="D46" i="87"/>
  <c r="B46" i="87"/>
  <c r="F45" i="87"/>
  <c r="M45" i="87" s="1"/>
  <c r="E45" i="87"/>
  <c r="D45" i="87"/>
  <c r="B45" i="87"/>
  <c r="F44" i="87"/>
  <c r="M44" i="87" s="1"/>
  <c r="E44" i="87"/>
  <c r="D44" i="87"/>
  <c r="B44" i="87"/>
  <c r="F43" i="87"/>
  <c r="M43" i="87" s="1"/>
  <c r="E43" i="87"/>
  <c r="D43" i="87"/>
  <c r="B43" i="87"/>
  <c r="F42" i="87"/>
  <c r="M42" i="87" s="1"/>
  <c r="E42" i="87"/>
  <c r="D42" i="87"/>
  <c r="B42" i="87"/>
  <c r="F41" i="87"/>
  <c r="M41" i="87" s="1"/>
  <c r="E41" i="87"/>
  <c r="D41" i="87"/>
  <c r="B41" i="87"/>
  <c r="F40" i="87"/>
  <c r="M40" i="87" s="1"/>
  <c r="E40" i="87"/>
  <c r="D40" i="87"/>
  <c r="B40" i="87"/>
  <c r="F39" i="87"/>
  <c r="M39" i="87" s="1"/>
  <c r="E39" i="87"/>
  <c r="D39" i="87"/>
  <c r="B39" i="87"/>
  <c r="F38" i="87"/>
  <c r="M38" i="87" s="1"/>
  <c r="E38" i="87"/>
  <c r="D38" i="87"/>
  <c r="B38" i="87"/>
  <c r="F37" i="87"/>
  <c r="M37" i="87" s="1"/>
  <c r="E37" i="87"/>
  <c r="D37" i="87"/>
  <c r="B37" i="87"/>
  <c r="F36" i="87"/>
  <c r="M36" i="87" s="1"/>
  <c r="E36" i="87"/>
  <c r="D36" i="87"/>
  <c r="B36" i="87"/>
  <c r="F35" i="87"/>
  <c r="M35" i="87" s="1"/>
  <c r="E35" i="87"/>
  <c r="D35" i="87"/>
  <c r="B35" i="87"/>
  <c r="F34" i="87"/>
  <c r="M34" i="87" s="1"/>
  <c r="E34" i="87"/>
  <c r="D34" i="87"/>
  <c r="B34" i="87"/>
  <c r="F33" i="87"/>
  <c r="M33" i="87" s="1"/>
  <c r="E33" i="87"/>
  <c r="D33" i="87"/>
  <c r="B33" i="87"/>
  <c r="F32" i="87"/>
  <c r="M32" i="87" s="1"/>
  <c r="E32" i="87"/>
  <c r="D32" i="87"/>
  <c r="B32" i="87"/>
  <c r="F31" i="87"/>
  <c r="M31" i="87" s="1"/>
  <c r="E31" i="87"/>
  <c r="D31" i="87"/>
  <c r="B31" i="87"/>
  <c r="F30" i="87"/>
  <c r="M30" i="87" s="1"/>
  <c r="E30" i="87"/>
  <c r="D30" i="87"/>
  <c r="B30" i="87"/>
  <c r="F29" i="87"/>
  <c r="M29" i="87" s="1"/>
  <c r="E29" i="87"/>
  <c r="D29" i="87"/>
  <c r="B29" i="87"/>
  <c r="F28" i="87"/>
  <c r="M28" i="87" s="1"/>
  <c r="E28" i="87"/>
  <c r="D28" i="87"/>
  <c r="B28" i="87"/>
  <c r="F27" i="87"/>
  <c r="M27" i="87" s="1"/>
  <c r="E27" i="87"/>
  <c r="D27" i="87"/>
  <c r="B27" i="87"/>
  <c r="F26" i="87"/>
  <c r="M26" i="87" s="1"/>
  <c r="E26" i="87"/>
  <c r="D26" i="87"/>
  <c r="B26" i="87"/>
  <c r="F25" i="87"/>
  <c r="M25" i="87" s="1"/>
  <c r="E25" i="87"/>
  <c r="D25" i="87"/>
  <c r="B25" i="87"/>
  <c r="F24" i="87"/>
  <c r="M24" i="87" s="1"/>
  <c r="E24" i="87"/>
  <c r="D24" i="87"/>
  <c r="B24" i="87"/>
  <c r="F23" i="87"/>
  <c r="M23" i="87" s="1"/>
  <c r="E23" i="87"/>
  <c r="D23" i="87"/>
  <c r="B23" i="87"/>
  <c r="F22" i="87"/>
  <c r="M22" i="87" s="1"/>
  <c r="E22" i="87"/>
  <c r="D22" i="87"/>
  <c r="B22" i="87"/>
  <c r="F21" i="87"/>
  <c r="M21" i="87" s="1"/>
  <c r="E21" i="87"/>
  <c r="D21" i="87"/>
  <c r="B21" i="87"/>
  <c r="F20" i="87"/>
  <c r="M20" i="87" s="1"/>
  <c r="E20" i="87"/>
  <c r="D20" i="87"/>
  <c r="B20" i="87"/>
  <c r="F19" i="87"/>
  <c r="M19" i="87" s="1"/>
  <c r="E19" i="87"/>
  <c r="D19" i="87"/>
  <c r="B19" i="87"/>
  <c r="F18" i="87"/>
  <c r="M18" i="87" s="1"/>
  <c r="E18" i="87"/>
  <c r="D18" i="87"/>
  <c r="B18" i="87"/>
  <c r="F17" i="87"/>
  <c r="M17" i="87" s="1"/>
  <c r="E17" i="87"/>
  <c r="D17" i="87"/>
  <c r="B17" i="87"/>
  <c r="F16" i="87"/>
  <c r="M16" i="87" s="1"/>
  <c r="E16" i="87"/>
  <c r="D16" i="87"/>
  <c r="B16" i="87"/>
  <c r="F15" i="87"/>
  <c r="M15" i="87" s="1"/>
  <c r="E15" i="87"/>
  <c r="D15" i="87"/>
  <c r="B15" i="87"/>
  <c r="F14" i="87"/>
  <c r="M14" i="87" s="1"/>
  <c r="E14" i="87"/>
  <c r="D14" i="87"/>
  <c r="B14" i="87"/>
  <c r="F13" i="87"/>
  <c r="M13" i="87" s="1"/>
  <c r="E13" i="87"/>
  <c r="D13" i="87"/>
  <c r="B13" i="87"/>
  <c r="F12" i="87"/>
  <c r="M12" i="87" s="1"/>
  <c r="E12" i="87"/>
  <c r="D12" i="87"/>
  <c r="B12" i="87"/>
  <c r="F11" i="87"/>
  <c r="M11" i="87" s="1"/>
  <c r="E11" i="87"/>
  <c r="D11" i="87"/>
  <c r="B11" i="87"/>
  <c r="F10" i="87"/>
  <c r="M10" i="87" s="1"/>
  <c r="E10" i="87"/>
  <c r="D10" i="87"/>
  <c r="B10" i="87"/>
  <c r="F9" i="87"/>
  <c r="M9" i="87" s="1"/>
  <c r="E9" i="87"/>
  <c r="D9" i="87"/>
  <c r="B9" i="87"/>
  <c r="F58" i="86"/>
  <c r="M58" i="86" s="1"/>
  <c r="E58" i="86"/>
  <c r="D58" i="86"/>
  <c r="B58" i="86"/>
  <c r="F57" i="86"/>
  <c r="M57" i="86" s="1"/>
  <c r="E57" i="86"/>
  <c r="D57" i="86"/>
  <c r="B57" i="86"/>
  <c r="F56" i="86"/>
  <c r="M56" i="86" s="1"/>
  <c r="E56" i="86"/>
  <c r="D56" i="86"/>
  <c r="B56" i="86"/>
  <c r="F55" i="86"/>
  <c r="M55" i="86" s="1"/>
  <c r="E55" i="86"/>
  <c r="D55" i="86"/>
  <c r="B55" i="86"/>
  <c r="F54" i="86"/>
  <c r="M54" i="86" s="1"/>
  <c r="E54" i="86"/>
  <c r="D54" i="86"/>
  <c r="B54" i="86"/>
  <c r="F53" i="86"/>
  <c r="M53" i="86" s="1"/>
  <c r="E53" i="86"/>
  <c r="D53" i="86"/>
  <c r="B53" i="86"/>
  <c r="F52" i="86"/>
  <c r="M52" i="86" s="1"/>
  <c r="E52" i="86"/>
  <c r="D52" i="86"/>
  <c r="B52" i="86"/>
  <c r="F51" i="86"/>
  <c r="M51" i="86" s="1"/>
  <c r="E51" i="86"/>
  <c r="D51" i="86"/>
  <c r="B51" i="86"/>
  <c r="F50" i="86"/>
  <c r="M50" i="86" s="1"/>
  <c r="E50" i="86"/>
  <c r="D50" i="86"/>
  <c r="B50" i="86"/>
  <c r="F49" i="86"/>
  <c r="M49" i="86" s="1"/>
  <c r="E49" i="86"/>
  <c r="D49" i="86"/>
  <c r="B49" i="86"/>
  <c r="F48" i="86"/>
  <c r="M48" i="86" s="1"/>
  <c r="E48" i="86"/>
  <c r="D48" i="86"/>
  <c r="B48" i="86"/>
  <c r="F47" i="86"/>
  <c r="M47" i="86" s="1"/>
  <c r="E47" i="86"/>
  <c r="D47" i="86"/>
  <c r="B47" i="86"/>
  <c r="F46" i="86"/>
  <c r="M46" i="86" s="1"/>
  <c r="E46" i="86"/>
  <c r="D46" i="86"/>
  <c r="B46" i="86"/>
  <c r="F45" i="86"/>
  <c r="M45" i="86" s="1"/>
  <c r="E45" i="86"/>
  <c r="D45" i="86"/>
  <c r="B45" i="86"/>
  <c r="F44" i="86"/>
  <c r="M44" i="86" s="1"/>
  <c r="E44" i="86"/>
  <c r="D44" i="86"/>
  <c r="B44" i="86"/>
  <c r="F43" i="86"/>
  <c r="M43" i="86" s="1"/>
  <c r="E43" i="86"/>
  <c r="D43" i="86"/>
  <c r="B43" i="86"/>
  <c r="F42" i="86"/>
  <c r="M42" i="86" s="1"/>
  <c r="E42" i="86"/>
  <c r="D42" i="86"/>
  <c r="B42" i="86"/>
  <c r="F41" i="86"/>
  <c r="M41" i="86" s="1"/>
  <c r="E41" i="86"/>
  <c r="D41" i="86"/>
  <c r="B41" i="86"/>
  <c r="F40" i="86"/>
  <c r="M40" i="86" s="1"/>
  <c r="E40" i="86"/>
  <c r="D40" i="86"/>
  <c r="B40" i="86"/>
  <c r="F39" i="86"/>
  <c r="M39" i="86" s="1"/>
  <c r="E39" i="86"/>
  <c r="D39" i="86"/>
  <c r="B39" i="86"/>
  <c r="F38" i="86"/>
  <c r="M38" i="86" s="1"/>
  <c r="E38" i="86"/>
  <c r="D38" i="86"/>
  <c r="B38" i="86"/>
  <c r="F37" i="86"/>
  <c r="M37" i="86" s="1"/>
  <c r="E37" i="86"/>
  <c r="D37" i="86"/>
  <c r="B37" i="86"/>
  <c r="F36" i="86"/>
  <c r="M36" i="86" s="1"/>
  <c r="E36" i="86"/>
  <c r="D36" i="86"/>
  <c r="B36" i="86"/>
  <c r="F35" i="86"/>
  <c r="M35" i="86" s="1"/>
  <c r="E35" i="86"/>
  <c r="D35" i="86"/>
  <c r="B35" i="86"/>
  <c r="F34" i="86"/>
  <c r="M34" i="86" s="1"/>
  <c r="E34" i="86"/>
  <c r="D34" i="86"/>
  <c r="B34" i="86"/>
  <c r="F33" i="86"/>
  <c r="M33" i="86" s="1"/>
  <c r="E33" i="86"/>
  <c r="D33" i="86"/>
  <c r="B33" i="86"/>
  <c r="F32" i="86"/>
  <c r="M32" i="86" s="1"/>
  <c r="E32" i="86"/>
  <c r="D32" i="86"/>
  <c r="B32" i="86"/>
  <c r="F31" i="86"/>
  <c r="M31" i="86" s="1"/>
  <c r="E31" i="86"/>
  <c r="D31" i="86"/>
  <c r="B31" i="86"/>
  <c r="F30" i="86"/>
  <c r="M30" i="86" s="1"/>
  <c r="E30" i="86"/>
  <c r="D30" i="86"/>
  <c r="B30" i="86"/>
  <c r="F29" i="86"/>
  <c r="M29" i="86" s="1"/>
  <c r="E29" i="86"/>
  <c r="D29" i="86"/>
  <c r="B29" i="86"/>
  <c r="F28" i="86"/>
  <c r="M28" i="86" s="1"/>
  <c r="E28" i="86"/>
  <c r="D28" i="86"/>
  <c r="B28" i="86"/>
  <c r="F27" i="86"/>
  <c r="M27" i="86" s="1"/>
  <c r="E27" i="86"/>
  <c r="D27" i="86"/>
  <c r="B27" i="86"/>
  <c r="F26" i="86"/>
  <c r="M26" i="86" s="1"/>
  <c r="E26" i="86"/>
  <c r="D26" i="86"/>
  <c r="B26" i="86"/>
  <c r="F25" i="86"/>
  <c r="M25" i="86" s="1"/>
  <c r="E25" i="86"/>
  <c r="D25" i="86"/>
  <c r="B25" i="86"/>
  <c r="F24" i="86"/>
  <c r="M24" i="86" s="1"/>
  <c r="E24" i="86"/>
  <c r="D24" i="86"/>
  <c r="B24" i="86"/>
  <c r="F23" i="86"/>
  <c r="M23" i="86" s="1"/>
  <c r="E23" i="86"/>
  <c r="D23" i="86"/>
  <c r="B23" i="86"/>
  <c r="F22" i="86"/>
  <c r="M22" i="86" s="1"/>
  <c r="E22" i="86"/>
  <c r="D22" i="86"/>
  <c r="B22" i="86"/>
  <c r="F21" i="86"/>
  <c r="M21" i="86" s="1"/>
  <c r="E21" i="86"/>
  <c r="D21" i="86"/>
  <c r="B21" i="86"/>
  <c r="F20" i="86"/>
  <c r="M20" i="86" s="1"/>
  <c r="E20" i="86"/>
  <c r="D20" i="86"/>
  <c r="B20" i="86"/>
  <c r="F19" i="86"/>
  <c r="M19" i="86" s="1"/>
  <c r="E19" i="86"/>
  <c r="D19" i="86"/>
  <c r="B19" i="86"/>
  <c r="F18" i="86"/>
  <c r="M18" i="86" s="1"/>
  <c r="E18" i="86"/>
  <c r="D18" i="86"/>
  <c r="B18" i="86"/>
  <c r="F17" i="86"/>
  <c r="M17" i="86" s="1"/>
  <c r="E17" i="86"/>
  <c r="D17" i="86"/>
  <c r="B17" i="86"/>
  <c r="F16" i="86"/>
  <c r="M16" i="86" s="1"/>
  <c r="E16" i="86"/>
  <c r="D16" i="86"/>
  <c r="B16" i="86"/>
  <c r="F15" i="86"/>
  <c r="M15" i="86" s="1"/>
  <c r="E15" i="86"/>
  <c r="D15" i="86"/>
  <c r="B15" i="86"/>
  <c r="F14" i="86"/>
  <c r="M14" i="86" s="1"/>
  <c r="E14" i="86"/>
  <c r="D14" i="86"/>
  <c r="B14" i="86"/>
  <c r="F13" i="86"/>
  <c r="M13" i="86" s="1"/>
  <c r="E13" i="86"/>
  <c r="D13" i="86"/>
  <c r="B13" i="86"/>
  <c r="F12" i="86"/>
  <c r="M12" i="86" s="1"/>
  <c r="E12" i="86"/>
  <c r="D12" i="86"/>
  <c r="B12" i="86"/>
  <c r="F11" i="86"/>
  <c r="M11" i="86" s="1"/>
  <c r="E11" i="86"/>
  <c r="D11" i="86"/>
  <c r="B11" i="86"/>
  <c r="F10" i="86"/>
  <c r="M10" i="86" s="1"/>
  <c r="E10" i="86"/>
  <c r="D10" i="86"/>
  <c r="B10" i="86"/>
  <c r="F9" i="86"/>
  <c r="M9" i="86" s="1"/>
  <c r="E9" i="86"/>
  <c r="D9" i="86"/>
  <c r="B9" i="86"/>
  <c r="F58" i="85"/>
  <c r="M58" i="85" s="1"/>
  <c r="E58" i="85"/>
  <c r="D58" i="85"/>
  <c r="B58" i="85"/>
  <c r="F57" i="85"/>
  <c r="M57" i="85" s="1"/>
  <c r="E57" i="85"/>
  <c r="D57" i="85"/>
  <c r="B57" i="85"/>
  <c r="F56" i="85"/>
  <c r="M56" i="85" s="1"/>
  <c r="E56" i="85"/>
  <c r="D56" i="85"/>
  <c r="B56" i="85"/>
  <c r="F55" i="85"/>
  <c r="M55" i="85" s="1"/>
  <c r="E55" i="85"/>
  <c r="D55" i="85"/>
  <c r="B55" i="85"/>
  <c r="F54" i="85"/>
  <c r="M54" i="85" s="1"/>
  <c r="E54" i="85"/>
  <c r="D54" i="85"/>
  <c r="B54" i="85"/>
  <c r="F53" i="85"/>
  <c r="M53" i="85" s="1"/>
  <c r="E53" i="85"/>
  <c r="D53" i="85"/>
  <c r="B53" i="85"/>
  <c r="F52" i="85"/>
  <c r="M52" i="85" s="1"/>
  <c r="E52" i="85"/>
  <c r="D52" i="85"/>
  <c r="B52" i="85"/>
  <c r="F51" i="85"/>
  <c r="M51" i="85" s="1"/>
  <c r="E51" i="85"/>
  <c r="D51" i="85"/>
  <c r="B51" i="85"/>
  <c r="F50" i="85"/>
  <c r="M50" i="85" s="1"/>
  <c r="E50" i="85"/>
  <c r="D50" i="85"/>
  <c r="B50" i="85"/>
  <c r="F49" i="85"/>
  <c r="M49" i="85" s="1"/>
  <c r="E49" i="85"/>
  <c r="D49" i="85"/>
  <c r="B49" i="85"/>
  <c r="F48" i="85"/>
  <c r="M48" i="85" s="1"/>
  <c r="E48" i="85"/>
  <c r="D48" i="85"/>
  <c r="B48" i="85"/>
  <c r="F47" i="85"/>
  <c r="M47" i="85" s="1"/>
  <c r="E47" i="85"/>
  <c r="D47" i="85"/>
  <c r="B47" i="85"/>
  <c r="F46" i="85"/>
  <c r="M46" i="85" s="1"/>
  <c r="E46" i="85"/>
  <c r="D46" i="85"/>
  <c r="B46" i="85"/>
  <c r="F45" i="85"/>
  <c r="M45" i="85" s="1"/>
  <c r="E45" i="85"/>
  <c r="D45" i="85"/>
  <c r="B45" i="85"/>
  <c r="F44" i="85"/>
  <c r="M44" i="85" s="1"/>
  <c r="E44" i="85"/>
  <c r="D44" i="85"/>
  <c r="B44" i="85"/>
  <c r="F43" i="85"/>
  <c r="M43" i="85" s="1"/>
  <c r="E43" i="85"/>
  <c r="D43" i="85"/>
  <c r="B43" i="85"/>
  <c r="F42" i="85"/>
  <c r="M42" i="85" s="1"/>
  <c r="E42" i="85"/>
  <c r="D42" i="85"/>
  <c r="B42" i="85"/>
  <c r="F41" i="85"/>
  <c r="M41" i="85" s="1"/>
  <c r="E41" i="85"/>
  <c r="D41" i="85"/>
  <c r="B41" i="85"/>
  <c r="F40" i="85"/>
  <c r="M40" i="85" s="1"/>
  <c r="E40" i="85"/>
  <c r="D40" i="85"/>
  <c r="B40" i="85"/>
  <c r="F39" i="85"/>
  <c r="M39" i="85" s="1"/>
  <c r="E39" i="85"/>
  <c r="D39" i="85"/>
  <c r="B39" i="85"/>
  <c r="F38" i="85"/>
  <c r="M38" i="85" s="1"/>
  <c r="E38" i="85"/>
  <c r="D38" i="85"/>
  <c r="B38" i="85"/>
  <c r="F37" i="85"/>
  <c r="M37" i="85" s="1"/>
  <c r="E37" i="85"/>
  <c r="D37" i="85"/>
  <c r="B37" i="85"/>
  <c r="F36" i="85"/>
  <c r="M36" i="85" s="1"/>
  <c r="E36" i="85"/>
  <c r="D36" i="85"/>
  <c r="B36" i="85"/>
  <c r="F35" i="85"/>
  <c r="M35" i="85" s="1"/>
  <c r="E35" i="85"/>
  <c r="D35" i="85"/>
  <c r="B35" i="85"/>
  <c r="F34" i="85"/>
  <c r="M34" i="85" s="1"/>
  <c r="E34" i="85"/>
  <c r="D34" i="85"/>
  <c r="B34" i="85"/>
  <c r="F33" i="85"/>
  <c r="M33" i="85" s="1"/>
  <c r="E33" i="85"/>
  <c r="D33" i="85"/>
  <c r="B33" i="85"/>
  <c r="F32" i="85"/>
  <c r="M32" i="85" s="1"/>
  <c r="E32" i="85"/>
  <c r="D32" i="85"/>
  <c r="B32" i="85"/>
  <c r="F31" i="85"/>
  <c r="M31" i="85" s="1"/>
  <c r="E31" i="85"/>
  <c r="D31" i="85"/>
  <c r="B31" i="85"/>
  <c r="F30" i="85"/>
  <c r="M30" i="85" s="1"/>
  <c r="E30" i="85"/>
  <c r="D30" i="85"/>
  <c r="B30" i="85"/>
  <c r="F29" i="85"/>
  <c r="M29" i="85" s="1"/>
  <c r="E29" i="85"/>
  <c r="D29" i="85"/>
  <c r="B29" i="85"/>
  <c r="F28" i="85"/>
  <c r="M28" i="85" s="1"/>
  <c r="E28" i="85"/>
  <c r="D28" i="85"/>
  <c r="B28" i="85"/>
  <c r="F27" i="85"/>
  <c r="M27" i="85" s="1"/>
  <c r="E27" i="85"/>
  <c r="D27" i="85"/>
  <c r="B27" i="85"/>
  <c r="F26" i="85"/>
  <c r="M26" i="85" s="1"/>
  <c r="E26" i="85"/>
  <c r="D26" i="85"/>
  <c r="B26" i="85"/>
  <c r="F25" i="85"/>
  <c r="M25" i="85" s="1"/>
  <c r="E25" i="85"/>
  <c r="D25" i="85"/>
  <c r="B25" i="85"/>
  <c r="F24" i="85"/>
  <c r="M24" i="85" s="1"/>
  <c r="E24" i="85"/>
  <c r="D24" i="85"/>
  <c r="B24" i="85"/>
  <c r="F23" i="85"/>
  <c r="M23" i="85" s="1"/>
  <c r="E23" i="85"/>
  <c r="D23" i="85"/>
  <c r="B23" i="85"/>
  <c r="F22" i="85"/>
  <c r="M22" i="85" s="1"/>
  <c r="E22" i="85"/>
  <c r="D22" i="85"/>
  <c r="B22" i="85"/>
  <c r="F21" i="85"/>
  <c r="M21" i="85" s="1"/>
  <c r="E21" i="85"/>
  <c r="D21" i="85"/>
  <c r="B21" i="85"/>
  <c r="F20" i="85"/>
  <c r="M20" i="85" s="1"/>
  <c r="E20" i="85"/>
  <c r="D20" i="85"/>
  <c r="B20" i="85"/>
  <c r="F19" i="85"/>
  <c r="M19" i="85" s="1"/>
  <c r="E19" i="85"/>
  <c r="D19" i="85"/>
  <c r="B19" i="85"/>
  <c r="F18" i="85"/>
  <c r="M18" i="85" s="1"/>
  <c r="E18" i="85"/>
  <c r="D18" i="85"/>
  <c r="B18" i="85"/>
  <c r="F17" i="85"/>
  <c r="M17" i="85" s="1"/>
  <c r="E17" i="85"/>
  <c r="D17" i="85"/>
  <c r="B17" i="85"/>
  <c r="F16" i="85"/>
  <c r="M16" i="85" s="1"/>
  <c r="E16" i="85"/>
  <c r="D16" i="85"/>
  <c r="B16" i="85"/>
  <c r="F15" i="85"/>
  <c r="M15" i="85" s="1"/>
  <c r="E15" i="85"/>
  <c r="D15" i="85"/>
  <c r="B15" i="85"/>
  <c r="F14" i="85"/>
  <c r="M14" i="85" s="1"/>
  <c r="E14" i="85"/>
  <c r="D14" i="85"/>
  <c r="B14" i="85"/>
  <c r="F13" i="85"/>
  <c r="M13" i="85" s="1"/>
  <c r="E13" i="85"/>
  <c r="D13" i="85"/>
  <c r="B13" i="85"/>
  <c r="F12" i="85"/>
  <c r="M12" i="85" s="1"/>
  <c r="E12" i="85"/>
  <c r="D12" i="85"/>
  <c r="B12" i="85"/>
  <c r="F11" i="85"/>
  <c r="M11" i="85" s="1"/>
  <c r="E11" i="85"/>
  <c r="D11" i="85"/>
  <c r="B11" i="85"/>
  <c r="F10" i="85"/>
  <c r="M10" i="85" s="1"/>
  <c r="E10" i="85"/>
  <c r="D10" i="85"/>
  <c r="B10" i="85"/>
  <c r="F9" i="85"/>
  <c r="M9" i="85" s="1"/>
  <c r="E9" i="85"/>
  <c r="D9" i="85"/>
  <c r="B9" i="85"/>
  <c r="F58" i="84"/>
  <c r="M58" i="84" s="1"/>
  <c r="E58" i="84"/>
  <c r="D58" i="84"/>
  <c r="B58" i="84"/>
  <c r="F57" i="84"/>
  <c r="M57" i="84" s="1"/>
  <c r="E57" i="84"/>
  <c r="D57" i="84"/>
  <c r="B57" i="84"/>
  <c r="F56" i="84"/>
  <c r="M56" i="84" s="1"/>
  <c r="E56" i="84"/>
  <c r="D56" i="84"/>
  <c r="B56" i="84"/>
  <c r="F55" i="84"/>
  <c r="M55" i="84" s="1"/>
  <c r="E55" i="84"/>
  <c r="D55" i="84"/>
  <c r="B55" i="84"/>
  <c r="F54" i="84"/>
  <c r="M54" i="84" s="1"/>
  <c r="E54" i="84"/>
  <c r="D54" i="84"/>
  <c r="B54" i="84"/>
  <c r="F53" i="84"/>
  <c r="M53" i="84" s="1"/>
  <c r="E53" i="84"/>
  <c r="D53" i="84"/>
  <c r="B53" i="84"/>
  <c r="F52" i="84"/>
  <c r="M52" i="84" s="1"/>
  <c r="E52" i="84"/>
  <c r="D52" i="84"/>
  <c r="B52" i="84"/>
  <c r="F51" i="84"/>
  <c r="M51" i="84" s="1"/>
  <c r="E51" i="84"/>
  <c r="D51" i="84"/>
  <c r="B51" i="84"/>
  <c r="F50" i="84"/>
  <c r="M50" i="84" s="1"/>
  <c r="E50" i="84"/>
  <c r="D50" i="84"/>
  <c r="B50" i="84"/>
  <c r="F49" i="84"/>
  <c r="M49" i="84" s="1"/>
  <c r="E49" i="84"/>
  <c r="D49" i="84"/>
  <c r="B49" i="84"/>
  <c r="F48" i="84"/>
  <c r="M48" i="84" s="1"/>
  <c r="E48" i="84"/>
  <c r="D48" i="84"/>
  <c r="B48" i="84"/>
  <c r="F47" i="84"/>
  <c r="M47" i="84" s="1"/>
  <c r="E47" i="84"/>
  <c r="D47" i="84"/>
  <c r="B47" i="84"/>
  <c r="F46" i="84"/>
  <c r="M46" i="84" s="1"/>
  <c r="E46" i="84"/>
  <c r="D46" i="84"/>
  <c r="B46" i="84"/>
  <c r="F45" i="84"/>
  <c r="M45" i="84" s="1"/>
  <c r="E45" i="84"/>
  <c r="D45" i="84"/>
  <c r="B45" i="84"/>
  <c r="F44" i="84"/>
  <c r="M44" i="84" s="1"/>
  <c r="E44" i="84"/>
  <c r="D44" i="84"/>
  <c r="B44" i="84"/>
  <c r="F43" i="84"/>
  <c r="M43" i="84" s="1"/>
  <c r="E43" i="84"/>
  <c r="D43" i="84"/>
  <c r="B43" i="84"/>
  <c r="F42" i="84"/>
  <c r="M42" i="84" s="1"/>
  <c r="E42" i="84"/>
  <c r="D42" i="84"/>
  <c r="B42" i="84"/>
  <c r="F41" i="84"/>
  <c r="M41" i="84" s="1"/>
  <c r="E41" i="84"/>
  <c r="D41" i="84"/>
  <c r="B41" i="84"/>
  <c r="F40" i="84"/>
  <c r="M40" i="84" s="1"/>
  <c r="E40" i="84"/>
  <c r="D40" i="84"/>
  <c r="B40" i="84"/>
  <c r="F39" i="84"/>
  <c r="M39" i="84" s="1"/>
  <c r="E39" i="84"/>
  <c r="D39" i="84"/>
  <c r="B39" i="84"/>
  <c r="F38" i="84"/>
  <c r="M38" i="84" s="1"/>
  <c r="E38" i="84"/>
  <c r="D38" i="84"/>
  <c r="B38" i="84"/>
  <c r="F37" i="84"/>
  <c r="M37" i="84" s="1"/>
  <c r="E37" i="84"/>
  <c r="D37" i="84"/>
  <c r="B37" i="84"/>
  <c r="F36" i="84"/>
  <c r="M36" i="84" s="1"/>
  <c r="E36" i="84"/>
  <c r="D36" i="84"/>
  <c r="B36" i="84"/>
  <c r="F35" i="84"/>
  <c r="M35" i="84" s="1"/>
  <c r="E35" i="84"/>
  <c r="D35" i="84"/>
  <c r="B35" i="84"/>
  <c r="F34" i="84"/>
  <c r="M34" i="84" s="1"/>
  <c r="E34" i="84"/>
  <c r="D34" i="84"/>
  <c r="B34" i="84"/>
  <c r="F33" i="84"/>
  <c r="M33" i="84" s="1"/>
  <c r="E33" i="84"/>
  <c r="D33" i="84"/>
  <c r="B33" i="84"/>
  <c r="F32" i="84"/>
  <c r="M32" i="84" s="1"/>
  <c r="E32" i="84"/>
  <c r="D32" i="84"/>
  <c r="B32" i="84"/>
  <c r="F31" i="84"/>
  <c r="M31" i="84" s="1"/>
  <c r="E31" i="84"/>
  <c r="D31" i="84"/>
  <c r="B31" i="84"/>
  <c r="F30" i="84"/>
  <c r="M30" i="84" s="1"/>
  <c r="E30" i="84"/>
  <c r="D30" i="84"/>
  <c r="B30" i="84"/>
  <c r="F29" i="84"/>
  <c r="M29" i="84" s="1"/>
  <c r="E29" i="84"/>
  <c r="D29" i="84"/>
  <c r="B29" i="84"/>
  <c r="F28" i="84"/>
  <c r="M28" i="84" s="1"/>
  <c r="E28" i="84"/>
  <c r="D28" i="84"/>
  <c r="B28" i="84"/>
  <c r="F27" i="84"/>
  <c r="M27" i="84" s="1"/>
  <c r="E27" i="84"/>
  <c r="D27" i="84"/>
  <c r="B27" i="84"/>
  <c r="F26" i="84"/>
  <c r="M26" i="84" s="1"/>
  <c r="E26" i="84"/>
  <c r="D26" i="84"/>
  <c r="B26" i="84"/>
  <c r="F25" i="84"/>
  <c r="M25" i="84" s="1"/>
  <c r="E25" i="84"/>
  <c r="D25" i="84"/>
  <c r="B25" i="84"/>
  <c r="F24" i="84"/>
  <c r="M24" i="84" s="1"/>
  <c r="E24" i="84"/>
  <c r="D24" i="84"/>
  <c r="B24" i="84"/>
  <c r="F23" i="84"/>
  <c r="M23" i="84" s="1"/>
  <c r="E23" i="84"/>
  <c r="D23" i="84"/>
  <c r="B23" i="84"/>
  <c r="F22" i="84"/>
  <c r="M22" i="84" s="1"/>
  <c r="E22" i="84"/>
  <c r="D22" i="84"/>
  <c r="B22" i="84"/>
  <c r="F21" i="84"/>
  <c r="M21" i="84" s="1"/>
  <c r="E21" i="84"/>
  <c r="D21" i="84"/>
  <c r="B21" i="84"/>
  <c r="F20" i="84"/>
  <c r="M20" i="84" s="1"/>
  <c r="E20" i="84"/>
  <c r="D20" i="84"/>
  <c r="B20" i="84"/>
  <c r="F19" i="84"/>
  <c r="M19" i="84" s="1"/>
  <c r="E19" i="84"/>
  <c r="D19" i="84"/>
  <c r="B19" i="84"/>
  <c r="F18" i="84"/>
  <c r="M18" i="84" s="1"/>
  <c r="E18" i="84"/>
  <c r="D18" i="84"/>
  <c r="B18" i="84"/>
  <c r="F17" i="84"/>
  <c r="M17" i="84" s="1"/>
  <c r="E17" i="84"/>
  <c r="D17" i="84"/>
  <c r="B17" i="84"/>
  <c r="F16" i="84"/>
  <c r="M16" i="84" s="1"/>
  <c r="E16" i="84"/>
  <c r="D16" i="84"/>
  <c r="B16" i="84"/>
  <c r="F15" i="84"/>
  <c r="M15" i="84" s="1"/>
  <c r="E15" i="84"/>
  <c r="D15" i="84"/>
  <c r="B15" i="84"/>
  <c r="F14" i="84"/>
  <c r="M14" i="84" s="1"/>
  <c r="E14" i="84"/>
  <c r="D14" i="84"/>
  <c r="B14" i="84"/>
  <c r="F13" i="84"/>
  <c r="M13" i="84" s="1"/>
  <c r="E13" i="84"/>
  <c r="D13" i="84"/>
  <c r="B13" i="84"/>
  <c r="F12" i="84"/>
  <c r="M12" i="84" s="1"/>
  <c r="E12" i="84"/>
  <c r="D12" i="84"/>
  <c r="B12" i="84"/>
  <c r="F11" i="84"/>
  <c r="M11" i="84" s="1"/>
  <c r="E11" i="84"/>
  <c r="D11" i="84"/>
  <c r="B11" i="84"/>
  <c r="F10" i="84"/>
  <c r="M10" i="84" s="1"/>
  <c r="E10" i="84"/>
  <c r="D10" i="84"/>
  <c r="B10" i="84"/>
  <c r="F9" i="84"/>
  <c r="M9" i="84" s="1"/>
  <c r="E9" i="84"/>
  <c r="D9" i="84"/>
  <c r="B9" i="84"/>
  <c r="F58" i="83"/>
  <c r="M58" i="83" s="1"/>
  <c r="E58" i="83"/>
  <c r="D58" i="83"/>
  <c r="B58" i="83"/>
  <c r="F57" i="83"/>
  <c r="M57" i="83" s="1"/>
  <c r="E57" i="83"/>
  <c r="D57" i="83"/>
  <c r="B57" i="83"/>
  <c r="F56" i="83"/>
  <c r="M56" i="83" s="1"/>
  <c r="E56" i="83"/>
  <c r="D56" i="83"/>
  <c r="B56" i="83"/>
  <c r="F55" i="83"/>
  <c r="M55" i="83" s="1"/>
  <c r="E55" i="83"/>
  <c r="D55" i="83"/>
  <c r="B55" i="83"/>
  <c r="F54" i="83"/>
  <c r="M54" i="83" s="1"/>
  <c r="E54" i="83"/>
  <c r="D54" i="83"/>
  <c r="B54" i="83"/>
  <c r="F53" i="83"/>
  <c r="M53" i="83" s="1"/>
  <c r="E53" i="83"/>
  <c r="D53" i="83"/>
  <c r="B53" i="83"/>
  <c r="F52" i="83"/>
  <c r="M52" i="83" s="1"/>
  <c r="E52" i="83"/>
  <c r="D52" i="83"/>
  <c r="B52" i="83"/>
  <c r="F51" i="83"/>
  <c r="M51" i="83" s="1"/>
  <c r="E51" i="83"/>
  <c r="D51" i="83"/>
  <c r="B51" i="83"/>
  <c r="F50" i="83"/>
  <c r="M50" i="83" s="1"/>
  <c r="E50" i="83"/>
  <c r="D50" i="83"/>
  <c r="B50" i="83"/>
  <c r="F49" i="83"/>
  <c r="M49" i="83" s="1"/>
  <c r="E49" i="83"/>
  <c r="D49" i="83"/>
  <c r="B49" i="83"/>
  <c r="F48" i="83"/>
  <c r="M48" i="83" s="1"/>
  <c r="E48" i="83"/>
  <c r="D48" i="83"/>
  <c r="B48" i="83"/>
  <c r="F47" i="83"/>
  <c r="M47" i="83" s="1"/>
  <c r="E47" i="83"/>
  <c r="D47" i="83"/>
  <c r="B47" i="83"/>
  <c r="F46" i="83"/>
  <c r="M46" i="83" s="1"/>
  <c r="E46" i="83"/>
  <c r="D46" i="83"/>
  <c r="B46" i="83"/>
  <c r="F45" i="83"/>
  <c r="M45" i="83" s="1"/>
  <c r="E45" i="83"/>
  <c r="D45" i="83"/>
  <c r="B45" i="83"/>
  <c r="F44" i="83"/>
  <c r="M44" i="83" s="1"/>
  <c r="E44" i="83"/>
  <c r="D44" i="83"/>
  <c r="B44" i="83"/>
  <c r="F43" i="83"/>
  <c r="M43" i="83" s="1"/>
  <c r="E43" i="83"/>
  <c r="D43" i="83"/>
  <c r="B43" i="83"/>
  <c r="F42" i="83"/>
  <c r="M42" i="83" s="1"/>
  <c r="E42" i="83"/>
  <c r="D42" i="83"/>
  <c r="B42" i="83"/>
  <c r="F41" i="83"/>
  <c r="M41" i="83" s="1"/>
  <c r="E41" i="83"/>
  <c r="D41" i="83"/>
  <c r="B41" i="83"/>
  <c r="F40" i="83"/>
  <c r="M40" i="83" s="1"/>
  <c r="E40" i="83"/>
  <c r="D40" i="83"/>
  <c r="B40" i="83"/>
  <c r="F39" i="83"/>
  <c r="M39" i="83" s="1"/>
  <c r="E39" i="83"/>
  <c r="D39" i="83"/>
  <c r="B39" i="83"/>
  <c r="F38" i="83"/>
  <c r="M38" i="83" s="1"/>
  <c r="E38" i="83"/>
  <c r="D38" i="83"/>
  <c r="B38" i="83"/>
  <c r="F37" i="83"/>
  <c r="M37" i="83" s="1"/>
  <c r="E37" i="83"/>
  <c r="D37" i="83"/>
  <c r="B37" i="83"/>
  <c r="F36" i="83"/>
  <c r="M36" i="83" s="1"/>
  <c r="E36" i="83"/>
  <c r="D36" i="83"/>
  <c r="B36" i="83"/>
  <c r="F35" i="83"/>
  <c r="M35" i="83" s="1"/>
  <c r="E35" i="83"/>
  <c r="D35" i="83"/>
  <c r="B35" i="83"/>
  <c r="F34" i="83"/>
  <c r="M34" i="83" s="1"/>
  <c r="E34" i="83"/>
  <c r="D34" i="83"/>
  <c r="B34" i="83"/>
  <c r="F33" i="83"/>
  <c r="M33" i="83" s="1"/>
  <c r="E33" i="83"/>
  <c r="D33" i="83"/>
  <c r="B33" i="83"/>
  <c r="F32" i="83"/>
  <c r="M32" i="83" s="1"/>
  <c r="E32" i="83"/>
  <c r="D32" i="83"/>
  <c r="B32" i="83"/>
  <c r="F31" i="83"/>
  <c r="M31" i="83" s="1"/>
  <c r="E31" i="83"/>
  <c r="D31" i="83"/>
  <c r="B31" i="83"/>
  <c r="F30" i="83"/>
  <c r="M30" i="83" s="1"/>
  <c r="E30" i="83"/>
  <c r="D30" i="83"/>
  <c r="B30" i="83"/>
  <c r="F29" i="83"/>
  <c r="M29" i="83" s="1"/>
  <c r="E29" i="83"/>
  <c r="D29" i="83"/>
  <c r="B29" i="83"/>
  <c r="F28" i="83"/>
  <c r="M28" i="83" s="1"/>
  <c r="E28" i="83"/>
  <c r="D28" i="83"/>
  <c r="B28" i="83"/>
  <c r="F27" i="83"/>
  <c r="M27" i="83" s="1"/>
  <c r="E27" i="83"/>
  <c r="D27" i="83"/>
  <c r="B27" i="83"/>
  <c r="F26" i="83"/>
  <c r="M26" i="83" s="1"/>
  <c r="E26" i="83"/>
  <c r="D26" i="83"/>
  <c r="B26" i="83"/>
  <c r="F25" i="83"/>
  <c r="M25" i="83" s="1"/>
  <c r="E25" i="83"/>
  <c r="D25" i="83"/>
  <c r="B25" i="83"/>
  <c r="F24" i="83"/>
  <c r="M24" i="83" s="1"/>
  <c r="E24" i="83"/>
  <c r="D24" i="83"/>
  <c r="B24" i="83"/>
  <c r="F23" i="83"/>
  <c r="M23" i="83" s="1"/>
  <c r="E23" i="83"/>
  <c r="D23" i="83"/>
  <c r="B23" i="83"/>
  <c r="F22" i="83"/>
  <c r="M22" i="83" s="1"/>
  <c r="E22" i="83"/>
  <c r="D22" i="83"/>
  <c r="B22" i="83"/>
  <c r="F21" i="83"/>
  <c r="M21" i="83" s="1"/>
  <c r="E21" i="83"/>
  <c r="D21" i="83"/>
  <c r="B21" i="83"/>
  <c r="F20" i="83"/>
  <c r="M20" i="83" s="1"/>
  <c r="E20" i="83"/>
  <c r="D20" i="83"/>
  <c r="B20" i="83"/>
  <c r="F19" i="83"/>
  <c r="M19" i="83" s="1"/>
  <c r="E19" i="83"/>
  <c r="D19" i="83"/>
  <c r="B19" i="83"/>
  <c r="F18" i="83"/>
  <c r="M18" i="83" s="1"/>
  <c r="E18" i="83"/>
  <c r="D18" i="83"/>
  <c r="B18" i="83"/>
  <c r="F17" i="83"/>
  <c r="M17" i="83" s="1"/>
  <c r="E17" i="83"/>
  <c r="D17" i="83"/>
  <c r="B17" i="83"/>
  <c r="F16" i="83"/>
  <c r="M16" i="83" s="1"/>
  <c r="E16" i="83"/>
  <c r="D16" i="83"/>
  <c r="B16" i="83"/>
  <c r="F15" i="83"/>
  <c r="M15" i="83" s="1"/>
  <c r="E15" i="83"/>
  <c r="D15" i="83"/>
  <c r="B15" i="83"/>
  <c r="F14" i="83"/>
  <c r="M14" i="83" s="1"/>
  <c r="E14" i="83"/>
  <c r="D14" i="83"/>
  <c r="B14" i="83"/>
  <c r="F13" i="83"/>
  <c r="M13" i="83" s="1"/>
  <c r="E13" i="83"/>
  <c r="D13" i="83"/>
  <c r="B13" i="83"/>
  <c r="F12" i="83"/>
  <c r="M12" i="83" s="1"/>
  <c r="E12" i="83"/>
  <c r="D12" i="83"/>
  <c r="B12" i="83"/>
  <c r="F11" i="83"/>
  <c r="M11" i="83" s="1"/>
  <c r="E11" i="83"/>
  <c r="D11" i="83"/>
  <c r="B11" i="83"/>
  <c r="F10" i="83"/>
  <c r="M10" i="83" s="1"/>
  <c r="E10" i="83"/>
  <c r="D10" i="83"/>
  <c r="B10" i="83"/>
  <c r="F9" i="83"/>
  <c r="M9" i="83" s="1"/>
  <c r="E9" i="83"/>
  <c r="D9" i="83"/>
  <c r="B9" i="83"/>
  <c r="F58" i="82"/>
  <c r="M58" i="82" s="1"/>
  <c r="E58" i="82"/>
  <c r="D58" i="82"/>
  <c r="B58" i="82"/>
  <c r="F57" i="82"/>
  <c r="M57" i="82" s="1"/>
  <c r="E57" i="82"/>
  <c r="D57" i="82"/>
  <c r="B57" i="82"/>
  <c r="F56" i="82"/>
  <c r="M56" i="82" s="1"/>
  <c r="E56" i="82"/>
  <c r="D56" i="82"/>
  <c r="B56" i="82"/>
  <c r="F55" i="82"/>
  <c r="M55" i="82" s="1"/>
  <c r="E55" i="82"/>
  <c r="D55" i="82"/>
  <c r="B55" i="82"/>
  <c r="F54" i="82"/>
  <c r="M54" i="82" s="1"/>
  <c r="E54" i="82"/>
  <c r="D54" i="82"/>
  <c r="B54" i="82"/>
  <c r="F53" i="82"/>
  <c r="M53" i="82" s="1"/>
  <c r="E53" i="82"/>
  <c r="D53" i="82"/>
  <c r="B53" i="82"/>
  <c r="F52" i="82"/>
  <c r="M52" i="82" s="1"/>
  <c r="E52" i="82"/>
  <c r="D52" i="82"/>
  <c r="B52" i="82"/>
  <c r="F51" i="82"/>
  <c r="M51" i="82" s="1"/>
  <c r="E51" i="82"/>
  <c r="D51" i="82"/>
  <c r="B51" i="82"/>
  <c r="F50" i="82"/>
  <c r="M50" i="82" s="1"/>
  <c r="E50" i="82"/>
  <c r="D50" i="82"/>
  <c r="B50" i="82"/>
  <c r="F49" i="82"/>
  <c r="M49" i="82" s="1"/>
  <c r="E49" i="82"/>
  <c r="D49" i="82"/>
  <c r="B49" i="82"/>
  <c r="F48" i="82"/>
  <c r="M48" i="82" s="1"/>
  <c r="E48" i="82"/>
  <c r="D48" i="82"/>
  <c r="B48" i="82"/>
  <c r="F47" i="82"/>
  <c r="M47" i="82" s="1"/>
  <c r="E47" i="82"/>
  <c r="D47" i="82"/>
  <c r="B47" i="82"/>
  <c r="F46" i="82"/>
  <c r="M46" i="82" s="1"/>
  <c r="E46" i="82"/>
  <c r="D46" i="82"/>
  <c r="B46" i="82"/>
  <c r="F45" i="82"/>
  <c r="M45" i="82" s="1"/>
  <c r="E45" i="82"/>
  <c r="D45" i="82"/>
  <c r="B45" i="82"/>
  <c r="F44" i="82"/>
  <c r="M44" i="82" s="1"/>
  <c r="E44" i="82"/>
  <c r="D44" i="82"/>
  <c r="B44" i="82"/>
  <c r="F43" i="82"/>
  <c r="M43" i="82" s="1"/>
  <c r="E43" i="82"/>
  <c r="D43" i="82"/>
  <c r="B43" i="82"/>
  <c r="F42" i="82"/>
  <c r="M42" i="82" s="1"/>
  <c r="E42" i="82"/>
  <c r="D42" i="82"/>
  <c r="B42" i="82"/>
  <c r="F41" i="82"/>
  <c r="M41" i="82" s="1"/>
  <c r="E41" i="82"/>
  <c r="D41" i="82"/>
  <c r="B41" i="82"/>
  <c r="F40" i="82"/>
  <c r="M40" i="82" s="1"/>
  <c r="E40" i="82"/>
  <c r="D40" i="82"/>
  <c r="B40" i="82"/>
  <c r="F39" i="82"/>
  <c r="M39" i="82" s="1"/>
  <c r="E39" i="82"/>
  <c r="D39" i="82"/>
  <c r="B39" i="82"/>
  <c r="F38" i="82"/>
  <c r="M38" i="82" s="1"/>
  <c r="E38" i="82"/>
  <c r="D38" i="82"/>
  <c r="B38" i="82"/>
  <c r="F37" i="82"/>
  <c r="M37" i="82" s="1"/>
  <c r="E37" i="82"/>
  <c r="D37" i="82"/>
  <c r="B37" i="82"/>
  <c r="F36" i="82"/>
  <c r="M36" i="82" s="1"/>
  <c r="E36" i="82"/>
  <c r="D36" i="82"/>
  <c r="B36" i="82"/>
  <c r="F35" i="82"/>
  <c r="M35" i="82" s="1"/>
  <c r="E35" i="82"/>
  <c r="D35" i="82"/>
  <c r="B35" i="82"/>
  <c r="F34" i="82"/>
  <c r="M34" i="82" s="1"/>
  <c r="E34" i="82"/>
  <c r="D34" i="82"/>
  <c r="B34" i="82"/>
  <c r="F33" i="82"/>
  <c r="M33" i="82" s="1"/>
  <c r="E33" i="82"/>
  <c r="D33" i="82"/>
  <c r="B33" i="82"/>
  <c r="F32" i="82"/>
  <c r="M32" i="82" s="1"/>
  <c r="E32" i="82"/>
  <c r="D32" i="82"/>
  <c r="B32" i="82"/>
  <c r="F31" i="82"/>
  <c r="M31" i="82" s="1"/>
  <c r="E31" i="82"/>
  <c r="D31" i="82"/>
  <c r="B31" i="82"/>
  <c r="F30" i="82"/>
  <c r="M30" i="82" s="1"/>
  <c r="E30" i="82"/>
  <c r="D30" i="82"/>
  <c r="B30" i="82"/>
  <c r="F29" i="82"/>
  <c r="M29" i="82" s="1"/>
  <c r="E29" i="82"/>
  <c r="D29" i="82"/>
  <c r="B29" i="82"/>
  <c r="F28" i="82"/>
  <c r="M28" i="82" s="1"/>
  <c r="E28" i="82"/>
  <c r="D28" i="82"/>
  <c r="B28" i="82"/>
  <c r="F27" i="82"/>
  <c r="M27" i="82" s="1"/>
  <c r="E27" i="82"/>
  <c r="D27" i="82"/>
  <c r="B27" i="82"/>
  <c r="F26" i="82"/>
  <c r="M26" i="82" s="1"/>
  <c r="E26" i="82"/>
  <c r="D26" i="82"/>
  <c r="B26" i="82"/>
  <c r="F25" i="82"/>
  <c r="M25" i="82" s="1"/>
  <c r="E25" i="82"/>
  <c r="D25" i="82"/>
  <c r="B25" i="82"/>
  <c r="F24" i="82"/>
  <c r="M24" i="82" s="1"/>
  <c r="E24" i="82"/>
  <c r="D24" i="82"/>
  <c r="B24" i="82"/>
  <c r="F23" i="82"/>
  <c r="M23" i="82" s="1"/>
  <c r="E23" i="82"/>
  <c r="D23" i="82"/>
  <c r="B23" i="82"/>
  <c r="F22" i="82"/>
  <c r="M22" i="82" s="1"/>
  <c r="E22" i="82"/>
  <c r="D22" i="82"/>
  <c r="B22" i="82"/>
  <c r="F21" i="82"/>
  <c r="M21" i="82" s="1"/>
  <c r="E21" i="82"/>
  <c r="D21" i="82"/>
  <c r="B21" i="82"/>
  <c r="F20" i="82"/>
  <c r="M20" i="82" s="1"/>
  <c r="E20" i="82"/>
  <c r="D20" i="82"/>
  <c r="B20" i="82"/>
  <c r="F19" i="82"/>
  <c r="M19" i="82" s="1"/>
  <c r="E19" i="82"/>
  <c r="D19" i="82"/>
  <c r="B19" i="82"/>
  <c r="F18" i="82"/>
  <c r="M18" i="82" s="1"/>
  <c r="E18" i="82"/>
  <c r="D18" i="82"/>
  <c r="B18" i="82"/>
  <c r="F17" i="82"/>
  <c r="M17" i="82" s="1"/>
  <c r="E17" i="82"/>
  <c r="D17" i="82"/>
  <c r="B17" i="82"/>
  <c r="F16" i="82"/>
  <c r="M16" i="82" s="1"/>
  <c r="E16" i="82"/>
  <c r="D16" i="82"/>
  <c r="B16" i="82"/>
  <c r="F15" i="82"/>
  <c r="M15" i="82" s="1"/>
  <c r="E15" i="82"/>
  <c r="D15" i="82"/>
  <c r="B15" i="82"/>
  <c r="F14" i="82"/>
  <c r="M14" i="82" s="1"/>
  <c r="E14" i="82"/>
  <c r="D14" i="82"/>
  <c r="B14" i="82"/>
  <c r="F13" i="82"/>
  <c r="M13" i="82" s="1"/>
  <c r="E13" i="82"/>
  <c r="D13" i="82"/>
  <c r="B13" i="82"/>
  <c r="F12" i="82"/>
  <c r="M12" i="82" s="1"/>
  <c r="E12" i="82"/>
  <c r="D12" i="82"/>
  <c r="B12" i="82"/>
  <c r="F11" i="82"/>
  <c r="M11" i="82" s="1"/>
  <c r="E11" i="82"/>
  <c r="D11" i="82"/>
  <c r="B11" i="82"/>
  <c r="F10" i="82"/>
  <c r="M10" i="82" s="1"/>
  <c r="E10" i="82"/>
  <c r="D10" i="82"/>
  <c r="B10" i="82"/>
  <c r="F9" i="82"/>
  <c r="M9" i="82" s="1"/>
  <c r="E9" i="82"/>
  <c r="D9" i="82"/>
  <c r="B9" i="82"/>
  <c r="F58" i="81"/>
  <c r="M58" i="81" s="1"/>
  <c r="E58" i="81"/>
  <c r="D58" i="81"/>
  <c r="B58" i="81"/>
  <c r="F57" i="81"/>
  <c r="M57" i="81" s="1"/>
  <c r="E57" i="81"/>
  <c r="D57" i="81"/>
  <c r="B57" i="81"/>
  <c r="F56" i="81"/>
  <c r="M56" i="81" s="1"/>
  <c r="E56" i="81"/>
  <c r="D56" i="81"/>
  <c r="B56" i="81"/>
  <c r="F55" i="81"/>
  <c r="M55" i="81" s="1"/>
  <c r="E55" i="81"/>
  <c r="D55" i="81"/>
  <c r="B55" i="81"/>
  <c r="F54" i="81"/>
  <c r="M54" i="81" s="1"/>
  <c r="E54" i="81"/>
  <c r="D54" i="81"/>
  <c r="B54" i="81"/>
  <c r="F53" i="81"/>
  <c r="M53" i="81" s="1"/>
  <c r="E53" i="81"/>
  <c r="D53" i="81"/>
  <c r="B53" i="81"/>
  <c r="F52" i="81"/>
  <c r="M52" i="81" s="1"/>
  <c r="E52" i="81"/>
  <c r="D52" i="81"/>
  <c r="B52" i="81"/>
  <c r="F51" i="81"/>
  <c r="M51" i="81" s="1"/>
  <c r="E51" i="81"/>
  <c r="D51" i="81"/>
  <c r="B51" i="81"/>
  <c r="F50" i="81"/>
  <c r="M50" i="81" s="1"/>
  <c r="E50" i="81"/>
  <c r="D50" i="81"/>
  <c r="B50" i="81"/>
  <c r="F49" i="81"/>
  <c r="M49" i="81" s="1"/>
  <c r="E49" i="81"/>
  <c r="D49" i="81"/>
  <c r="B49" i="81"/>
  <c r="F48" i="81"/>
  <c r="M48" i="81" s="1"/>
  <c r="E48" i="81"/>
  <c r="D48" i="81"/>
  <c r="B48" i="81"/>
  <c r="F47" i="81"/>
  <c r="M47" i="81" s="1"/>
  <c r="E47" i="81"/>
  <c r="D47" i="81"/>
  <c r="B47" i="81"/>
  <c r="F46" i="81"/>
  <c r="M46" i="81" s="1"/>
  <c r="E46" i="81"/>
  <c r="D46" i="81"/>
  <c r="B46" i="81"/>
  <c r="F45" i="81"/>
  <c r="M45" i="81" s="1"/>
  <c r="E45" i="81"/>
  <c r="D45" i="81"/>
  <c r="B45" i="81"/>
  <c r="F44" i="81"/>
  <c r="M44" i="81" s="1"/>
  <c r="E44" i="81"/>
  <c r="D44" i="81"/>
  <c r="B44" i="81"/>
  <c r="F43" i="81"/>
  <c r="M43" i="81" s="1"/>
  <c r="E43" i="81"/>
  <c r="D43" i="81"/>
  <c r="B43" i="81"/>
  <c r="F42" i="81"/>
  <c r="M42" i="81" s="1"/>
  <c r="E42" i="81"/>
  <c r="D42" i="81"/>
  <c r="B42" i="81"/>
  <c r="F41" i="81"/>
  <c r="M41" i="81" s="1"/>
  <c r="E41" i="81"/>
  <c r="D41" i="81"/>
  <c r="B41" i="81"/>
  <c r="F40" i="81"/>
  <c r="M40" i="81" s="1"/>
  <c r="E40" i="81"/>
  <c r="D40" i="81"/>
  <c r="B40" i="81"/>
  <c r="F39" i="81"/>
  <c r="M39" i="81" s="1"/>
  <c r="E39" i="81"/>
  <c r="D39" i="81"/>
  <c r="B39" i="81"/>
  <c r="F38" i="81"/>
  <c r="M38" i="81" s="1"/>
  <c r="E38" i="81"/>
  <c r="D38" i="81"/>
  <c r="B38" i="81"/>
  <c r="F37" i="81"/>
  <c r="M37" i="81" s="1"/>
  <c r="E37" i="81"/>
  <c r="D37" i="81"/>
  <c r="B37" i="81"/>
  <c r="F36" i="81"/>
  <c r="M36" i="81" s="1"/>
  <c r="E36" i="81"/>
  <c r="D36" i="81"/>
  <c r="B36" i="81"/>
  <c r="F35" i="81"/>
  <c r="M35" i="81" s="1"/>
  <c r="E35" i="81"/>
  <c r="D35" i="81"/>
  <c r="B35" i="81"/>
  <c r="F34" i="81"/>
  <c r="M34" i="81" s="1"/>
  <c r="E34" i="81"/>
  <c r="D34" i="81"/>
  <c r="B34" i="81"/>
  <c r="F33" i="81"/>
  <c r="M33" i="81" s="1"/>
  <c r="E33" i="81"/>
  <c r="D33" i="81"/>
  <c r="B33" i="81"/>
  <c r="F32" i="81"/>
  <c r="M32" i="81" s="1"/>
  <c r="E32" i="81"/>
  <c r="D32" i="81"/>
  <c r="B32" i="81"/>
  <c r="F31" i="81"/>
  <c r="M31" i="81" s="1"/>
  <c r="E31" i="81"/>
  <c r="D31" i="81"/>
  <c r="B31" i="81"/>
  <c r="F30" i="81"/>
  <c r="M30" i="81" s="1"/>
  <c r="E30" i="81"/>
  <c r="D30" i="81"/>
  <c r="B30" i="81"/>
  <c r="F29" i="81"/>
  <c r="M29" i="81" s="1"/>
  <c r="E29" i="81"/>
  <c r="D29" i="81"/>
  <c r="B29" i="81"/>
  <c r="F28" i="81"/>
  <c r="M28" i="81" s="1"/>
  <c r="E28" i="81"/>
  <c r="D28" i="81"/>
  <c r="B28" i="81"/>
  <c r="F27" i="81"/>
  <c r="M27" i="81" s="1"/>
  <c r="E27" i="81"/>
  <c r="D27" i="81"/>
  <c r="B27" i="81"/>
  <c r="F26" i="81"/>
  <c r="M26" i="81" s="1"/>
  <c r="E26" i="81"/>
  <c r="D26" i="81"/>
  <c r="B26" i="81"/>
  <c r="F25" i="81"/>
  <c r="M25" i="81" s="1"/>
  <c r="E25" i="81"/>
  <c r="D25" i="81"/>
  <c r="B25" i="81"/>
  <c r="F24" i="81"/>
  <c r="M24" i="81" s="1"/>
  <c r="E24" i="81"/>
  <c r="D24" i="81"/>
  <c r="B24" i="81"/>
  <c r="F23" i="81"/>
  <c r="M23" i="81" s="1"/>
  <c r="E23" i="81"/>
  <c r="D23" i="81"/>
  <c r="B23" i="81"/>
  <c r="F22" i="81"/>
  <c r="M22" i="81" s="1"/>
  <c r="E22" i="81"/>
  <c r="D22" i="81"/>
  <c r="B22" i="81"/>
  <c r="F21" i="81"/>
  <c r="M21" i="81" s="1"/>
  <c r="E21" i="81"/>
  <c r="D21" i="81"/>
  <c r="B21" i="81"/>
  <c r="F20" i="81"/>
  <c r="M20" i="81" s="1"/>
  <c r="E20" i="81"/>
  <c r="D20" i="81"/>
  <c r="B20" i="81"/>
  <c r="F19" i="81"/>
  <c r="M19" i="81" s="1"/>
  <c r="E19" i="81"/>
  <c r="D19" i="81"/>
  <c r="B19" i="81"/>
  <c r="F18" i="81"/>
  <c r="M18" i="81" s="1"/>
  <c r="E18" i="81"/>
  <c r="D18" i="81"/>
  <c r="B18" i="81"/>
  <c r="F17" i="81"/>
  <c r="M17" i="81" s="1"/>
  <c r="E17" i="81"/>
  <c r="D17" i="81"/>
  <c r="B17" i="81"/>
  <c r="F16" i="81"/>
  <c r="M16" i="81" s="1"/>
  <c r="E16" i="81"/>
  <c r="D16" i="81"/>
  <c r="B16" i="81"/>
  <c r="F15" i="81"/>
  <c r="M15" i="81" s="1"/>
  <c r="E15" i="81"/>
  <c r="D15" i="81"/>
  <c r="B15" i="81"/>
  <c r="F14" i="81"/>
  <c r="M14" i="81" s="1"/>
  <c r="E14" i="81"/>
  <c r="D14" i="81"/>
  <c r="B14" i="81"/>
  <c r="F13" i="81"/>
  <c r="M13" i="81" s="1"/>
  <c r="E13" i="81"/>
  <c r="D13" i="81"/>
  <c r="B13" i="81"/>
  <c r="F12" i="81"/>
  <c r="M12" i="81" s="1"/>
  <c r="E12" i="81"/>
  <c r="D12" i="81"/>
  <c r="B12" i="81"/>
  <c r="F11" i="81"/>
  <c r="M11" i="81" s="1"/>
  <c r="E11" i="81"/>
  <c r="D11" i="81"/>
  <c r="B11" i="81"/>
  <c r="F10" i="81"/>
  <c r="M10" i="81" s="1"/>
  <c r="E10" i="81"/>
  <c r="D10" i="81"/>
  <c r="B10" i="81"/>
  <c r="F9" i="81"/>
  <c r="M9" i="81" s="1"/>
  <c r="E9" i="81"/>
  <c r="D9" i="81"/>
  <c r="B9" i="81"/>
  <c r="F58" i="80"/>
  <c r="M58" i="80" s="1"/>
  <c r="E58" i="80"/>
  <c r="D58" i="80"/>
  <c r="B58" i="80"/>
  <c r="F57" i="80"/>
  <c r="M57" i="80" s="1"/>
  <c r="E57" i="80"/>
  <c r="D57" i="80"/>
  <c r="B57" i="80"/>
  <c r="F56" i="80"/>
  <c r="M56" i="80" s="1"/>
  <c r="E56" i="80"/>
  <c r="D56" i="80"/>
  <c r="B56" i="80"/>
  <c r="F55" i="80"/>
  <c r="M55" i="80" s="1"/>
  <c r="E55" i="80"/>
  <c r="D55" i="80"/>
  <c r="B55" i="80"/>
  <c r="F54" i="80"/>
  <c r="M54" i="80" s="1"/>
  <c r="E54" i="80"/>
  <c r="D54" i="80"/>
  <c r="B54" i="80"/>
  <c r="F53" i="80"/>
  <c r="M53" i="80" s="1"/>
  <c r="E53" i="80"/>
  <c r="D53" i="80"/>
  <c r="B53" i="80"/>
  <c r="F52" i="80"/>
  <c r="M52" i="80" s="1"/>
  <c r="E52" i="80"/>
  <c r="D52" i="80"/>
  <c r="B52" i="80"/>
  <c r="F51" i="80"/>
  <c r="M51" i="80" s="1"/>
  <c r="E51" i="80"/>
  <c r="D51" i="80"/>
  <c r="B51" i="80"/>
  <c r="F50" i="80"/>
  <c r="M50" i="80" s="1"/>
  <c r="E50" i="80"/>
  <c r="D50" i="80"/>
  <c r="B50" i="80"/>
  <c r="F49" i="80"/>
  <c r="M49" i="80" s="1"/>
  <c r="E49" i="80"/>
  <c r="D49" i="80"/>
  <c r="B49" i="80"/>
  <c r="F48" i="80"/>
  <c r="M48" i="80" s="1"/>
  <c r="E48" i="80"/>
  <c r="D48" i="80"/>
  <c r="B48" i="80"/>
  <c r="F47" i="80"/>
  <c r="M47" i="80" s="1"/>
  <c r="E47" i="80"/>
  <c r="D47" i="80"/>
  <c r="B47" i="80"/>
  <c r="F46" i="80"/>
  <c r="M46" i="80" s="1"/>
  <c r="E46" i="80"/>
  <c r="D46" i="80"/>
  <c r="B46" i="80"/>
  <c r="F45" i="80"/>
  <c r="M45" i="80" s="1"/>
  <c r="E45" i="80"/>
  <c r="D45" i="80"/>
  <c r="B45" i="80"/>
  <c r="F44" i="80"/>
  <c r="M44" i="80" s="1"/>
  <c r="E44" i="80"/>
  <c r="D44" i="80"/>
  <c r="B44" i="80"/>
  <c r="F43" i="80"/>
  <c r="M43" i="80" s="1"/>
  <c r="E43" i="80"/>
  <c r="D43" i="80"/>
  <c r="B43" i="80"/>
  <c r="F42" i="80"/>
  <c r="M42" i="80" s="1"/>
  <c r="E42" i="80"/>
  <c r="D42" i="80"/>
  <c r="B42" i="80"/>
  <c r="F41" i="80"/>
  <c r="M41" i="80" s="1"/>
  <c r="E41" i="80"/>
  <c r="D41" i="80"/>
  <c r="B41" i="80"/>
  <c r="F40" i="80"/>
  <c r="M40" i="80" s="1"/>
  <c r="E40" i="80"/>
  <c r="D40" i="80"/>
  <c r="B40" i="80"/>
  <c r="F39" i="80"/>
  <c r="M39" i="80" s="1"/>
  <c r="E39" i="80"/>
  <c r="D39" i="80"/>
  <c r="B39" i="80"/>
  <c r="F38" i="80"/>
  <c r="M38" i="80" s="1"/>
  <c r="E38" i="80"/>
  <c r="D38" i="80"/>
  <c r="B38" i="80"/>
  <c r="F37" i="80"/>
  <c r="M37" i="80" s="1"/>
  <c r="E37" i="80"/>
  <c r="D37" i="80"/>
  <c r="B37" i="80"/>
  <c r="F36" i="80"/>
  <c r="M36" i="80" s="1"/>
  <c r="E36" i="80"/>
  <c r="D36" i="80"/>
  <c r="B36" i="80"/>
  <c r="F35" i="80"/>
  <c r="M35" i="80" s="1"/>
  <c r="E35" i="80"/>
  <c r="D35" i="80"/>
  <c r="B35" i="80"/>
  <c r="F34" i="80"/>
  <c r="M34" i="80" s="1"/>
  <c r="E34" i="80"/>
  <c r="D34" i="80"/>
  <c r="B34" i="80"/>
  <c r="F33" i="80"/>
  <c r="M33" i="80" s="1"/>
  <c r="E33" i="80"/>
  <c r="D33" i="80"/>
  <c r="B33" i="80"/>
  <c r="F32" i="80"/>
  <c r="M32" i="80" s="1"/>
  <c r="E32" i="80"/>
  <c r="D32" i="80"/>
  <c r="B32" i="80"/>
  <c r="F31" i="80"/>
  <c r="M31" i="80" s="1"/>
  <c r="E31" i="80"/>
  <c r="D31" i="80"/>
  <c r="B31" i="80"/>
  <c r="F30" i="80"/>
  <c r="M30" i="80" s="1"/>
  <c r="E30" i="80"/>
  <c r="D30" i="80"/>
  <c r="B30" i="80"/>
  <c r="F29" i="80"/>
  <c r="M29" i="80" s="1"/>
  <c r="E29" i="80"/>
  <c r="D29" i="80"/>
  <c r="B29" i="80"/>
  <c r="F28" i="80"/>
  <c r="M28" i="80" s="1"/>
  <c r="E28" i="80"/>
  <c r="D28" i="80"/>
  <c r="B28" i="80"/>
  <c r="F27" i="80"/>
  <c r="M27" i="80" s="1"/>
  <c r="E27" i="80"/>
  <c r="D27" i="80"/>
  <c r="B27" i="80"/>
  <c r="F26" i="80"/>
  <c r="M26" i="80" s="1"/>
  <c r="E26" i="80"/>
  <c r="D26" i="80"/>
  <c r="B26" i="80"/>
  <c r="F25" i="80"/>
  <c r="M25" i="80" s="1"/>
  <c r="E25" i="80"/>
  <c r="D25" i="80"/>
  <c r="B25" i="80"/>
  <c r="F24" i="80"/>
  <c r="M24" i="80" s="1"/>
  <c r="E24" i="80"/>
  <c r="D24" i="80"/>
  <c r="B24" i="80"/>
  <c r="F23" i="80"/>
  <c r="M23" i="80" s="1"/>
  <c r="E23" i="80"/>
  <c r="D23" i="80"/>
  <c r="B23" i="80"/>
  <c r="F22" i="80"/>
  <c r="M22" i="80" s="1"/>
  <c r="E22" i="80"/>
  <c r="D22" i="80"/>
  <c r="B22" i="80"/>
  <c r="F21" i="80"/>
  <c r="M21" i="80" s="1"/>
  <c r="E21" i="80"/>
  <c r="D21" i="80"/>
  <c r="B21" i="80"/>
  <c r="F20" i="80"/>
  <c r="M20" i="80" s="1"/>
  <c r="E20" i="80"/>
  <c r="D20" i="80"/>
  <c r="B20" i="80"/>
  <c r="F19" i="80"/>
  <c r="M19" i="80" s="1"/>
  <c r="E19" i="80"/>
  <c r="D19" i="80"/>
  <c r="B19" i="80"/>
  <c r="F18" i="80"/>
  <c r="M18" i="80" s="1"/>
  <c r="E18" i="80"/>
  <c r="D18" i="80"/>
  <c r="B18" i="80"/>
  <c r="F17" i="80"/>
  <c r="M17" i="80" s="1"/>
  <c r="E17" i="80"/>
  <c r="D17" i="80"/>
  <c r="B17" i="80"/>
  <c r="F16" i="80"/>
  <c r="M16" i="80" s="1"/>
  <c r="E16" i="80"/>
  <c r="D16" i="80"/>
  <c r="B16" i="80"/>
  <c r="F15" i="80"/>
  <c r="M15" i="80" s="1"/>
  <c r="E15" i="80"/>
  <c r="D15" i="80"/>
  <c r="B15" i="80"/>
  <c r="F14" i="80"/>
  <c r="M14" i="80" s="1"/>
  <c r="E14" i="80"/>
  <c r="D14" i="80"/>
  <c r="B14" i="80"/>
  <c r="F13" i="80"/>
  <c r="M13" i="80" s="1"/>
  <c r="E13" i="80"/>
  <c r="D13" i="80"/>
  <c r="B13" i="80"/>
  <c r="F12" i="80"/>
  <c r="M12" i="80" s="1"/>
  <c r="E12" i="80"/>
  <c r="D12" i="80"/>
  <c r="B12" i="80"/>
  <c r="F11" i="80"/>
  <c r="M11" i="80" s="1"/>
  <c r="E11" i="80"/>
  <c r="D11" i="80"/>
  <c r="B11" i="80"/>
  <c r="F10" i="80"/>
  <c r="M10" i="80" s="1"/>
  <c r="E10" i="80"/>
  <c r="D10" i="80"/>
  <c r="B10" i="80"/>
  <c r="F9" i="80"/>
  <c r="M9" i="80" s="1"/>
  <c r="E9" i="80"/>
  <c r="D9" i="80"/>
  <c r="B9" i="80"/>
  <c r="F58" i="79"/>
  <c r="M58" i="79" s="1"/>
  <c r="E58" i="79"/>
  <c r="D58" i="79"/>
  <c r="B58" i="79"/>
  <c r="F57" i="79"/>
  <c r="M57" i="79" s="1"/>
  <c r="E57" i="79"/>
  <c r="D57" i="79"/>
  <c r="B57" i="79"/>
  <c r="F56" i="79"/>
  <c r="M56" i="79" s="1"/>
  <c r="E56" i="79"/>
  <c r="D56" i="79"/>
  <c r="B56" i="79"/>
  <c r="F55" i="79"/>
  <c r="M55" i="79" s="1"/>
  <c r="E55" i="79"/>
  <c r="D55" i="79"/>
  <c r="B55" i="79"/>
  <c r="F54" i="79"/>
  <c r="E54" i="79"/>
  <c r="D54" i="79"/>
  <c r="B54" i="79"/>
  <c r="F53" i="79"/>
  <c r="M53" i="79" s="1"/>
  <c r="E53" i="79"/>
  <c r="D53" i="79"/>
  <c r="B53" i="79"/>
  <c r="F52" i="79"/>
  <c r="M52" i="79" s="1"/>
  <c r="E52" i="79"/>
  <c r="D52" i="79"/>
  <c r="B52" i="79"/>
  <c r="F51" i="79"/>
  <c r="M51" i="79" s="1"/>
  <c r="E51" i="79"/>
  <c r="D51" i="79"/>
  <c r="B51" i="79"/>
  <c r="F50" i="79"/>
  <c r="M50" i="79" s="1"/>
  <c r="E50" i="79"/>
  <c r="D50" i="79"/>
  <c r="B50" i="79"/>
  <c r="F49" i="79"/>
  <c r="M49" i="79" s="1"/>
  <c r="E49" i="79"/>
  <c r="D49" i="79"/>
  <c r="B49" i="79"/>
  <c r="F48" i="79"/>
  <c r="M48" i="79" s="1"/>
  <c r="E48" i="79"/>
  <c r="D48" i="79"/>
  <c r="B48" i="79"/>
  <c r="F47" i="79"/>
  <c r="M47" i="79" s="1"/>
  <c r="E47" i="79"/>
  <c r="D47" i="79"/>
  <c r="B47" i="79"/>
  <c r="F46" i="79"/>
  <c r="M46" i="79" s="1"/>
  <c r="E46" i="79"/>
  <c r="D46" i="79"/>
  <c r="B46" i="79"/>
  <c r="F45" i="79"/>
  <c r="M45" i="79" s="1"/>
  <c r="E45" i="79"/>
  <c r="D45" i="79"/>
  <c r="B45" i="79"/>
  <c r="F44" i="79"/>
  <c r="M44" i="79" s="1"/>
  <c r="E44" i="79"/>
  <c r="D44" i="79"/>
  <c r="B44" i="79"/>
  <c r="F43" i="79"/>
  <c r="M43" i="79" s="1"/>
  <c r="E43" i="79"/>
  <c r="D43" i="79"/>
  <c r="B43" i="79"/>
  <c r="F42" i="79"/>
  <c r="M42" i="79" s="1"/>
  <c r="E42" i="79"/>
  <c r="D42" i="79"/>
  <c r="B42" i="79"/>
  <c r="F41" i="79"/>
  <c r="M41" i="79" s="1"/>
  <c r="E41" i="79"/>
  <c r="D41" i="79"/>
  <c r="B41" i="79"/>
  <c r="F40" i="79"/>
  <c r="M40" i="79" s="1"/>
  <c r="E40" i="79"/>
  <c r="D40" i="79"/>
  <c r="B40" i="79"/>
  <c r="F39" i="79"/>
  <c r="M39" i="79" s="1"/>
  <c r="E39" i="79"/>
  <c r="D39" i="79"/>
  <c r="B39" i="79"/>
  <c r="F38" i="79"/>
  <c r="M38" i="79" s="1"/>
  <c r="E38" i="79"/>
  <c r="D38" i="79"/>
  <c r="B38" i="79"/>
  <c r="F37" i="79"/>
  <c r="M37" i="79" s="1"/>
  <c r="E37" i="79"/>
  <c r="D37" i="79"/>
  <c r="B37" i="79"/>
  <c r="F36" i="79"/>
  <c r="M36" i="79" s="1"/>
  <c r="E36" i="79"/>
  <c r="D36" i="79"/>
  <c r="B36" i="79"/>
  <c r="F35" i="79"/>
  <c r="M35" i="79" s="1"/>
  <c r="E35" i="79"/>
  <c r="D35" i="79"/>
  <c r="B35" i="79"/>
  <c r="F34" i="79"/>
  <c r="M34" i="79" s="1"/>
  <c r="E34" i="79"/>
  <c r="D34" i="79"/>
  <c r="B34" i="79"/>
  <c r="F33" i="79"/>
  <c r="M33" i="79" s="1"/>
  <c r="E33" i="79"/>
  <c r="D33" i="79"/>
  <c r="B33" i="79"/>
  <c r="F32" i="79"/>
  <c r="M32" i="79" s="1"/>
  <c r="E32" i="79"/>
  <c r="D32" i="79"/>
  <c r="B32" i="79"/>
  <c r="F31" i="79"/>
  <c r="M31" i="79" s="1"/>
  <c r="E31" i="79"/>
  <c r="D31" i="79"/>
  <c r="B31" i="79"/>
  <c r="F30" i="79"/>
  <c r="M30" i="79" s="1"/>
  <c r="E30" i="79"/>
  <c r="D30" i="79"/>
  <c r="B30" i="79"/>
  <c r="F29" i="79"/>
  <c r="M29" i="79" s="1"/>
  <c r="E29" i="79"/>
  <c r="D29" i="79"/>
  <c r="B29" i="79"/>
  <c r="F28" i="79"/>
  <c r="M28" i="79" s="1"/>
  <c r="E28" i="79"/>
  <c r="D28" i="79"/>
  <c r="B28" i="79"/>
  <c r="F27" i="79"/>
  <c r="M27" i="79" s="1"/>
  <c r="E27" i="79"/>
  <c r="D27" i="79"/>
  <c r="B27" i="79"/>
  <c r="F26" i="79"/>
  <c r="M26" i="79" s="1"/>
  <c r="E26" i="79"/>
  <c r="D26" i="79"/>
  <c r="B26" i="79"/>
  <c r="F25" i="79"/>
  <c r="M25" i="79" s="1"/>
  <c r="E25" i="79"/>
  <c r="D25" i="79"/>
  <c r="B25" i="79"/>
  <c r="F24" i="79"/>
  <c r="M24" i="79" s="1"/>
  <c r="E24" i="79"/>
  <c r="D24" i="79"/>
  <c r="B24" i="79"/>
  <c r="F23" i="79"/>
  <c r="M23" i="79" s="1"/>
  <c r="E23" i="79"/>
  <c r="D23" i="79"/>
  <c r="B23" i="79"/>
  <c r="F22" i="79"/>
  <c r="M22" i="79" s="1"/>
  <c r="E22" i="79"/>
  <c r="D22" i="79"/>
  <c r="B22" i="79"/>
  <c r="F21" i="79"/>
  <c r="M21" i="79" s="1"/>
  <c r="E21" i="79"/>
  <c r="D21" i="79"/>
  <c r="B21" i="79"/>
  <c r="F20" i="79"/>
  <c r="M20" i="79" s="1"/>
  <c r="E20" i="79"/>
  <c r="D20" i="79"/>
  <c r="B20" i="79"/>
  <c r="F19" i="79"/>
  <c r="M19" i="79" s="1"/>
  <c r="E19" i="79"/>
  <c r="D19" i="79"/>
  <c r="B19" i="79"/>
  <c r="F18" i="79"/>
  <c r="M18" i="79" s="1"/>
  <c r="E18" i="79"/>
  <c r="D18" i="79"/>
  <c r="B18" i="79"/>
  <c r="F17" i="79"/>
  <c r="M17" i="79" s="1"/>
  <c r="E17" i="79"/>
  <c r="D17" i="79"/>
  <c r="B17" i="79"/>
  <c r="F16" i="79"/>
  <c r="M16" i="79" s="1"/>
  <c r="E16" i="79"/>
  <c r="D16" i="79"/>
  <c r="B16" i="79"/>
  <c r="F15" i="79"/>
  <c r="M15" i="79" s="1"/>
  <c r="E15" i="79"/>
  <c r="D15" i="79"/>
  <c r="B15" i="79"/>
  <c r="F14" i="79"/>
  <c r="M14" i="79" s="1"/>
  <c r="E14" i="79"/>
  <c r="D14" i="79"/>
  <c r="B14" i="79"/>
  <c r="F13" i="79"/>
  <c r="M13" i="79" s="1"/>
  <c r="E13" i="79"/>
  <c r="D13" i="79"/>
  <c r="B13" i="79"/>
  <c r="F12" i="79"/>
  <c r="M12" i="79" s="1"/>
  <c r="E12" i="79"/>
  <c r="D12" i="79"/>
  <c r="B12" i="79"/>
  <c r="F11" i="79"/>
  <c r="M11" i="79" s="1"/>
  <c r="E11" i="79"/>
  <c r="D11" i="79"/>
  <c r="B11" i="79"/>
  <c r="F10" i="79"/>
  <c r="M10" i="79" s="1"/>
  <c r="E10" i="79"/>
  <c r="D10" i="79"/>
  <c r="B10" i="79"/>
  <c r="F9" i="79"/>
  <c r="M9" i="79" s="1"/>
  <c r="E9" i="79"/>
  <c r="D9" i="79"/>
  <c r="B9" i="79"/>
  <c r="F58" i="78"/>
  <c r="M58" i="78" s="1"/>
  <c r="E58" i="78"/>
  <c r="D58" i="78"/>
  <c r="B58" i="78"/>
  <c r="F57" i="78"/>
  <c r="M57" i="78" s="1"/>
  <c r="E57" i="78"/>
  <c r="D57" i="78"/>
  <c r="B57" i="78"/>
  <c r="F56" i="78"/>
  <c r="M56" i="78" s="1"/>
  <c r="E56" i="78"/>
  <c r="D56" i="78"/>
  <c r="B56" i="78"/>
  <c r="F55" i="78"/>
  <c r="M55" i="78" s="1"/>
  <c r="E55" i="78"/>
  <c r="D55" i="78"/>
  <c r="B55" i="78"/>
  <c r="F54" i="78"/>
  <c r="M54" i="78" s="1"/>
  <c r="E54" i="78"/>
  <c r="D54" i="78"/>
  <c r="B54" i="78"/>
  <c r="F53" i="78"/>
  <c r="M53" i="78" s="1"/>
  <c r="E53" i="78"/>
  <c r="D53" i="78"/>
  <c r="B53" i="78"/>
  <c r="F52" i="78"/>
  <c r="M52" i="78" s="1"/>
  <c r="E52" i="78"/>
  <c r="D52" i="78"/>
  <c r="B52" i="78"/>
  <c r="F51" i="78"/>
  <c r="M51" i="78" s="1"/>
  <c r="E51" i="78"/>
  <c r="D51" i="78"/>
  <c r="B51" i="78"/>
  <c r="F50" i="78"/>
  <c r="M50" i="78" s="1"/>
  <c r="E50" i="78"/>
  <c r="D50" i="78"/>
  <c r="B50" i="78"/>
  <c r="F49" i="78"/>
  <c r="M49" i="78" s="1"/>
  <c r="E49" i="78"/>
  <c r="D49" i="78"/>
  <c r="B49" i="78"/>
  <c r="F48" i="78"/>
  <c r="M48" i="78" s="1"/>
  <c r="E48" i="78"/>
  <c r="D48" i="78"/>
  <c r="B48" i="78"/>
  <c r="F47" i="78"/>
  <c r="M47" i="78" s="1"/>
  <c r="E47" i="78"/>
  <c r="D47" i="78"/>
  <c r="B47" i="78"/>
  <c r="F46" i="78"/>
  <c r="M46" i="78" s="1"/>
  <c r="E46" i="78"/>
  <c r="D46" i="78"/>
  <c r="B46" i="78"/>
  <c r="F45" i="78"/>
  <c r="M45" i="78" s="1"/>
  <c r="E45" i="78"/>
  <c r="D45" i="78"/>
  <c r="B45" i="78"/>
  <c r="F44" i="78"/>
  <c r="M44" i="78" s="1"/>
  <c r="E44" i="78"/>
  <c r="D44" i="78"/>
  <c r="B44" i="78"/>
  <c r="F43" i="78"/>
  <c r="M43" i="78" s="1"/>
  <c r="E43" i="78"/>
  <c r="D43" i="78"/>
  <c r="B43" i="78"/>
  <c r="F42" i="78"/>
  <c r="M42" i="78" s="1"/>
  <c r="E42" i="78"/>
  <c r="D42" i="78"/>
  <c r="B42" i="78"/>
  <c r="F41" i="78"/>
  <c r="M41" i="78" s="1"/>
  <c r="E41" i="78"/>
  <c r="D41" i="78"/>
  <c r="B41" i="78"/>
  <c r="F40" i="78"/>
  <c r="M40" i="78" s="1"/>
  <c r="E40" i="78"/>
  <c r="D40" i="78"/>
  <c r="B40" i="78"/>
  <c r="F39" i="78"/>
  <c r="M39" i="78" s="1"/>
  <c r="E39" i="78"/>
  <c r="D39" i="78"/>
  <c r="B39" i="78"/>
  <c r="F38" i="78"/>
  <c r="M38" i="78" s="1"/>
  <c r="E38" i="78"/>
  <c r="D38" i="78"/>
  <c r="B38" i="78"/>
  <c r="F37" i="78"/>
  <c r="M37" i="78" s="1"/>
  <c r="E37" i="78"/>
  <c r="D37" i="78"/>
  <c r="B37" i="78"/>
  <c r="F36" i="78"/>
  <c r="M36" i="78" s="1"/>
  <c r="E36" i="78"/>
  <c r="D36" i="78"/>
  <c r="B36" i="78"/>
  <c r="F35" i="78"/>
  <c r="M35" i="78" s="1"/>
  <c r="E35" i="78"/>
  <c r="D35" i="78"/>
  <c r="B35" i="78"/>
  <c r="F34" i="78"/>
  <c r="M34" i="78" s="1"/>
  <c r="E34" i="78"/>
  <c r="D34" i="78"/>
  <c r="B34" i="78"/>
  <c r="F33" i="78"/>
  <c r="M33" i="78" s="1"/>
  <c r="E33" i="78"/>
  <c r="D33" i="78"/>
  <c r="B33" i="78"/>
  <c r="F32" i="78"/>
  <c r="M32" i="78" s="1"/>
  <c r="E32" i="78"/>
  <c r="D32" i="78"/>
  <c r="B32" i="78"/>
  <c r="F31" i="78"/>
  <c r="M31" i="78" s="1"/>
  <c r="E31" i="78"/>
  <c r="D31" i="78"/>
  <c r="B31" i="78"/>
  <c r="F30" i="78"/>
  <c r="M30" i="78" s="1"/>
  <c r="E30" i="78"/>
  <c r="D30" i="78"/>
  <c r="B30" i="78"/>
  <c r="F29" i="78"/>
  <c r="M29" i="78" s="1"/>
  <c r="E29" i="78"/>
  <c r="D29" i="78"/>
  <c r="B29" i="78"/>
  <c r="F28" i="78"/>
  <c r="M28" i="78" s="1"/>
  <c r="E28" i="78"/>
  <c r="D28" i="78"/>
  <c r="B28" i="78"/>
  <c r="F27" i="78"/>
  <c r="M27" i="78" s="1"/>
  <c r="E27" i="78"/>
  <c r="D27" i="78"/>
  <c r="B27" i="78"/>
  <c r="F26" i="78"/>
  <c r="M26" i="78" s="1"/>
  <c r="E26" i="78"/>
  <c r="D26" i="78"/>
  <c r="B26" i="78"/>
  <c r="F25" i="78"/>
  <c r="M25" i="78" s="1"/>
  <c r="E25" i="78"/>
  <c r="D25" i="78"/>
  <c r="B25" i="78"/>
  <c r="F24" i="78"/>
  <c r="M24" i="78" s="1"/>
  <c r="E24" i="78"/>
  <c r="D24" i="78"/>
  <c r="B24" i="78"/>
  <c r="F23" i="78"/>
  <c r="M23" i="78" s="1"/>
  <c r="E23" i="78"/>
  <c r="D23" i="78"/>
  <c r="B23" i="78"/>
  <c r="F22" i="78"/>
  <c r="M22" i="78" s="1"/>
  <c r="E22" i="78"/>
  <c r="D22" i="78"/>
  <c r="B22" i="78"/>
  <c r="F21" i="78"/>
  <c r="M21" i="78" s="1"/>
  <c r="E21" i="78"/>
  <c r="D21" i="78"/>
  <c r="B21" i="78"/>
  <c r="F20" i="78"/>
  <c r="M20" i="78" s="1"/>
  <c r="E20" i="78"/>
  <c r="D20" i="78"/>
  <c r="B20" i="78"/>
  <c r="F19" i="78"/>
  <c r="M19" i="78" s="1"/>
  <c r="E19" i="78"/>
  <c r="D19" i="78"/>
  <c r="B19" i="78"/>
  <c r="F18" i="78"/>
  <c r="M18" i="78" s="1"/>
  <c r="E18" i="78"/>
  <c r="D18" i="78"/>
  <c r="B18" i="78"/>
  <c r="F17" i="78"/>
  <c r="M17" i="78" s="1"/>
  <c r="E17" i="78"/>
  <c r="D17" i="78"/>
  <c r="B17" i="78"/>
  <c r="F16" i="78"/>
  <c r="M16" i="78" s="1"/>
  <c r="E16" i="78"/>
  <c r="D16" i="78"/>
  <c r="B16" i="78"/>
  <c r="F15" i="78"/>
  <c r="M15" i="78" s="1"/>
  <c r="E15" i="78"/>
  <c r="D15" i="78"/>
  <c r="B15" i="78"/>
  <c r="F14" i="78"/>
  <c r="M14" i="78" s="1"/>
  <c r="E14" i="78"/>
  <c r="D14" i="78"/>
  <c r="B14" i="78"/>
  <c r="F13" i="78"/>
  <c r="M13" i="78" s="1"/>
  <c r="E13" i="78"/>
  <c r="D13" i="78"/>
  <c r="B13" i="78"/>
  <c r="F12" i="78"/>
  <c r="M12" i="78" s="1"/>
  <c r="E12" i="78"/>
  <c r="D12" i="78"/>
  <c r="B12" i="78"/>
  <c r="F11" i="78"/>
  <c r="M11" i="78" s="1"/>
  <c r="E11" i="78"/>
  <c r="D11" i="78"/>
  <c r="B11" i="78"/>
  <c r="F10" i="78"/>
  <c r="M10" i="78" s="1"/>
  <c r="E10" i="78"/>
  <c r="D10" i="78"/>
  <c r="B10" i="78"/>
  <c r="F9" i="78"/>
  <c r="M9" i="78" s="1"/>
  <c r="E9" i="78"/>
  <c r="D9" i="78"/>
  <c r="B9" i="78"/>
  <c r="F58" i="77"/>
  <c r="M58" i="77" s="1"/>
  <c r="E58" i="77"/>
  <c r="D58" i="77"/>
  <c r="B58" i="77"/>
  <c r="F57" i="77"/>
  <c r="M57" i="77" s="1"/>
  <c r="E57" i="77"/>
  <c r="D57" i="77"/>
  <c r="B57" i="77"/>
  <c r="F56" i="77"/>
  <c r="M56" i="77" s="1"/>
  <c r="E56" i="77"/>
  <c r="D56" i="77"/>
  <c r="B56" i="77"/>
  <c r="F55" i="77"/>
  <c r="M55" i="77" s="1"/>
  <c r="E55" i="77"/>
  <c r="D55" i="77"/>
  <c r="B55" i="77"/>
  <c r="F54" i="77"/>
  <c r="M54" i="77" s="1"/>
  <c r="E54" i="77"/>
  <c r="D54" i="77"/>
  <c r="B54" i="77"/>
  <c r="F53" i="77"/>
  <c r="M53" i="77" s="1"/>
  <c r="E53" i="77"/>
  <c r="D53" i="77"/>
  <c r="B53" i="77"/>
  <c r="F52" i="77"/>
  <c r="M52" i="77" s="1"/>
  <c r="E52" i="77"/>
  <c r="D52" i="77"/>
  <c r="B52" i="77"/>
  <c r="F51" i="77"/>
  <c r="M51" i="77" s="1"/>
  <c r="E51" i="77"/>
  <c r="D51" i="77"/>
  <c r="B51" i="77"/>
  <c r="F50" i="77"/>
  <c r="M50" i="77" s="1"/>
  <c r="E50" i="77"/>
  <c r="D50" i="77"/>
  <c r="B50" i="77"/>
  <c r="F49" i="77"/>
  <c r="M49" i="77" s="1"/>
  <c r="E49" i="77"/>
  <c r="D49" i="77"/>
  <c r="B49" i="77"/>
  <c r="F48" i="77"/>
  <c r="M48" i="77" s="1"/>
  <c r="E48" i="77"/>
  <c r="D48" i="77"/>
  <c r="B48" i="77"/>
  <c r="F47" i="77"/>
  <c r="M47" i="77" s="1"/>
  <c r="E47" i="77"/>
  <c r="D47" i="77"/>
  <c r="B47" i="77"/>
  <c r="F46" i="77"/>
  <c r="M46" i="77" s="1"/>
  <c r="E46" i="77"/>
  <c r="D46" i="77"/>
  <c r="B46" i="77"/>
  <c r="F45" i="77"/>
  <c r="M45" i="77" s="1"/>
  <c r="E45" i="77"/>
  <c r="D45" i="77"/>
  <c r="B45" i="77"/>
  <c r="F44" i="77"/>
  <c r="M44" i="77" s="1"/>
  <c r="E44" i="77"/>
  <c r="D44" i="77"/>
  <c r="B44" i="77"/>
  <c r="F43" i="77"/>
  <c r="M43" i="77" s="1"/>
  <c r="E43" i="77"/>
  <c r="D43" i="77"/>
  <c r="B43" i="77"/>
  <c r="F42" i="77"/>
  <c r="M42" i="77" s="1"/>
  <c r="E42" i="77"/>
  <c r="D42" i="77"/>
  <c r="B42" i="77"/>
  <c r="F41" i="77"/>
  <c r="M41" i="77" s="1"/>
  <c r="E41" i="77"/>
  <c r="D41" i="77"/>
  <c r="B41" i="77"/>
  <c r="F40" i="77"/>
  <c r="M40" i="77" s="1"/>
  <c r="E40" i="77"/>
  <c r="D40" i="77"/>
  <c r="B40" i="77"/>
  <c r="F39" i="77"/>
  <c r="M39" i="77" s="1"/>
  <c r="E39" i="77"/>
  <c r="D39" i="77"/>
  <c r="B39" i="77"/>
  <c r="F38" i="77"/>
  <c r="M38" i="77" s="1"/>
  <c r="E38" i="77"/>
  <c r="D38" i="77"/>
  <c r="B38" i="77"/>
  <c r="F37" i="77"/>
  <c r="M37" i="77" s="1"/>
  <c r="E37" i="77"/>
  <c r="D37" i="77"/>
  <c r="B37" i="77"/>
  <c r="F36" i="77"/>
  <c r="M36" i="77" s="1"/>
  <c r="E36" i="77"/>
  <c r="D36" i="77"/>
  <c r="B36" i="77"/>
  <c r="F35" i="77"/>
  <c r="M35" i="77" s="1"/>
  <c r="E35" i="77"/>
  <c r="D35" i="77"/>
  <c r="B35" i="77"/>
  <c r="F34" i="77"/>
  <c r="M34" i="77" s="1"/>
  <c r="E34" i="77"/>
  <c r="D34" i="77"/>
  <c r="B34" i="77"/>
  <c r="F33" i="77"/>
  <c r="M33" i="77" s="1"/>
  <c r="E33" i="77"/>
  <c r="D33" i="77"/>
  <c r="B33" i="77"/>
  <c r="F32" i="77"/>
  <c r="M32" i="77" s="1"/>
  <c r="E32" i="77"/>
  <c r="D32" i="77"/>
  <c r="B32" i="77"/>
  <c r="F31" i="77"/>
  <c r="M31" i="77" s="1"/>
  <c r="E31" i="77"/>
  <c r="D31" i="77"/>
  <c r="B31" i="77"/>
  <c r="F30" i="77"/>
  <c r="M30" i="77" s="1"/>
  <c r="E30" i="77"/>
  <c r="D30" i="77"/>
  <c r="B30" i="77"/>
  <c r="F29" i="77"/>
  <c r="M29" i="77" s="1"/>
  <c r="E29" i="77"/>
  <c r="D29" i="77"/>
  <c r="B29" i="77"/>
  <c r="F28" i="77"/>
  <c r="M28" i="77" s="1"/>
  <c r="E28" i="77"/>
  <c r="D28" i="77"/>
  <c r="B28" i="77"/>
  <c r="F27" i="77"/>
  <c r="M27" i="77" s="1"/>
  <c r="E27" i="77"/>
  <c r="D27" i="77"/>
  <c r="B27" i="77"/>
  <c r="F26" i="77"/>
  <c r="M26" i="77" s="1"/>
  <c r="E26" i="77"/>
  <c r="D26" i="77"/>
  <c r="B26" i="77"/>
  <c r="F25" i="77"/>
  <c r="M25" i="77" s="1"/>
  <c r="E25" i="77"/>
  <c r="D25" i="77"/>
  <c r="B25" i="77"/>
  <c r="F24" i="77"/>
  <c r="M24" i="77" s="1"/>
  <c r="E24" i="77"/>
  <c r="D24" i="77"/>
  <c r="B24" i="77"/>
  <c r="F23" i="77"/>
  <c r="M23" i="77" s="1"/>
  <c r="E23" i="77"/>
  <c r="D23" i="77"/>
  <c r="B23" i="77"/>
  <c r="F22" i="77"/>
  <c r="M22" i="77" s="1"/>
  <c r="E22" i="77"/>
  <c r="D22" i="77"/>
  <c r="B22" i="77"/>
  <c r="F21" i="77"/>
  <c r="M21" i="77" s="1"/>
  <c r="E21" i="77"/>
  <c r="D21" i="77"/>
  <c r="B21" i="77"/>
  <c r="F20" i="77"/>
  <c r="M20" i="77" s="1"/>
  <c r="E20" i="77"/>
  <c r="D20" i="77"/>
  <c r="B20" i="77"/>
  <c r="F19" i="77"/>
  <c r="M19" i="77" s="1"/>
  <c r="E19" i="77"/>
  <c r="D19" i="77"/>
  <c r="B19" i="77"/>
  <c r="F18" i="77"/>
  <c r="M18" i="77" s="1"/>
  <c r="E18" i="77"/>
  <c r="D18" i="77"/>
  <c r="B18" i="77"/>
  <c r="F17" i="77"/>
  <c r="M17" i="77" s="1"/>
  <c r="E17" i="77"/>
  <c r="D17" i="77"/>
  <c r="B17" i="77"/>
  <c r="F16" i="77"/>
  <c r="M16" i="77" s="1"/>
  <c r="E16" i="77"/>
  <c r="D16" i="77"/>
  <c r="B16" i="77"/>
  <c r="F15" i="77"/>
  <c r="M15" i="77" s="1"/>
  <c r="E15" i="77"/>
  <c r="D15" i="77"/>
  <c r="B15" i="77"/>
  <c r="F14" i="77"/>
  <c r="M14" i="77" s="1"/>
  <c r="E14" i="77"/>
  <c r="D14" i="77"/>
  <c r="B14" i="77"/>
  <c r="F13" i="77"/>
  <c r="M13" i="77" s="1"/>
  <c r="E13" i="77"/>
  <c r="D13" i="77"/>
  <c r="B13" i="77"/>
  <c r="F12" i="77"/>
  <c r="M12" i="77" s="1"/>
  <c r="E12" i="77"/>
  <c r="D12" i="77"/>
  <c r="B12" i="77"/>
  <c r="F11" i="77"/>
  <c r="M11" i="77" s="1"/>
  <c r="E11" i="77"/>
  <c r="D11" i="77"/>
  <c r="B11" i="77"/>
  <c r="F10" i="77"/>
  <c r="M10" i="77" s="1"/>
  <c r="E10" i="77"/>
  <c r="D10" i="77"/>
  <c r="B10" i="77"/>
  <c r="F9" i="77"/>
  <c r="M9" i="77" s="1"/>
  <c r="E9" i="77"/>
  <c r="D9" i="77"/>
  <c r="B9" i="77"/>
  <c r="F58" i="76"/>
  <c r="M58" i="76" s="1"/>
  <c r="E58" i="76"/>
  <c r="D58" i="76"/>
  <c r="B58" i="76"/>
  <c r="F57" i="76"/>
  <c r="M57" i="76" s="1"/>
  <c r="E57" i="76"/>
  <c r="D57" i="76"/>
  <c r="B57" i="76"/>
  <c r="F56" i="76"/>
  <c r="M56" i="76" s="1"/>
  <c r="E56" i="76"/>
  <c r="D56" i="76"/>
  <c r="B56" i="76"/>
  <c r="F55" i="76"/>
  <c r="M55" i="76" s="1"/>
  <c r="E55" i="76"/>
  <c r="D55" i="76"/>
  <c r="B55" i="76"/>
  <c r="F54" i="76"/>
  <c r="M54" i="76" s="1"/>
  <c r="E54" i="76"/>
  <c r="D54" i="76"/>
  <c r="B54" i="76"/>
  <c r="F53" i="76"/>
  <c r="M53" i="76" s="1"/>
  <c r="E53" i="76"/>
  <c r="D53" i="76"/>
  <c r="B53" i="76"/>
  <c r="F52" i="76"/>
  <c r="M52" i="76" s="1"/>
  <c r="E52" i="76"/>
  <c r="D52" i="76"/>
  <c r="B52" i="76"/>
  <c r="F51" i="76"/>
  <c r="M51" i="76" s="1"/>
  <c r="E51" i="76"/>
  <c r="D51" i="76"/>
  <c r="B51" i="76"/>
  <c r="F50" i="76"/>
  <c r="M50" i="76" s="1"/>
  <c r="E50" i="76"/>
  <c r="D50" i="76"/>
  <c r="B50" i="76"/>
  <c r="F49" i="76"/>
  <c r="M49" i="76" s="1"/>
  <c r="E49" i="76"/>
  <c r="D49" i="76"/>
  <c r="B49" i="76"/>
  <c r="F48" i="76"/>
  <c r="M48" i="76" s="1"/>
  <c r="E48" i="76"/>
  <c r="D48" i="76"/>
  <c r="B48" i="76"/>
  <c r="F47" i="76"/>
  <c r="M47" i="76" s="1"/>
  <c r="E47" i="76"/>
  <c r="D47" i="76"/>
  <c r="B47" i="76"/>
  <c r="F46" i="76"/>
  <c r="M46" i="76" s="1"/>
  <c r="E46" i="76"/>
  <c r="D46" i="76"/>
  <c r="B46" i="76"/>
  <c r="F45" i="76"/>
  <c r="M45" i="76" s="1"/>
  <c r="E45" i="76"/>
  <c r="D45" i="76"/>
  <c r="B45" i="76"/>
  <c r="F44" i="76"/>
  <c r="M44" i="76" s="1"/>
  <c r="E44" i="76"/>
  <c r="D44" i="76"/>
  <c r="B44" i="76"/>
  <c r="F43" i="76"/>
  <c r="M43" i="76" s="1"/>
  <c r="E43" i="76"/>
  <c r="D43" i="76"/>
  <c r="B43" i="76"/>
  <c r="F42" i="76"/>
  <c r="M42" i="76" s="1"/>
  <c r="E42" i="76"/>
  <c r="D42" i="76"/>
  <c r="B42" i="76"/>
  <c r="F41" i="76"/>
  <c r="M41" i="76" s="1"/>
  <c r="E41" i="76"/>
  <c r="D41" i="76"/>
  <c r="B41" i="76"/>
  <c r="F40" i="76"/>
  <c r="M40" i="76" s="1"/>
  <c r="E40" i="76"/>
  <c r="D40" i="76"/>
  <c r="B40" i="76"/>
  <c r="F39" i="76"/>
  <c r="M39" i="76" s="1"/>
  <c r="E39" i="76"/>
  <c r="D39" i="76"/>
  <c r="B39" i="76"/>
  <c r="F38" i="76"/>
  <c r="M38" i="76" s="1"/>
  <c r="E38" i="76"/>
  <c r="D38" i="76"/>
  <c r="B38" i="76"/>
  <c r="F37" i="76"/>
  <c r="M37" i="76" s="1"/>
  <c r="E37" i="76"/>
  <c r="D37" i="76"/>
  <c r="B37" i="76"/>
  <c r="F36" i="76"/>
  <c r="M36" i="76" s="1"/>
  <c r="E36" i="76"/>
  <c r="D36" i="76"/>
  <c r="B36" i="76"/>
  <c r="F35" i="76"/>
  <c r="M35" i="76" s="1"/>
  <c r="E35" i="76"/>
  <c r="D35" i="76"/>
  <c r="B35" i="76"/>
  <c r="F34" i="76"/>
  <c r="M34" i="76" s="1"/>
  <c r="E34" i="76"/>
  <c r="D34" i="76"/>
  <c r="B34" i="76"/>
  <c r="F33" i="76"/>
  <c r="M33" i="76" s="1"/>
  <c r="E33" i="76"/>
  <c r="D33" i="76"/>
  <c r="B33" i="76"/>
  <c r="F32" i="76"/>
  <c r="M32" i="76" s="1"/>
  <c r="E32" i="76"/>
  <c r="D32" i="76"/>
  <c r="B32" i="76"/>
  <c r="F31" i="76"/>
  <c r="M31" i="76" s="1"/>
  <c r="E31" i="76"/>
  <c r="D31" i="76"/>
  <c r="B31" i="76"/>
  <c r="F30" i="76"/>
  <c r="M30" i="76" s="1"/>
  <c r="E30" i="76"/>
  <c r="D30" i="76"/>
  <c r="B30" i="76"/>
  <c r="F29" i="76"/>
  <c r="M29" i="76" s="1"/>
  <c r="E29" i="76"/>
  <c r="D29" i="76"/>
  <c r="B29" i="76"/>
  <c r="F28" i="76"/>
  <c r="M28" i="76" s="1"/>
  <c r="E28" i="76"/>
  <c r="D28" i="76"/>
  <c r="B28" i="76"/>
  <c r="F27" i="76"/>
  <c r="M27" i="76" s="1"/>
  <c r="E27" i="76"/>
  <c r="D27" i="76"/>
  <c r="B27" i="76"/>
  <c r="F26" i="76"/>
  <c r="M26" i="76" s="1"/>
  <c r="E26" i="76"/>
  <c r="D26" i="76"/>
  <c r="B26" i="76"/>
  <c r="F25" i="76"/>
  <c r="M25" i="76" s="1"/>
  <c r="E25" i="76"/>
  <c r="D25" i="76"/>
  <c r="B25" i="76"/>
  <c r="F24" i="76"/>
  <c r="M24" i="76" s="1"/>
  <c r="E24" i="76"/>
  <c r="D24" i="76"/>
  <c r="B24" i="76"/>
  <c r="F23" i="76"/>
  <c r="M23" i="76" s="1"/>
  <c r="E23" i="76"/>
  <c r="D23" i="76"/>
  <c r="B23" i="76"/>
  <c r="F22" i="76"/>
  <c r="M22" i="76" s="1"/>
  <c r="E22" i="76"/>
  <c r="D22" i="76"/>
  <c r="B22" i="76"/>
  <c r="F21" i="76"/>
  <c r="M21" i="76" s="1"/>
  <c r="E21" i="76"/>
  <c r="D21" i="76"/>
  <c r="B21" i="76"/>
  <c r="F20" i="76"/>
  <c r="M20" i="76" s="1"/>
  <c r="E20" i="76"/>
  <c r="D20" i="76"/>
  <c r="B20" i="76"/>
  <c r="F19" i="76"/>
  <c r="M19" i="76" s="1"/>
  <c r="E19" i="76"/>
  <c r="D19" i="76"/>
  <c r="B19" i="76"/>
  <c r="F18" i="76"/>
  <c r="M18" i="76" s="1"/>
  <c r="E18" i="76"/>
  <c r="D18" i="76"/>
  <c r="B18" i="76"/>
  <c r="F17" i="76"/>
  <c r="M17" i="76" s="1"/>
  <c r="E17" i="76"/>
  <c r="D17" i="76"/>
  <c r="B17" i="76"/>
  <c r="F16" i="76"/>
  <c r="M16" i="76" s="1"/>
  <c r="E16" i="76"/>
  <c r="D16" i="76"/>
  <c r="B16" i="76"/>
  <c r="F15" i="76"/>
  <c r="M15" i="76" s="1"/>
  <c r="E15" i="76"/>
  <c r="D15" i="76"/>
  <c r="B15" i="76"/>
  <c r="F14" i="76"/>
  <c r="M14" i="76" s="1"/>
  <c r="E14" i="76"/>
  <c r="D14" i="76"/>
  <c r="B14" i="76"/>
  <c r="F13" i="76"/>
  <c r="M13" i="76" s="1"/>
  <c r="E13" i="76"/>
  <c r="D13" i="76"/>
  <c r="B13" i="76"/>
  <c r="F12" i="76"/>
  <c r="M12" i="76" s="1"/>
  <c r="E12" i="76"/>
  <c r="D12" i="76"/>
  <c r="B12" i="76"/>
  <c r="F11" i="76"/>
  <c r="M11" i="76" s="1"/>
  <c r="E11" i="76"/>
  <c r="D11" i="76"/>
  <c r="B11" i="76"/>
  <c r="F10" i="76"/>
  <c r="M10" i="76" s="1"/>
  <c r="E10" i="76"/>
  <c r="D10" i="76"/>
  <c r="B10" i="76"/>
  <c r="F9" i="76"/>
  <c r="M9" i="76" s="1"/>
  <c r="E9" i="76"/>
  <c r="D9" i="76"/>
  <c r="B9" i="76"/>
  <c r="F58" i="75"/>
  <c r="M58" i="75" s="1"/>
  <c r="E58" i="75"/>
  <c r="D58" i="75"/>
  <c r="B58" i="75"/>
  <c r="F57" i="75"/>
  <c r="M57" i="75" s="1"/>
  <c r="E57" i="75"/>
  <c r="D57" i="75"/>
  <c r="B57" i="75"/>
  <c r="F56" i="75"/>
  <c r="M56" i="75" s="1"/>
  <c r="E56" i="75"/>
  <c r="D56" i="75"/>
  <c r="B56" i="75"/>
  <c r="F55" i="75"/>
  <c r="M55" i="75" s="1"/>
  <c r="E55" i="75"/>
  <c r="D55" i="75"/>
  <c r="B55" i="75"/>
  <c r="F54" i="75"/>
  <c r="M54" i="75" s="1"/>
  <c r="E54" i="75"/>
  <c r="D54" i="75"/>
  <c r="B54" i="75"/>
  <c r="F53" i="75"/>
  <c r="M53" i="75" s="1"/>
  <c r="E53" i="75"/>
  <c r="D53" i="75"/>
  <c r="B53" i="75"/>
  <c r="F52" i="75"/>
  <c r="M52" i="75" s="1"/>
  <c r="E52" i="75"/>
  <c r="D52" i="75"/>
  <c r="B52" i="75"/>
  <c r="F51" i="75"/>
  <c r="M51" i="75" s="1"/>
  <c r="E51" i="75"/>
  <c r="D51" i="75"/>
  <c r="B51" i="75"/>
  <c r="F50" i="75"/>
  <c r="M50" i="75" s="1"/>
  <c r="E50" i="75"/>
  <c r="D50" i="75"/>
  <c r="B50" i="75"/>
  <c r="F49" i="75"/>
  <c r="M49" i="75" s="1"/>
  <c r="E49" i="75"/>
  <c r="D49" i="75"/>
  <c r="B49" i="75"/>
  <c r="F48" i="75"/>
  <c r="M48" i="75" s="1"/>
  <c r="E48" i="75"/>
  <c r="D48" i="75"/>
  <c r="B48" i="75"/>
  <c r="F47" i="75"/>
  <c r="M47" i="75" s="1"/>
  <c r="E47" i="75"/>
  <c r="D47" i="75"/>
  <c r="B47" i="75"/>
  <c r="F46" i="75"/>
  <c r="M46" i="75" s="1"/>
  <c r="E46" i="75"/>
  <c r="D46" i="75"/>
  <c r="B46" i="75"/>
  <c r="F45" i="75"/>
  <c r="M45" i="75" s="1"/>
  <c r="E45" i="75"/>
  <c r="D45" i="75"/>
  <c r="B45" i="75"/>
  <c r="F44" i="75"/>
  <c r="M44" i="75" s="1"/>
  <c r="E44" i="75"/>
  <c r="D44" i="75"/>
  <c r="B44" i="75"/>
  <c r="F43" i="75"/>
  <c r="M43" i="75" s="1"/>
  <c r="E43" i="75"/>
  <c r="D43" i="75"/>
  <c r="B43" i="75"/>
  <c r="F42" i="75"/>
  <c r="M42" i="75" s="1"/>
  <c r="E42" i="75"/>
  <c r="D42" i="75"/>
  <c r="B42" i="75"/>
  <c r="F41" i="75"/>
  <c r="M41" i="75" s="1"/>
  <c r="E41" i="75"/>
  <c r="D41" i="75"/>
  <c r="B41" i="75"/>
  <c r="F40" i="75"/>
  <c r="M40" i="75" s="1"/>
  <c r="E40" i="75"/>
  <c r="D40" i="75"/>
  <c r="B40" i="75"/>
  <c r="F39" i="75"/>
  <c r="M39" i="75" s="1"/>
  <c r="E39" i="75"/>
  <c r="D39" i="75"/>
  <c r="B39" i="75"/>
  <c r="F38" i="75"/>
  <c r="M38" i="75" s="1"/>
  <c r="E38" i="75"/>
  <c r="D38" i="75"/>
  <c r="B38" i="75"/>
  <c r="F37" i="75"/>
  <c r="M37" i="75" s="1"/>
  <c r="E37" i="75"/>
  <c r="D37" i="75"/>
  <c r="B37" i="75"/>
  <c r="F36" i="75"/>
  <c r="M36" i="75" s="1"/>
  <c r="E36" i="75"/>
  <c r="D36" i="75"/>
  <c r="B36" i="75"/>
  <c r="F35" i="75"/>
  <c r="M35" i="75" s="1"/>
  <c r="E35" i="75"/>
  <c r="D35" i="75"/>
  <c r="B35" i="75"/>
  <c r="F34" i="75"/>
  <c r="M34" i="75" s="1"/>
  <c r="E34" i="75"/>
  <c r="D34" i="75"/>
  <c r="B34" i="75"/>
  <c r="F33" i="75"/>
  <c r="M33" i="75" s="1"/>
  <c r="E33" i="75"/>
  <c r="D33" i="75"/>
  <c r="B33" i="75"/>
  <c r="F32" i="75"/>
  <c r="M32" i="75" s="1"/>
  <c r="E32" i="75"/>
  <c r="D32" i="75"/>
  <c r="B32" i="75"/>
  <c r="F31" i="75"/>
  <c r="M31" i="75" s="1"/>
  <c r="E31" i="75"/>
  <c r="D31" i="75"/>
  <c r="B31" i="75"/>
  <c r="F30" i="75"/>
  <c r="M30" i="75" s="1"/>
  <c r="E30" i="75"/>
  <c r="D30" i="75"/>
  <c r="B30" i="75"/>
  <c r="F29" i="75"/>
  <c r="M29" i="75" s="1"/>
  <c r="E29" i="75"/>
  <c r="D29" i="75"/>
  <c r="B29" i="75"/>
  <c r="F28" i="75"/>
  <c r="M28" i="75" s="1"/>
  <c r="E28" i="75"/>
  <c r="D28" i="75"/>
  <c r="B28" i="75"/>
  <c r="F27" i="75"/>
  <c r="M27" i="75" s="1"/>
  <c r="E27" i="75"/>
  <c r="D27" i="75"/>
  <c r="B27" i="75"/>
  <c r="F26" i="75"/>
  <c r="M26" i="75" s="1"/>
  <c r="E26" i="75"/>
  <c r="D26" i="75"/>
  <c r="B26" i="75"/>
  <c r="F25" i="75"/>
  <c r="M25" i="75" s="1"/>
  <c r="E25" i="75"/>
  <c r="D25" i="75"/>
  <c r="B25" i="75"/>
  <c r="F24" i="75"/>
  <c r="M24" i="75" s="1"/>
  <c r="E24" i="75"/>
  <c r="D24" i="75"/>
  <c r="B24" i="75"/>
  <c r="F23" i="75"/>
  <c r="M23" i="75" s="1"/>
  <c r="E23" i="75"/>
  <c r="D23" i="75"/>
  <c r="B23" i="75"/>
  <c r="F22" i="75"/>
  <c r="M22" i="75" s="1"/>
  <c r="E22" i="75"/>
  <c r="D22" i="75"/>
  <c r="B22" i="75"/>
  <c r="F21" i="75"/>
  <c r="M21" i="75" s="1"/>
  <c r="E21" i="75"/>
  <c r="D21" i="75"/>
  <c r="B21" i="75"/>
  <c r="F20" i="75"/>
  <c r="M20" i="75" s="1"/>
  <c r="E20" i="75"/>
  <c r="D20" i="75"/>
  <c r="B20" i="75"/>
  <c r="F19" i="75"/>
  <c r="M19" i="75" s="1"/>
  <c r="E19" i="75"/>
  <c r="D19" i="75"/>
  <c r="B19" i="75"/>
  <c r="F18" i="75"/>
  <c r="M18" i="75" s="1"/>
  <c r="E18" i="75"/>
  <c r="D18" i="75"/>
  <c r="B18" i="75"/>
  <c r="F17" i="75"/>
  <c r="M17" i="75" s="1"/>
  <c r="E17" i="75"/>
  <c r="D17" i="75"/>
  <c r="B17" i="75"/>
  <c r="F16" i="75"/>
  <c r="M16" i="75" s="1"/>
  <c r="E16" i="75"/>
  <c r="D16" i="75"/>
  <c r="B16" i="75"/>
  <c r="F15" i="75"/>
  <c r="M15" i="75" s="1"/>
  <c r="E15" i="75"/>
  <c r="D15" i="75"/>
  <c r="B15" i="75"/>
  <c r="F14" i="75"/>
  <c r="M14" i="75" s="1"/>
  <c r="E14" i="75"/>
  <c r="D14" i="75"/>
  <c r="B14" i="75"/>
  <c r="F13" i="75"/>
  <c r="M13" i="75" s="1"/>
  <c r="E13" i="75"/>
  <c r="D13" i="75"/>
  <c r="B13" i="75"/>
  <c r="F12" i="75"/>
  <c r="M12" i="75" s="1"/>
  <c r="E12" i="75"/>
  <c r="D12" i="75"/>
  <c r="B12" i="75"/>
  <c r="F11" i="75"/>
  <c r="M11" i="75" s="1"/>
  <c r="E11" i="75"/>
  <c r="D11" i="75"/>
  <c r="B11" i="75"/>
  <c r="F10" i="75"/>
  <c r="M10" i="75" s="1"/>
  <c r="E10" i="75"/>
  <c r="D10" i="75"/>
  <c r="B10" i="75"/>
  <c r="F9" i="75"/>
  <c r="M9" i="75" s="1"/>
  <c r="E9" i="75"/>
  <c r="D9" i="75"/>
  <c r="B9" i="75"/>
  <c r="F58" i="74"/>
  <c r="M58" i="74" s="1"/>
  <c r="E58" i="74"/>
  <c r="D58" i="74"/>
  <c r="B58" i="74"/>
  <c r="F57" i="74"/>
  <c r="M57" i="74" s="1"/>
  <c r="E57" i="74"/>
  <c r="D57" i="74"/>
  <c r="B57" i="74"/>
  <c r="F56" i="74"/>
  <c r="M56" i="74" s="1"/>
  <c r="E56" i="74"/>
  <c r="D56" i="74"/>
  <c r="B56" i="74"/>
  <c r="F55" i="74"/>
  <c r="M55" i="74" s="1"/>
  <c r="E55" i="74"/>
  <c r="D55" i="74"/>
  <c r="B55" i="74"/>
  <c r="F54" i="74"/>
  <c r="M54" i="74" s="1"/>
  <c r="E54" i="74"/>
  <c r="D54" i="74"/>
  <c r="B54" i="74"/>
  <c r="F53" i="74"/>
  <c r="M53" i="74" s="1"/>
  <c r="E53" i="74"/>
  <c r="D53" i="74"/>
  <c r="B53" i="74"/>
  <c r="F52" i="74"/>
  <c r="M52" i="74" s="1"/>
  <c r="E52" i="74"/>
  <c r="D52" i="74"/>
  <c r="B52" i="74"/>
  <c r="F51" i="74"/>
  <c r="M51" i="74" s="1"/>
  <c r="E51" i="74"/>
  <c r="D51" i="74"/>
  <c r="B51" i="74"/>
  <c r="F50" i="74"/>
  <c r="M50" i="74" s="1"/>
  <c r="E50" i="74"/>
  <c r="D50" i="74"/>
  <c r="B50" i="74"/>
  <c r="F49" i="74"/>
  <c r="M49" i="74" s="1"/>
  <c r="E49" i="74"/>
  <c r="D49" i="74"/>
  <c r="B49" i="74"/>
  <c r="F48" i="74"/>
  <c r="M48" i="74" s="1"/>
  <c r="E48" i="74"/>
  <c r="D48" i="74"/>
  <c r="B48" i="74"/>
  <c r="F47" i="74"/>
  <c r="M47" i="74" s="1"/>
  <c r="E47" i="74"/>
  <c r="D47" i="74"/>
  <c r="B47" i="74"/>
  <c r="F46" i="74"/>
  <c r="M46" i="74" s="1"/>
  <c r="E46" i="74"/>
  <c r="D46" i="74"/>
  <c r="B46" i="74"/>
  <c r="F45" i="74"/>
  <c r="M45" i="74" s="1"/>
  <c r="E45" i="74"/>
  <c r="D45" i="74"/>
  <c r="B45" i="74"/>
  <c r="F44" i="74"/>
  <c r="M44" i="74" s="1"/>
  <c r="E44" i="74"/>
  <c r="D44" i="74"/>
  <c r="B44" i="74"/>
  <c r="F43" i="74"/>
  <c r="M43" i="74" s="1"/>
  <c r="E43" i="74"/>
  <c r="D43" i="74"/>
  <c r="B43" i="74"/>
  <c r="F42" i="74"/>
  <c r="M42" i="74" s="1"/>
  <c r="E42" i="74"/>
  <c r="D42" i="74"/>
  <c r="B42" i="74"/>
  <c r="F41" i="74"/>
  <c r="M41" i="74" s="1"/>
  <c r="E41" i="74"/>
  <c r="D41" i="74"/>
  <c r="B41" i="74"/>
  <c r="F40" i="74"/>
  <c r="M40" i="74" s="1"/>
  <c r="E40" i="74"/>
  <c r="D40" i="74"/>
  <c r="B40" i="74"/>
  <c r="F39" i="74"/>
  <c r="M39" i="74" s="1"/>
  <c r="E39" i="74"/>
  <c r="D39" i="74"/>
  <c r="B39" i="74"/>
  <c r="F38" i="74"/>
  <c r="M38" i="74" s="1"/>
  <c r="E38" i="74"/>
  <c r="D38" i="74"/>
  <c r="B38" i="74"/>
  <c r="F37" i="74"/>
  <c r="M37" i="74" s="1"/>
  <c r="E37" i="74"/>
  <c r="D37" i="74"/>
  <c r="B37" i="74"/>
  <c r="F36" i="74"/>
  <c r="M36" i="74" s="1"/>
  <c r="E36" i="74"/>
  <c r="D36" i="74"/>
  <c r="B36" i="74"/>
  <c r="F35" i="74"/>
  <c r="M35" i="74" s="1"/>
  <c r="E35" i="74"/>
  <c r="D35" i="74"/>
  <c r="B35" i="74"/>
  <c r="F34" i="74"/>
  <c r="M34" i="74" s="1"/>
  <c r="E34" i="74"/>
  <c r="D34" i="74"/>
  <c r="B34" i="74"/>
  <c r="F33" i="74"/>
  <c r="M33" i="74" s="1"/>
  <c r="E33" i="74"/>
  <c r="D33" i="74"/>
  <c r="B33" i="74"/>
  <c r="F32" i="74"/>
  <c r="M32" i="74" s="1"/>
  <c r="E32" i="74"/>
  <c r="D32" i="74"/>
  <c r="B32" i="74"/>
  <c r="F31" i="74"/>
  <c r="M31" i="74" s="1"/>
  <c r="E31" i="74"/>
  <c r="D31" i="74"/>
  <c r="B31" i="74"/>
  <c r="F30" i="74"/>
  <c r="M30" i="74" s="1"/>
  <c r="E30" i="74"/>
  <c r="D30" i="74"/>
  <c r="B30" i="74"/>
  <c r="F29" i="74"/>
  <c r="M29" i="74" s="1"/>
  <c r="E29" i="74"/>
  <c r="D29" i="74"/>
  <c r="B29" i="74"/>
  <c r="F28" i="74"/>
  <c r="M28" i="74" s="1"/>
  <c r="E28" i="74"/>
  <c r="D28" i="74"/>
  <c r="B28" i="74"/>
  <c r="F27" i="74"/>
  <c r="M27" i="74" s="1"/>
  <c r="E27" i="74"/>
  <c r="D27" i="74"/>
  <c r="B27" i="74"/>
  <c r="F26" i="74"/>
  <c r="M26" i="74" s="1"/>
  <c r="E26" i="74"/>
  <c r="D26" i="74"/>
  <c r="B26" i="74"/>
  <c r="F25" i="74"/>
  <c r="M25" i="74" s="1"/>
  <c r="E25" i="74"/>
  <c r="D25" i="74"/>
  <c r="B25" i="74"/>
  <c r="F24" i="74"/>
  <c r="M24" i="74" s="1"/>
  <c r="E24" i="74"/>
  <c r="D24" i="74"/>
  <c r="B24" i="74"/>
  <c r="F23" i="74"/>
  <c r="M23" i="74" s="1"/>
  <c r="E23" i="74"/>
  <c r="D23" i="74"/>
  <c r="B23" i="74"/>
  <c r="F22" i="74"/>
  <c r="M22" i="74" s="1"/>
  <c r="E22" i="74"/>
  <c r="D22" i="74"/>
  <c r="B22" i="74"/>
  <c r="F21" i="74"/>
  <c r="M21" i="74" s="1"/>
  <c r="E21" i="74"/>
  <c r="D21" i="74"/>
  <c r="B21" i="74"/>
  <c r="F20" i="74"/>
  <c r="M20" i="74" s="1"/>
  <c r="E20" i="74"/>
  <c r="D20" i="74"/>
  <c r="B20" i="74"/>
  <c r="F19" i="74"/>
  <c r="M19" i="74" s="1"/>
  <c r="E19" i="74"/>
  <c r="D19" i="74"/>
  <c r="B19" i="74"/>
  <c r="F18" i="74"/>
  <c r="M18" i="74" s="1"/>
  <c r="E18" i="74"/>
  <c r="D18" i="74"/>
  <c r="B18" i="74"/>
  <c r="F17" i="74"/>
  <c r="M17" i="74" s="1"/>
  <c r="E17" i="74"/>
  <c r="D17" i="74"/>
  <c r="B17" i="74"/>
  <c r="F16" i="74"/>
  <c r="M16" i="74" s="1"/>
  <c r="E16" i="74"/>
  <c r="D16" i="74"/>
  <c r="B16" i="74"/>
  <c r="F15" i="74"/>
  <c r="M15" i="74" s="1"/>
  <c r="E15" i="74"/>
  <c r="D15" i="74"/>
  <c r="B15" i="74"/>
  <c r="F14" i="74"/>
  <c r="M14" i="74" s="1"/>
  <c r="E14" i="74"/>
  <c r="D14" i="74"/>
  <c r="B14" i="74"/>
  <c r="F13" i="74"/>
  <c r="M13" i="74" s="1"/>
  <c r="E13" i="74"/>
  <c r="D13" i="74"/>
  <c r="B13" i="74"/>
  <c r="F12" i="74"/>
  <c r="M12" i="74" s="1"/>
  <c r="E12" i="74"/>
  <c r="D12" i="74"/>
  <c r="B12" i="74"/>
  <c r="F11" i="74"/>
  <c r="M11" i="74" s="1"/>
  <c r="E11" i="74"/>
  <c r="D11" i="74"/>
  <c r="B11" i="74"/>
  <c r="F10" i="74"/>
  <c r="M10" i="74" s="1"/>
  <c r="E10" i="74"/>
  <c r="D10" i="74"/>
  <c r="B10" i="74"/>
  <c r="F9" i="74"/>
  <c r="M9" i="74" s="1"/>
  <c r="E9" i="74"/>
  <c r="D9" i="74"/>
  <c r="B9" i="74"/>
  <c r="F58" i="73"/>
  <c r="M58" i="73" s="1"/>
  <c r="E58" i="73"/>
  <c r="D58" i="73"/>
  <c r="B58" i="73"/>
  <c r="F57" i="73"/>
  <c r="M57" i="73" s="1"/>
  <c r="E57" i="73"/>
  <c r="D57" i="73"/>
  <c r="B57" i="73"/>
  <c r="F56" i="73"/>
  <c r="M56" i="73" s="1"/>
  <c r="E56" i="73"/>
  <c r="D56" i="73"/>
  <c r="B56" i="73"/>
  <c r="F55" i="73"/>
  <c r="M55" i="73" s="1"/>
  <c r="E55" i="73"/>
  <c r="D55" i="73"/>
  <c r="B55" i="73"/>
  <c r="F54" i="73"/>
  <c r="M54" i="73" s="1"/>
  <c r="E54" i="73"/>
  <c r="D54" i="73"/>
  <c r="B54" i="73"/>
  <c r="F53" i="73"/>
  <c r="M53" i="73" s="1"/>
  <c r="E53" i="73"/>
  <c r="D53" i="73"/>
  <c r="B53" i="73"/>
  <c r="F52" i="73"/>
  <c r="M52" i="73" s="1"/>
  <c r="E52" i="73"/>
  <c r="D52" i="73"/>
  <c r="B52" i="73"/>
  <c r="F51" i="73"/>
  <c r="M51" i="73" s="1"/>
  <c r="E51" i="73"/>
  <c r="D51" i="73"/>
  <c r="B51" i="73"/>
  <c r="F50" i="73"/>
  <c r="M50" i="73" s="1"/>
  <c r="E50" i="73"/>
  <c r="D50" i="73"/>
  <c r="B50" i="73"/>
  <c r="F49" i="73"/>
  <c r="M49" i="73" s="1"/>
  <c r="E49" i="73"/>
  <c r="D49" i="73"/>
  <c r="B49" i="73"/>
  <c r="F48" i="73"/>
  <c r="M48" i="73" s="1"/>
  <c r="E48" i="73"/>
  <c r="D48" i="73"/>
  <c r="B48" i="73"/>
  <c r="F47" i="73"/>
  <c r="M47" i="73" s="1"/>
  <c r="E47" i="73"/>
  <c r="D47" i="73"/>
  <c r="B47" i="73"/>
  <c r="F46" i="73"/>
  <c r="M46" i="73" s="1"/>
  <c r="E46" i="73"/>
  <c r="D46" i="73"/>
  <c r="B46" i="73"/>
  <c r="F45" i="73"/>
  <c r="M45" i="73" s="1"/>
  <c r="E45" i="73"/>
  <c r="D45" i="73"/>
  <c r="B45" i="73"/>
  <c r="F44" i="73"/>
  <c r="M44" i="73" s="1"/>
  <c r="E44" i="73"/>
  <c r="D44" i="73"/>
  <c r="B44" i="73"/>
  <c r="F43" i="73"/>
  <c r="M43" i="73" s="1"/>
  <c r="E43" i="73"/>
  <c r="D43" i="73"/>
  <c r="B43" i="73"/>
  <c r="F42" i="73"/>
  <c r="M42" i="73" s="1"/>
  <c r="E42" i="73"/>
  <c r="D42" i="73"/>
  <c r="B42" i="73"/>
  <c r="F41" i="73"/>
  <c r="M41" i="73" s="1"/>
  <c r="E41" i="73"/>
  <c r="D41" i="73"/>
  <c r="B41" i="73"/>
  <c r="F40" i="73"/>
  <c r="M40" i="73" s="1"/>
  <c r="E40" i="73"/>
  <c r="D40" i="73"/>
  <c r="B40" i="73"/>
  <c r="F39" i="73"/>
  <c r="M39" i="73" s="1"/>
  <c r="E39" i="73"/>
  <c r="D39" i="73"/>
  <c r="B39" i="73"/>
  <c r="F38" i="73"/>
  <c r="M38" i="73" s="1"/>
  <c r="E38" i="73"/>
  <c r="D38" i="73"/>
  <c r="B38" i="73"/>
  <c r="F37" i="73"/>
  <c r="M37" i="73" s="1"/>
  <c r="E37" i="73"/>
  <c r="D37" i="73"/>
  <c r="B37" i="73"/>
  <c r="F36" i="73"/>
  <c r="M36" i="73" s="1"/>
  <c r="E36" i="73"/>
  <c r="D36" i="73"/>
  <c r="B36" i="73"/>
  <c r="F35" i="73"/>
  <c r="M35" i="73" s="1"/>
  <c r="E35" i="73"/>
  <c r="D35" i="73"/>
  <c r="B35" i="73"/>
  <c r="F34" i="73"/>
  <c r="M34" i="73" s="1"/>
  <c r="E34" i="73"/>
  <c r="D34" i="73"/>
  <c r="B34" i="73"/>
  <c r="F33" i="73"/>
  <c r="M33" i="73" s="1"/>
  <c r="E33" i="73"/>
  <c r="D33" i="73"/>
  <c r="B33" i="73"/>
  <c r="F32" i="73"/>
  <c r="M32" i="73" s="1"/>
  <c r="E32" i="73"/>
  <c r="D32" i="73"/>
  <c r="B32" i="73"/>
  <c r="F31" i="73"/>
  <c r="M31" i="73" s="1"/>
  <c r="E31" i="73"/>
  <c r="D31" i="73"/>
  <c r="B31" i="73"/>
  <c r="F30" i="73"/>
  <c r="M30" i="73" s="1"/>
  <c r="E30" i="73"/>
  <c r="D30" i="73"/>
  <c r="B30" i="73"/>
  <c r="F29" i="73"/>
  <c r="M29" i="73" s="1"/>
  <c r="E29" i="73"/>
  <c r="D29" i="73"/>
  <c r="B29" i="73"/>
  <c r="F28" i="73"/>
  <c r="M28" i="73" s="1"/>
  <c r="E28" i="73"/>
  <c r="D28" i="73"/>
  <c r="B28" i="73"/>
  <c r="F27" i="73"/>
  <c r="M27" i="73" s="1"/>
  <c r="E27" i="73"/>
  <c r="D27" i="73"/>
  <c r="B27" i="73"/>
  <c r="F26" i="73"/>
  <c r="M26" i="73" s="1"/>
  <c r="E26" i="73"/>
  <c r="D26" i="73"/>
  <c r="B26" i="73"/>
  <c r="F25" i="73"/>
  <c r="M25" i="73" s="1"/>
  <c r="E25" i="73"/>
  <c r="D25" i="73"/>
  <c r="B25" i="73"/>
  <c r="F24" i="73"/>
  <c r="M24" i="73" s="1"/>
  <c r="E24" i="73"/>
  <c r="D24" i="73"/>
  <c r="B24" i="73"/>
  <c r="F23" i="73"/>
  <c r="M23" i="73" s="1"/>
  <c r="E23" i="73"/>
  <c r="D23" i="73"/>
  <c r="B23" i="73"/>
  <c r="F22" i="73"/>
  <c r="M22" i="73" s="1"/>
  <c r="E22" i="73"/>
  <c r="D22" i="73"/>
  <c r="B22" i="73"/>
  <c r="F21" i="73"/>
  <c r="M21" i="73" s="1"/>
  <c r="E21" i="73"/>
  <c r="D21" i="73"/>
  <c r="B21" i="73"/>
  <c r="F20" i="73"/>
  <c r="M20" i="73" s="1"/>
  <c r="E20" i="73"/>
  <c r="D20" i="73"/>
  <c r="B20" i="73"/>
  <c r="F19" i="73"/>
  <c r="M19" i="73" s="1"/>
  <c r="E19" i="73"/>
  <c r="D19" i="73"/>
  <c r="B19" i="73"/>
  <c r="F18" i="73"/>
  <c r="M18" i="73" s="1"/>
  <c r="E18" i="73"/>
  <c r="D18" i="73"/>
  <c r="B18" i="73"/>
  <c r="F17" i="73"/>
  <c r="M17" i="73" s="1"/>
  <c r="E17" i="73"/>
  <c r="D17" i="73"/>
  <c r="B17" i="73"/>
  <c r="F16" i="73"/>
  <c r="M16" i="73" s="1"/>
  <c r="E16" i="73"/>
  <c r="D16" i="73"/>
  <c r="B16" i="73"/>
  <c r="F15" i="73"/>
  <c r="M15" i="73" s="1"/>
  <c r="E15" i="73"/>
  <c r="D15" i="73"/>
  <c r="B15" i="73"/>
  <c r="F14" i="73"/>
  <c r="M14" i="73" s="1"/>
  <c r="E14" i="73"/>
  <c r="D14" i="73"/>
  <c r="B14" i="73"/>
  <c r="F13" i="73"/>
  <c r="M13" i="73" s="1"/>
  <c r="E13" i="73"/>
  <c r="D13" i="73"/>
  <c r="B13" i="73"/>
  <c r="F12" i="73"/>
  <c r="M12" i="73" s="1"/>
  <c r="E12" i="73"/>
  <c r="D12" i="73"/>
  <c r="B12" i="73"/>
  <c r="F11" i="73"/>
  <c r="M11" i="73" s="1"/>
  <c r="E11" i="73"/>
  <c r="D11" i="73"/>
  <c r="B11" i="73"/>
  <c r="F10" i="73"/>
  <c r="M10" i="73" s="1"/>
  <c r="E10" i="73"/>
  <c r="D10" i="73"/>
  <c r="B10" i="73"/>
  <c r="F9" i="73"/>
  <c r="M9" i="73" s="1"/>
  <c r="E9" i="73"/>
  <c r="D9" i="73"/>
  <c r="B9" i="73"/>
  <c r="F58" i="72"/>
  <c r="M58" i="72" s="1"/>
  <c r="E58" i="72"/>
  <c r="D58" i="72"/>
  <c r="B58" i="72"/>
  <c r="F57" i="72"/>
  <c r="M57" i="72" s="1"/>
  <c r="E57" i="72"/>
  <c r="D57" i="72"/>
  <c r="B57" i="72"/>
  <c r="F56" i="72"/>
  <c r="M56" i="72" s="1"/>
  <c r="E56" i="72"/>
  <c r="D56" i="72"/>
  <c r="B56" i="72"/>
  <c r="F55" i="72"/>
  <c r="M55" i="72" s="1"/>
  <c r="E55" i="72"/>
  <c r="D55" i="72"/>
  <c r="B55" i="72"/>
  <c r="F54" i="72"/>
  <c r="M54" i="72" s="1"/>
  <c r="E54" i="72"/>
  <c r="D54" i="72"/>
  <c r="B54" i="72"/>
  <c r="F53" i="72"/>
  <c r="M53" i="72" s="1"/>
  <c r="E53" i="72"/>
  <c r="D53" i="72"/>
  <c r="B53" i="72"/>
  <c r="F52" i="72"/>
  <c r="M52" i="72" s="1"/>
  <c r="E52" i="72"/>
  <c r="D52" i="72"/>
  <c r="B52" i="72"/>
  <c r="F51" i="72"/>
  <c r="M51" i="72" s="1"/>
  <c r="E51" i="72"/>
  <c r="D51" i="72"/>
  <c r="B51" i="72"/>
  <c r="F50" i="72"/>
  <c r="M50" i="72" s="1"/>
  <c r="E50" i="72"/>
  <c r="D50" i="72"/>
  <c r="B50" i="72"/>
  <c r="F49" i="72"/>
  <c r="M49" i="72" s="1"/>
  <c r="E49" i="72"/>
  <c r="D49" i="72"/>
  <c r="B49" i="72"/>
  <c r="F48" i="72"/>
  <c r="M48" i="72" s="1"/>
  <c r="E48" i="72"/>
  <c r="D48" i="72"/>
  <c r="B48" i="72"/>
  <c r="F47" i="72"/>
  <c r="M47" i="72" s="1"/>
  <c r="E47" i="72"/>
  <c r="D47" i="72"/>
  <c r="B47" i="72"/>
  <c r="F46" i="72"/>
  <c r="M46" i="72" s="1"/>
  <c r="E46" i="72"/>
  <c r="D46" i="72"/>
  <c r="B46" i="72"/>
  <c r="F45" i="72"/>
  <c r="M45" i="72" s="1"/>
  <c r="E45" i="72"/>
  <c r="D45" i="72"/>
  <c r="B45" i="72"/>
  <c r="F44" i="72"/>
  <c r="M44" i="72" s="1"/>
  <c r="E44" i="72"/>
  <c r="D44" i="72"/>
  <c r="B44" i="72"/>
  <c r="F43" i="72"/>
  <c r="M43" i="72" s="1"/>
  <c r="E43" i="72"/>
  <c r="D43" i="72"/>
  <c r="B43" i="72"/>
  <c r="F42" i="72"/>
  <c r="M42" i="72" s="1"/>
  <c r="E42" i="72"/>
  <c r="D42" i="72"/>
  <c r="B42" i="72"/>
  <c r="F41" i="72"/>
  <c r="M41" i="72" s="1"/>
  <c r="E41" i="72"/>
  <c r="D41" i="72"/>
  <c r="B41" i="72"/>
  <c r="F40" i="72"/>
  <c r="M40" i="72" s="1"/>
  <c r="E40" i="72"/>
  <c r="D40" i="72"/>
  <c r="B40" i="72"/>
  <c r="F39" i="72"/>
  <c r="M39" i="72" s="1"/>
  <c r="E39" i="72"/>
  <c r="D39" i="72"/>
  <c r="B39" i="72"/>
  <c r="F38" i="72"/>
  <c r="M38" i="72" s="1"/>
  <c r="E38" i="72"/>
  <c r="D38" i="72"/>
  <c r="B38" i="72"/>
  <c r="F37" i="72"/>
  <c r="M37" i="72" s="1"/>
  <c r="E37" i="72"/>
  <c r="D37" i="72"/>
  <c r="B37" i="72"/>
  <c r="F36" i="72"/>
  <c r="M36" i="72" s="1"/>
  <c r="E36" i="72"/>
  <c r="D36" i="72"/>
  <c r="B36" i="72"/>
  <c r="F35" i="72"/>
  <c r="M35" i="72" s="1"/>
  <c r="E35" i="72"/>
  <c r="D35" i="72"/>
  <c r="B35" i="72"/>
  <c r="F34" i="72"/>
  <c r="M34" i="72" s="1"/>
  <c r="E34" i="72"/>
  <c r="D34" i="72"/>
  <c r="B34" i="72"/>
  <c r="F33" i="72"/>
  <c r="M33" i="72" s="1"/>
  <c r="E33" i="72"/>
  <c r="D33" i="72"/>
  <c r="B33" i="72"/>
  <c r="F32" i="72"/>
  <c r="M32" i="72" s="1"/>
  <c r="E32" i="72"/>
  <c r="D32" i="72"/>
  <c r="B32" i="72"/>
  <c r="F31" i="72"/>
  <c r="M31" i="72" s="1"/>
  <c r="E31" i="72"/>
  <c r="D31" i="72"/>
  <c r="B31" i="72"/>
  <c r="F30" i="72"/>
  <c r="M30" i="72" s="1"/>
  <c r="E30" i="72"/>
  <c r="D30" i="72"/>
  <c r="B30" i="72"/>
  <c r="F29" i="72"/>
  <c r="M29" i="72" s="1"/>
  <c r="E29" i="72"/>
  <c r="D29" i="72"/>
  <c r="B29" i="72"/>
  <c r="F28" i="72"/>
  <c r="M28" i="72" s="1"/>
  <c r="E28" i="72"/>
  <c r="D28" i="72"/>
  <c r="B28" i="72"/>
  <c r="F27" i="72"/>
  <c r="M27" i="72" s="1"/>
  <c r="E27" i="72"/>
  <c r="D27" i="72"/>
  <c r="B27" i="72"/>
  <c r="F26" i="72"/>
  <c r="M26" i="72" s="1"/>
  <c r="E26" i="72"/>
  <c r="D26" i="72"/>
  <c r="B26" i="72"/>
  <c r="F25" i="72"/>
  <c r="M25" i="72" s="1"/>
  <c r="E25" i="72"/>
  <c r="D25" i="72"/>
  <c r="B25" i="72"/>
  <c r="F24" i="72"/>
  <c r="M24" i="72" s="1"/>
  <c r="E24" i="72"/>
  <c r="D24" i="72"/>
  <c r="B24" i="72"/>
  <c r="F23" i="72"/>
  <c r="M23" i="72" s="1"/>
  <c r="E23" i="72"/>
  <c r="D23" i="72"/>
  <c r="B23" i="72"/>
  <c r="F22" i="72"/>
  <c r="M22" i="72" s="1"/>
  <c r="E22" i="72"/>
  <c r="D22" i="72"/>
  <c r="B22" i="72"/>
  <c r="F21" i="72"/>
  <c r="M21" i="72" s="1"/>
  <c r="E21" i="72"/>
  <c r="D21" i="72"/>
  <c r="B21" i="72"/>
  <c r="F20" i="72"/>
  <c r="M20" i="72" s="1"/>
  <c r="E20" i="72"/>
  <c r="D20" i="72"/>
  <c r="B20" i="72"/>
  <c r="F19" i="72"/>
  <c r="M19" i="72" s="1"/>
  <c r="E19" i="72"/>
  <c r="D19" i="72"/>
  <c r="B19" i="72"/>
  <c r="F18" i="72"/>
  <c r="M18" i="72" s="1"/>
  <c r="E18" i="72"/>
  <c r="D18" i="72"/>
  <c r="B18" i="72"/>
  <c r="F17" i="72"/>
  <c r="M17" i="72" s="1"/>
  <c r="E17" i="72"/>
  <c r="D17" i="72"/>
  <c r="B17" i="72"/>
  <c r="F16" i="72"/>
  <c r="M16" i="72" s="1"/>
  <c r="E16" i="72"/>
  <c r="D16" i="72"/>
  <c r="B16" i="72"/>
  <c r="F15" i="72"/>
  <c r="M15" i="72" s="1"/>
  <c r="E15" i="72"/>
  <c r="D15" i="72"/>
  <c r="B15" i="72"/>
  <c r="F14" i="72"/>
  <c r="M14" i="72" s="1"/>
  <c r="E14" i="72"/>
  <c r="D14" i="72"/>
  <c r="B14" i="72"/>
  <c r="F13" i="72"/>
  <c r="M13" i="72" s="1"/>
  <c r="E13" i="72"/>
  <c r="D13" i="72"/>
  <c r="B13" i="72"/>
  <c r="F12" i="72"/>
  <c r="M12" i="72" s="1"/>
  <c r="E12" i="72"/>
  <c r="D12" i="72"/>
  <c r="B12" i="72"/>
  <c r="F11" i="72"/>
  <c r="M11" i="72" s="1"/>
  <c r="E11" i="72"/>
  <c r="D11" i="72"/>
  <c r="B11" i="72"/>
  <c r="F10" i="72"/>
  <c r="M10" i="72" s="1"/>
  <c r="E10" i="72"/>
  <c r="D10" i="72"/>
  <c r="B10" i="72"/>
  <c r="F9" i="72"/>
  <c r="M9" i="72" s="1"/>
  <c r="E9" i="72"/>
  <c r="D9" i="72"/>
  <c r="B9" i="72"/>
  <c r="F58" i="71"/>
  <c r="M58" i="71" s="1"/>
  <c r="E58" i="71"/>
  <c r="D58" i="71"/>
  <c r="B58" i="71"/>
  <c r="F57" i="71"/>
  <c r="M57" i="71" s="1"/>
  <c r="E57" i="71"/>
  <c r="D57" i="71"/>
  <c r="B57" i="71"/>
  <c r="F56" i="71"/>
  <c r="M56" i="71" s="1"/>
  <c r="E56" i="71"/>
  <c r="D56" i="71"/>
  <c r="B56" i="71"/>
  <c r="F55" i="71"/>
  <c r="M55" i="71" s="1"/>
  <c r="E55" i="71"/>
  <c r="D55" i="71"/>
  <c r="B55" i="71"/>
  <c r="F54" i="71"/>
  <c r="M54" i="71" s="1"/>
  <c r="E54" i="71"/>
  <c r="D54" i="71"/>
  <c r="B54" i="71"/>
  <c r="F53" i="71"/>
  <c r="M53" i="71" s="1"/>
  <c r="E53" i="71"/>
  <c r="D53" i="71"/>
  <c r="B53" i="71"/>
  <c r="F52" i="71"/>
  <c r="M52" i="71" s="1"/>
  <c r="E52" i="71"/>
  <c r="D52" i="71"/>
  <c r="B52" i="71"/>
  <c r="F51" i="71"/>
  <c r="M51" i="71" s="1"/>
  <c r="E51" i="71"/>
  <c r="D51" i="71"/>
  <c r="B51" i="71"/>
  <c r="F50" i="71"/>
  <c r="M50" i="71" s="1"/>
  <c r="E50" i="71"/>
  <c r="D50" i="71"/>
  <c r="B50" i="71"/>
  <c r="F49" i="71"/>
  <c r="M49" i="71" s="1"/>
  <c r="E49" i="71"/>
  <c r="D49" i="71"/>
  <c r="B49" i="71"/>
  <c r="F48" i="71"/>
  <c r="M48" i="71" s="1"/>
  <c r="E48" i="71"/>
  <c r="D48" i="71"/>
  <c r="B48" i="71"/>
  <c r="F47" i="71"/>
  <c r="M47" i="71" s="1"/>
  <c r="E47" i="71"/>
  <c r="D47" i="71"/>
  <c r="B47" i="71"/>
  <c r="F46" i="71"/>
  <c r="M46" i="71" s="1"/>
  <c r="E46" i="71"/>
  <c r="D46" i="71"/>
  <c r="B46" i="71"/>
  <c r="F45" i="71"/>
  <c r="M45" i="71" s="1"/>
  <c r="E45" i="71"/>
  <c r="D45" i="71"/>
  <c r="B45" i="71"/>
  <c r="F44" i="71"/>
  <c r="M44" i="71" s="1"/>
  <c r="E44" i="71"/>
  <c r="D44" i="71"/>
  <c r="B44" i="71"/>
  <c r="F43" i="71"/>
  <c r="M43" i="71" s="1"/>
  <c r="E43" i="71"/>
  <c r="D43" i="71"/>
  <c r="B43" i="71"/>
  <c r="F42" i="71"/>
  <c r="M42" i="71" s="1"/>
  <c r="E42" i="71"/>
  <c r="D42" i="71"/>
  <c r="B42" i="71"/>
  <c r="F41" i="71"/>
  <c r="M41" i="71" s="1"/>
  <c r="E41" i="71"/>
  <c r="D41" i="71"/>
  <c r="B41" i="71"/>
  <c r="F40" i="71"/>
  <c r="M40" i="71" s="1"/>
  <c r="E40" i="71"/>
  <c r="D40" i="71"/>
  <c r="B40" i="71"/>
  <c r="F39" i="71"/>
  <c r="M39" i="71" s="1"/>
  <c r="E39" i="71"/>
  <c r="D39" i="71"/>
  <c r="B39" i="71"/>
  <c r="F38" i="71"/>
  <c r="M38" i="71" s="1"/>
  <c r="E38" i="71"/>
  <c r="D38" i="71"/>
  <c r="B38" i="71"/>
  <c r="F37" i="71"/>
  <c r="M37" i="71" s="1"/>
  <c r="E37" i="71"/>
  <c r="D37" i="71"/>
  <c r="B37" i="71"/>
  <c r="F36" i="71"/>
  <c r="M36" i="71" s="1"/>
  <c r="E36" i="71"/>
  <c r="D36" i="71"/>
  <c r="B36" i="71"/>
  <c r="F35" i="71"/>
  <c r="M35" i="71" s="1"/>
  <c r="E35" i="71"/>
  <c r="D35" i="71"/>
  <c r="B35" i="71"/>
  <c r="F34" i="71"/>
  <c r="M34" i="71" s="1"/>
  <c r="E34" i="71"/>
  <c r="D34" i="71"/>
  <c r="B34" i="71"/>
  <c r="F33" i="71"/>
  <c r="M33" i="71" s="1"/>
  <c r="E33" i="71"/>
  <c r="D33" i="71"/>
  <c r="B33" i="71"/>
  <c r="F32" i="71"/>
  <c r="M32" i="71" s="1"/>
  <c r="E32" i="71"/>
  <c r="D32" i="71"/>
  <c r="B32" i="71"/>
  <c r="F31" i="71"/>
  <c r="M31" i="71" s="1"/>
  <c r="E31" i="71"/>
  <c r="D31" i="71"/>
  <c r="B31" i="71"/>
  <c r="F30" i="71"/>
  <c r="M30" i="71" s="1"/>
  <c r="E30" i="71"/>
  <c r="D30" i="71"/>
  <c r="B30" i="71"/>
  <c r="F29" i="71"/>
  <c r="M29" i="71" s="1"/>
  <c r="E29" i="71"/>
  <c r="D29" i="71"/>
  <c r="B29" i="71"/>
  <c r="F28" i="71"/>
  <c r="M28" i="71" s="1"/>
  <c r="E28" i="71"/>
  <c r="D28" i="71"/>
  <c r="B28" i="71"/>
  <c r="F27" i="71"/>
  <c r="M27" i="71" s="1"/>
  <c r="E27" i="71"/>
  <c r="D27" i="71"/>
  <c r="B27" i="71"/>
  <c r="F26" i="71"/>
  <c r="M26" i="71" s="1"/>
  <c r="E26" i="71"/>
  <c r="D26" i="71"/>
  <c r="B26" i="71"/>
  <c r="F25" i="71"/>
  <c r="M25" i="71" s="1"/>
  <c r="E25" i="71"/>
  <c r="D25" i="71"/>
  <c r="B25" i="71"/>
  <c r="F24" i="71"/>
  <c r="M24" i="71" s="1"/>
  <c r="E24" i="71"/>
  <c r="D24" i="71"/>
  <c r="B24" i="71"/>
  <c r="F23" i="71"/>
  <c r="M23" i="71" s="1"/>
  <c r="E23" i="71"/>
  <c r="D23" i="71"/>
  <c r="B23" i="71"/>
  <c r="F22" i="71"/>
  <c r="M22" i="71" s="1"/>
  <c r="E22" i="71"/>
  <c r="D22" i="71"/>
  <c r="B22" i="71"/>
  <c r="F21" i="71"/>
  <c r="M21" i="71" s="1"/>
  <c r="E21" i="71"/>
  <c r="D21" i="71"/>
  <c r="B21" i="71"/>
  <c r="F20" i="71"/>
  <c r="M20" i="71" s="1"/>
  <c r="E20" i="71"/>
  <c r="D20" i="71"/>
  <c r="B20" i="71"/>
  <c r="F19" i="71"/>
  <c r="M19" i="71" s="1"/>
  <c r="E19" i="71"/>
  <c r="D19" i="71"/>
  <c r="B19" i="71"/>
  <c r="F18" i="71"/>
  <c r="M18" i="71" s="1"/>
  <c r="E18" i="71"/>
  <c r="D18" i="71"/>
  <c r="B18" i="71"/>
  <c r="F17" i="71"/>
  <c r="M17" i="71" s="1"/>
  <c r="E17" i="71"/>
  <c r="D17" i="71"/>
  <c r="B17" i="71"/>
  <c r="F16" i="71"/>
  <c r="M16" i="71" s="1"/>
  <c r="E16" i="71"/>
  <c r="D16" i="71"/>
  <c r="B16" i="71"/>
  <c r="F15" i="71"/>
  <c r="M15" i="71" s="1"/>
  <c r="E15" i="71"/>
  <c r="D15" i="71"/>
  <c r="B15" i="71"/>
  <c r="F14" i="71"/>
  <c r="M14" i="71" s="1"/>
  <c r="E14" i="71"/>
  <c r="D14" i="71"/>
  <c r="B14" i="71"/>
  <c r="F13" i="71"/>
  <c r="M13" i="71" s="1"/>
  <c r="E13" i="71"/>
  <c r="D13" i="71"/>
  <c r="B13" i="71"/>
  <c r="F12" i="71"/>
  <c r="M12" i="71" s="1"/>
  <c r="E12" i="71"/>
  <c r="D12" i="71"/>
  <c r="B12" i="71"/>
  <c r="F11" i="71"/>
  <c r="M11" i="71" s="1"/>
  <c r="E11" i="71"/>
  <c r="D11" i="71"/>
  <c r="B11" i="71"/>
  <c r="F10" i="71"/>
  <c r="M10" i="71" s="1"/>
  <c r="E10" i="71"/>
  <c r="D10" i="71"/>
  <c r="B10" i="71"/>
  <c r="F9" i="71"/>
  <c r="M9" i="71" s="1"/>
  <c r="E9" i="71"/>
  <c r="D9" i="71"/>
  <c r="B9" i="71"/>
  <c r="B13" i="12"/>
  <c r="F58" i="12"/>
  <c r="M58" i="12" s="1"/>
  <c r="E58" i="12"/>
  <c r="D58" i="12"/>
  <c r="B58" i="12"/>
  <c r="F57" i="12"/>
  <c r="M57" i="12" s="1"/>
  <c r="E57" i="12"/>
  <c r="D57" i="12"/>
  <c r="B57" i="12"/>
  <c r="F56" i="12"/>
  <c r="M56" i="12" s="1"/>
  <c r="E56" i="12"/>
  <c r="D56" i="12"/>
  <c r="B56" i="12"/>
  <c r="F55" i="12"/>
  <c r="M55" i="12" s="1"/>
  <c r="E55" i="12"/>
  <c r="D55" i="12"/>
  <c r="B55" i="12"/>
  <c r="F54" i="12"/>
  <c r="M54" i="12" s="1"/>
  <c r="E54" i="12"/>
  <c r="D54" i="12"/>
  <c r="B54" i="12"/>
  <c r="F53" i="12"/>
  <c r="M53" i="12" s="1"/>
  <c r="E53" i="12"/>
  <c r="D53" i="12"/>
  <c r="B53" i="12"/>
  <c r="F52" i="12"/>
  <c r="M52" i="12" s="1"/>
  <c r="E52" i="12"/>
  <c r="D52" i="12"/>
  <c r="B52" i="12"/>
  <c r="F51" i="12"/>
  <c r="M51" i="12" s="1"/>
  <c r="E51" i="12"/>
  <c r="D51" i="12"/>
  <c r="B51" i="12"/>
  <c r="F50" i="12"/>
  <c r="M50" i="12" s="1"/>
  <c r="E50" i="12"/>
  <c r="D50" i="12"/>
  <c r="B50" i="12"/>
  <c r="F49" i="12"/>
  <c r="M49" i="12" s="1"/>
  <c r="E49" i="12"/>
  <c r="D49" i="12"/>
  <c r="B49" i="12"/>
  <c r="F48" i="12"/>
  <c r="M48" i="12" s="1"/>
  <c r="E48" i="12"/>
  <c r="D48" i="12"/>
  <c r="B48" i="12"/>
  <c r="F47" i="12"/>
  <c r="M47" i="12" s="1"/>
  <c r="E47" i="12"/>
  <c r="D47" i="12"/>
  <c r="B47" i="12"/>
  <c r="F46" i="12"/>
  <c r="M46" i="12" s="1"/>
  <c r="E46" i="12"/>
  <c r="D46" i="12"/>
  <c r="B46" i="12"/>
  <c r="F45" i="12"/>
  <c r="M45" i="12" s="1"/>
  <c r="E45" i="12"/>
  <c r="D45" i="12"/>
  <c r="B45" i="12"/>
  <c r="F44" i="12"/>
  <c r="M44" i="12" s="1"/>
  <c r="E44" i="12"/>
  <c r="D44" i="12"/>
  <c r="B44" i="12"/>
  <c r="F43" i="12"/>
  <c r="M43" i="12" s="1"/>
  <c r="E43" i="12"/>
  <c r="D43" i="12"/>
  <c r="B43" i="12"/>
  <c r="F42" i="12"/>
  <c r="M42" i="12" s="1"/>
  <c r="E42" i="12"/>
  <c r="D42" i="12"/>
  <c r="B42" i="12"/>
  <c r="F41" i="12"/>
  <c r="M41" i="12" s="1"/>
  <c r="E41" i="12"/>
  <c r="D41" i="12"/>
  <c r="B41" i="12"/>
  <c r="F40" i="12"/>
  <c r="M40" i="12" s="1"/>
  <c r="E40" i="12"/>
  <c r="D40" i="12"/>
  <c r="B40" i="12"/>
  <c r="F39" i="12"/>
  <c r="M39" i="12" s="1"/>
  <c r="E39" i="12"/>
  <c r="D39" i="12"/>
  <c r="B39" i="12"/>
  <c r="F38" i="12"/>
  <c r="M38" i="12" s="1"/>
  <c r="E38" i="12"/>
  <c r="D38" i="12"/>
  <c r="B38" i="12"/>
  <c r="F37" i="12"/>
  <c r="M37" i="12" s="1"/>
  <c r="E37" i="12"/>
  <c r="D37" i="12"/>
  <c r="B37" i="12"/>
  <c r="F36" i="12"/>
  <c r="M36" i="12" s="1"/>
  <c r="E36" i="12"/>
  <c r="D36" i="12"/>
  <c r="B36" i="12"/>
  <c r="F35" i="12"/>
  <c r="M35" i="12" s="1"/>
  <c r="E35" i="12"/>
  <c r="D35" i="12"/>
  <c r="B35" i="12"/>
  <c r="F34" i="12"/>
  <c r="M34" i="12" s="1"/>
  <c r="E34" i="12"/>
  <c r="D34" i="12"/>
  <c r="B34" i="12"/>
  <c r="F33" i="12"/>
  <c r="M33" i="12" s="1"/>
  <c r="E33" i="12"/>
  <c r="D33" i="12"/>
  <c r="B33" i="12"/>
  <c r="F32" i="12"/>
  <c r="M32" i="12" s="1"/>
  <c r="E32" i="12"/>
  <c r="D32" i="12"/>
  <c r="B32" i="12"/>
  <c r="F31" i="12"/>
  <c r="M31" i="12" s="1"/>
  <c r="E31" i="12"/>
  <c r="D31" i="12"/>
  <c r="B31" i="12"/>
  <c r="F30" i="12"/>
  <c r="M30" i="12" s="1"/>
  <c r="E30" i="12"/>
  <c r="D30" i="12"/>
  <c r="B30" i="12"/>
  <c r="F29" i="12"/>
  <c r="M29" i="12" s="1"/>
  <c r="E29" i="12"/>
  <c r="D29" i="12"/>
  <c r="B29" i="12"/>
  <c r="F28" i="12"/>
  <c r="M28" i="12" s="1"/>
  <c r="E28" i="12"/>
  <c r="D28" i="12"/>
  <c r="B28" i="12"/>
  <c r="F27" i="12"/>
  <c r="M27" i="12" s="1"/>
  <c r="E27" i="12"/>
  <c r="D27" i="12"/>
  <c r="B27" i="12"/>
  <c r="F26" i="12"/>
  <c r="M26" i="12" s="1"/>
  <c r="E26" i="12"/>
  <c r="D26" i="12"/>
  <c r="B26" i="12"/>
  <c r="F25" i="12"/>
  <c r="M25" i="12" s="1"/>
  <c r="E25" i="12"/>
  <c r="D25" i="12"/>
  <c r="B25" i="12"/>
  <c r="F24" i="12"/>
  <c r="M24" i="12" s="1"/>
  <c r="E24" i="12"/>
  <c r="D24" i="12"/>
  <c r="B24" i="12"/>
  <c r="F23" i="12"/>
  <c r="M23" i="12" s="1"/>
  <c r="E23" i="12"/>
  <c r="D23" i="12"/>
  <c r="B23" i="12"/>
  <c r="F22" i="12"/>
  <c r="M22" i="12" s="1"/>
  <c r="E22" i="12"/>
  <c r="D22" i="12"/>
  <c r="B22" i="12"/>
  <c r="F21" i="12"/>
  <c r="M21" i="12" s="1"/>
  <c r="E21" i="12"/>
  <c r="D21" i="12"/>
  <c r="B21" i="12"/>
  <c r="F20" i="12"/>
  <c r="M20" i="12" s="1"/>
  <c r="E20" i="12"/>
  <c r="D20" i="12"/>
  <c r="B20" i="12"/>
  <c r="F19" i="12"/>
  <c r="M19" i="12" s="1"/>
  <c r="E19" i="12"/>
  <c r="D19" i="12"/>
  <c r="B19" i="12"/>
  <c r="F18" i="12"/>
  <c r="M18" i="12" s="1"/>
  <c r="E18" i="12"/>
  <c r="D18" i="12"/>
  <c r="B18" i="12"/>
  <c r="F17" i="12"/>
  <c r="M17" i="12" s="1"/>
  <c r="E17" i="12"/>
  <c r="D17" i="12"/>
  <c r="B17" i="12"/>
  <c r="F16" i="12"/>
  <c r="M16" i="12" s="1"/>
  <c r="E16" i="12"/>
  <c r="D16" i="12"/>
  <c r="B16" i="12"/>
  <c r="F15" i="12"/>
  <c r="M15" i="12" s="1"/>
  <c r="E15" i="12"/>
  <c r="D15" i="12"/>
  <c r="B15" i="12"/>
  <c r="F14" i="12"/>
  <c r="M14" i="12" s="1"/>
  <c r="E14" i="12"/>
  <c r="D14" i="12"/>
  <c r="B14" i="12"/>
  <c r="F13" i="12"/>
  <c r="M13" i="12" s="1"/>
  <c r="E13" i="12"/>
  <c r="D13" i="12"/>
  <c r="F12" i="12"/>
  <c r="M12" i="12" s="1"/>
  <c r="E12" i="12"/>
  <c r="D12" i="12"/>
  <c r="B12" i="12"/>
  <c r="F11" i="12"/>
  <c r="M11" i="12" s="1"/>
  <c r="E11" i="12"/>
  <c r="D11" i="12"/>
  <c r="B11" i="12"/>
  <c r="F10" i="12"/>
  <c r="M10" i="12" s="1"/>
  <c r="E10" i="12"/>
  <c r="D10" i="12"/>
  <c r="B10" i="12"/>
  <c r="F9" i="12"/>
  <c r="E9" i="12"/>
  <c r="D9" i="12"/>
  <c r="B9" i="12"/>
  <c r="B160" i="79" l="1"/>
  <c r="M54" i="79"/>
  <c r="B115" i="12"/>
  <c r="M9" i="12"/>
  <c r="M7" i="71"/>
  <c r="M7" i="72"/>
  <c r="M7" i="73"/>
  <c r="M7" i="74"/>
  <c r="M7" i="75"/>
  <c r="M7" i="76"/>
  <c r="M7" i="77"/>
  <c r="M7" i="78"/>
  <c r="M7" i="79"/>
  <c r="M7" i="80"/>
  <c r="M7" i="81"/>
  <c r="M7" i="82"/>
  <c r="M7" i="83"/>
  <c r="M7" i="84"/>
  <c r="M7" i="85"/>
  <c r="M7" i="86"/>
  <c r="M7" i="87"/>
  <c r="M7" i="88"/>
  <c r="M7" i="89"/>
  <c r="M7" i="12"/>
  <c r="O7" i="12" s="1"/>
  <c r="E7" i="43"/>
  <c r="O7" i="90"/>
  <c r="K58" i="90"/>
  <c r="K57" i="90"/>
  <c r="K56" i="90"/>
  <c r="K55" i="90"/>
  <c r="K54" i="90"/>
  <c r="K53" i="90"/>
  <c r="K52" i="90"/>
  <c r="K51" i="90"/>
  <c r="K50" i="90"/>
  <c r="K49" i="90"/>
  <c r="K48" i="90"/>
  <c r="K47" i="90"/>
  <c r="K46" i="90"/>
  <c r="K45" i="90"/>
  <c r="K44" i="90"/>
  <c r="K43" i="90"/>
  <c r="K42" i="90"/>
  <c r="K41" i="90"/>
  <c r="K40" i="90"/>
  <c r="K39" i="90"/>
  <c r="K38" i="90"/>
  <c r="K37" i="90"/>
  <c r="K36" i="90"/>
  <c r="K35" i="90"/>
  <c r="K34" i="90"/>
  <c r="K33" i="90"/>
  <c r="K32" i="90"/>
  <c r="K31" i="90"/>
  <c r="K30" i="90"/>
  <c r="K29" i="90"/>
  <c r="K28" i="90"/>
  <c r="K27" i="90"/>
  <c r="K26" i="90"/>
  <c r="K25" i="90"/>
  <c r="K24" i="90"/>
  <c r="K23" i="90"/>
  <c r="K22" i="90"/>
  <c r="K21" i="90"/>
  <c r="K20" i="90"/>
  <c r="K19" i="90"/>
  <c r="K18" i="90"/>
  <c r="K17" i="90"/>
  <c r="K16" i="90"/>
  <c r="K15" i="90"/>
  <c r="K14" i="90"/>
  <c r="K12" i="90"/>
  <c r="K11" i="90"/>
  <c r="K10" i="90"/>
  <c r="K13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H15" i="90"/>
  <c r="H14" i="90"/>
  <c r="H13" i="90"/>
  <c r="H12" i="90"/>
  <c r="H11" i="90"/>
  <c r="H10" i="90"/>
  <c r="O7" i="72" l="1"/>
  <c r="N217" i="72"/>
  <c r="N114" i="72"/>
  <c r="K114" i="72"/>
  <c r="M217" i="72"/>
  <c r="M114" i="72"/>
  <c r="L217" i="72"/>
  <c r="L114" i="72"/>
  <c r="K217" i="72"/>
  <c r="J217" i="72"/>
  <c r="I217" i="72"/>
  <c r="J114" i="72"/>
  <c r="H217" i="72"/>
  <c r="I114" i="72"/>
  <c r="G217" i="72"/>
  <c r="H114" i="72"/>
  <c r="F217" i="72"/>
  <c r="G114" i="72"/>
  <c r="E217" i="72"/>
  <c r="F114" i="72"/>
  <c r="D217" i="72"/>
  <c r="E114" i="72"/>
  <c r="C217" i="72"/>
  <c r="D114" i="72"/>
  <c r="C114" i="72"/>
  <c r="O7" i="83"/>
  <c r="N217" i="83"/>
  <c r="N114" i="83"/>
  <c r="K114" i="83"/>
  <c r="M217" i="83"/>
  <c r="M114" i="83"/>
  <c r="L217" i="83"/>
  <c r="L114" i="83"/>
  <c r="K217" i="83"/>
  <c r="F217" i="83"/>
  <c r="E217" i="83"/>
  <c r="D217" i="83"/>
  <c r="C217" i="83"/>
  <c r="J114" i="83"/>
  <c r="I114" i="83"/>
  <c r="H114" i="83"/>
  <c r="G114" i="83"/>
  <c r="I217" i="83"/>
  <c r="H217" i="83"/>
  <c r="G217" i="83"/>
  <c r="F114" i="83"/>
  <c r="D114" i="83"/>
  <c r="C114" i="83"/>
  <c r="E114" i="83"/>
  <c r="J217" i="83"/>
  <c r="O7" i="82"/>
  <c r="N217" i="82"/>
  <c r="N114" i="82"/>
  <c r="K217" i="82"/>
  <c r="M217" i="82"/>
  <c r="M114" i="82"/>
  <c r="L217" i="82"/>
  <c r="L114" i="82"/>
  <c r="K114" i="82"/>
  <c r="J217" i="82"/>
  <c r="I217" i="82"/>
  <c r="E114" i="82"/>
  <c r="H217" i="82"/>
  <c r="D114" i="82"/>
  <c r="G217" i="82"/>
  <c r="C114" i="82"/>
  <c r="F217" i="82"/>
  <c r="E217" i="82"/>
  <c r="D217" i="82"/>
  <c r="C217" i="82"/>
  <c r="J114" i="82"/>
  <c r="I114" i="82"/>
  <c r="F114" i="82"/>
  <c r="H114" i="82"/>
  <c r="G114" i="82"/>
  <c r="O7" i="79"/>
  <c r="N217" i="79"/>
  <c r="N114" i="79"/>
  <c r="K217" i="79"/>
  <c r="M217" i="79"/>
  <c r="M114" i="79"/>
  <c r="L217" i="79"/>
  <c r="L114" i="79"/>
  <c r="K114" i="79"/>
  <c r="J217" i="79"/>
  <c r="I217" i="79"/>
  <c r="E114" i="79"/>
  <c r="H217" i="79"/>
  <c r="D114" i="79"/>
  <c r="G217" i="79"/>
  <c r="C114" i="79"/>
  <c r="F217" i="79"/>
  <c r="E217" i="79"/>
  <c r="D217" i="79"/>
  <c r="C217" i="79"/>
  <c r="I114" i="79"/>
  <c r="F114" i="79"/>
  <c r="J114" i="79"/>
  <c r="H114" i="79"/>
  <c r="G114" i="79"/>
  <c r="O7" i="84"/>
  <c r="N217" i="84"/>
  <c r="N114" i="84"/>
  <c r="K217" i="84"/>
  <c r="K114" i="84"/>
  <c r="M217" i="84"/>
  <c r="M114" i="84"/>
  <c r="L217" i="84"/>
  <c r="L114" i="84"/>
  <c r="I114" i="84"/>
  <c r="H114" i="84"/>
  <c r="G114" i="84"/>
  <c r="J217" i="84"/>
  <c r="F114" i="84"/>
  <c r="I217" i="84"/>
  <c r="E114" i="84"/>
  <c r="H217" i="84"/>
  <c r="D114" i="84"/>
  <c r="G217" i="84"/>
  <c r="C114" i="84"/>
  <c r="E217" i="84"/>
  <c r="J114" i="84"/>
  <c r="F217" i="84"/>
  <c r="D217" i="84"/>
  <c r="C217" i="84"/>
  <c r="O7" i="71"/>
  <c r="N217" i="71"/>
  <c r="N114" i="71"/>
  <c r="L114" i="71"/>
  <c r="K114" i="71"/>
  <c r="M217" i="71"/>
  <c r="M114" i="71"/>
  <c r="L217" i="71"/>
  <c r="K217" i="71"/>
  <c r="I114" i="71"/>
  <c r="H114" i="71"/>
  <c r="G114" i="71"/>
  <c r="J217" i="71"/>
  <c r="F114" i="71"/>
  <c r="I217" i="71"/>
  <c r="E114" i="71"/>
  <c r="H217" i="71"/>
  <c r="D114" i="71"/>
  <c r="G217" i="71"/>
  <c r="C114" i="71"/>
  <c r="E217" i="71"/>
  <c r="J114" i="71"/>
  <c r="F217" i="71"/>
  <c r="D217" i="71"/>
  <c r="C217" i="71"/>
  <c r="O7" i="81"/>
  <c r="N217" i="81"/>
  <c r="N114" i="81"/>
  <c r="L217" i="81"/>
  <c r="L114" i="81"/>
  <c r="K217" i="81"/>
  <c r="K114" i="81"/>
  <c r="M217" i="81"/>
  <c r="M114" i="81"/>
  <c r="I114" i="81"/>
  <c r="H114" i="81"/>
  <c r="G114" i="81"/>
  <c r="J217" i="81"/>
  <c r="F114" i="81"/>
  <c r="I217" i="81"/>
  <c r="E114" i="81"/>
  <c r="H217" i="81"/>
  <c r="D114" i="81"/>
  <c r="G217" i="81"/>
  <c r="C114" i="81"/>
  <c r="J114" i="81"/>
  <c r="E217" i="81"/>
  <c r="D217" i="81"/>
  <c r="C217" i="81"/>
  <c r="F217" i="81"/>
  <c r="O7" i="80"/>
  <c r="N217" i="80"/>
  <c r="N114" i="80"/>
  <c r="K217" i="80"/>
  <c r="K114" i="80"/>
  <c r="M217" i="80"/>
  <c r="M114" i="80"/>
  <c r="L217" i="80"/>
  <c r="L114" i="80"/>
  <c r="F217" i="80"/>
  <c r="E217" i="80"/>
  <c r="D217" i="80"/>
  <c r="C217" i="80"/>
  <c r="J114" i="80"/>
  <c r="I114" i="80"/>
  <c r="H114" i="80"/>
  <c r="G114" i="80"/>
  <c r="C114" i="80"/>
  <c r="J217" i="80"/>
  <c r="I217" i="80"/>
  <c r="H217" i="80"/>
  <c r="G217" i="80"/>
  <c r="F114" i="80"/>
  <c r="E114" i="80"/>
  <c r="D114" i="80"/>
  <c r="O7" i="78"/>
  <c r="N217" i="78"/>
  <c r="N114" i="78"/>
  <c r="K217" i="78"/>
  <c r="K114" i="78"/>
  <c r="M217" i="78"/>
  <c r="M114" i="78"/>
  <c r="L217" i="78"/>
  <c r="L114" i="78"/>
  <c r="J217" i="78"/>
  <c r="C217" i="78"/>
  <c r="I114" i="78"/>
  <c r="H114" i="78"/>
  <c r="G114" i="78"/>
  <c r="F114" i="78"/>
  <c r="E114" i="78"/>
  <c r="I217" i="78"/>
  <c r="D114" i="78"/>
  <c r="H217" i="78"/>
  <c r="C114" i="78"/>
  <c r="F217" i="78"/>
  <c r="E217" i="78"/>
  <c r="D217" i="78"/>
  <c r="J114" i="78"/>
  <c r="G217" i="78"/>
  <c r="O7" i="89"/>
  <c r="N217" i="89"/>
  <c r="N114" i="89"/>
  <c r="L217" i="89"/>
  <c r="K217" i="89"/>
  <c r="M217" i="89"/>
  <c r="M114" i="89"/>
  <c r="L114" i="89"/>
  <c r="K114" i="89"/>
  <c r="F217" i="89"/>
  <c r="E217" i="89"/>
  <c r="D217" i="89"/>
  <c r="C217" i="89"/>
  <c r="J114" i="89"/>
  <c r="I114" i="89"/>
  <c r="H114" i="89"/>
  <c r="J217" i="89"/>
  <c r="H217" i="89"/>
  <c r="G217" i="89"/>
  <c r="F114" i="89"/>
  <c r="D114" i="89"/>
  <c r="C114" i="89"/>
  <c r="I217" i="89"/>
  <c r="G114" i="89"/>
  <c r="E114" i="89"/>
  <c r="O7" i="77"/>
  <c r="N217" i="77"/>
  <c r="N114" i="77"/>
  <c r="K217" i="77"/>
  <c r="K114" i="77"/>
  <c r="M217" i="77"/>
  <c r="M114" i="77"/>
  <c r="L217" i="77"/>
  <c r="L114" i="77"/>
  <c r="J217" i="77"/>
  <c r="H217" i="77"/>
  <c r="G217" i="77"/>
  <c r="F217" i="77"/>
  <c r="E217" i="77"/>
  <c r="D217" i="77"/>
  <c r="J114" i="77"/>
  <c r="C217" i="77"/>
  <c r="I114" i="77"/>
  <c r="H114" i="77"/>
  <c r="G114" i="77"/>
  <c r="E114" i="77"/>
  <c r="D114" i="77"/>
  <c r="C114" i="77"/>
  <c r="F114" i="77"/>
  <c r="I217" i="77"/>
  <c r="O7" i="88"/>
  <c r="N217" i="88"/>
  <c r="N114" i="88"/>
  <c r="L114" i="88"/>
  <c r="K114" i="88"/>
  <c r="M217" i="88"/>
  <c r="M114" i="88"/>
  <c r="L217" i="88"/>
  <c r="K217" i="88"/>
  <c r="J217" i="88"/>
  <c r="I217" i="88"/>
  <c r="E114" i="88"/>
  <c r="H217" i="88"/>
  <c r="D114" i="88"/>
  <c r="G217" i="88"/>
  <c r="C114" i="88"/>
  <c r="F217" i="88"/>
  <c r="E217" i="88"/>
  <c r="D217" i="88"/>
  <c r="C217" i="88"/>
  <c r="J114" i="88"/>
  <c r="H114" i="88"/>
  <c r="I114" i="88"/>
  <c r="G114" i="88"/>
  <c r="F114" i="88"/>
  <c r="O7" i="76"/>
  <c r="N217" i="76"/>
  <c r="N114" i="76"/>
  <c r="L114" i="76"/>
  <c r="K217" i="76"/>
  <c r="M217" i="76"/>
  <c r="M114" i="76"/>
  <c r="L217" i="76"/>
  <c r="K114" i="76"/>
  <c r="J217" i="76"/>
  <c r="F114" i="76"/>
  <c r="E114" i="76"/>
  <c r="D114" i="76"/>
  <c r="C114" i="76"/>
  <c r="I217" i="76"/>
  <c r="H217" i="76"/>
  <c r="G217" i="76"/>
  <c r="F217" i="76"/>
  <c r="E217" i="76"/>
  <c r="J114" i="76"/>
  <c r="H114" i="76"/>
  <c r="G114" i="76"/>
  <c r="D217" i="76"/>
  <c r="I114" i="76"/>
  <c r="C217" i="76"/>
  <c r="O7" i="87"/>
  <c r="N217" i="87"/>
  <c r="N114" i="87"/>
  <c r="K217" i="87"/>
  <c r="M217" i="87"/>
  <c r="M114" i="87"/>
  <c r="L217" i="87"/>
  <c r="L114" i="87"/>
  <c r="K114" i="87"/>
  <c r="I114" i="87"/>
  <c r="H114" i="87"/>
  <c r="G114" i="87"/>
  <c r="J217" i="87"/>
  <c r="F114" i="87"/>
  <c r="I217" i="87"/>
  <c r="E114" i="87"/>
  <c r="H217" i="87"/>
  <c r="D114" i="87"/>
  <c r="G217" i="87"/>
  <c r="E217" i="87"/>
  <c r="C114" i="87"/>
  <c r="D217" i="87"/>
  <c r="C217" i="87"/>
  <c r="F217" i="87"/>
  <c r="J114" i="87"/>
  <c r="O7" i="75"/>
  <c r="N217" i="75"/>
  <c r="N114" i="75"/>
  <c r="K217" i="75"/>
  <c r="K114" i="75"/>
  <c r="M217" i="75"/>
  <c r="M114" i="75"/>
  <c r="L217" i="75"/>
  <c r="L114" i="75"/>
  <c r="J217" i="75"/>
  <c r="F217" i="75"/>
  <c r="J114" i="75"/>
  <c r="E217" i="75"/>
  <c r="I114" i="75"/>
  <c r="D217" i="75"/>
  <c r="H114" i="75"/>
  <c r="C217" i="75"/>
  <c r="G114" i="75"/>
  <c r="F114" i="75"/>
  <c r="E114" i="75"/>
  <c r="D114" i="75"/>
  <c r="C114" i="75"/>
  <c r="I217" i="75"/>
  <c r="H217" i="75"/>
  <c r="G217" i="75"/>
  <c r="O7" i="86"/>
  <c r="N217" i="86"/>
  <c r="N114" i="86"/>
  <c r="K114" i="86"/>
  <c r="M217" i="86"/>
  <c r="M114" i="86"/>
  <c r="L217" i="86"/>
  <c r="L114" i="86"/>
  <c r="K217" i="86"/>
  <c r="F217" i="86"/>
  <c r="E217" i="86"/>
  <c r="D217" i="86"/>
  <c r="C217" i="86"/>
  <c r="J114" i="86"/>
  <c r="I114" i="86"/>
  <c r="H114" i="86"/>
  <c r="J217" i="86"/>
  <c r="I217" i="86"/>
  <c r="E114" i="86"/>
  <c r="H217" i="86"/>
  <c r="G217" i="86"/>
  <c r="G114" i="86"/>
  <c r="F114" i="86"/>
  <c r="D114" i="86"/>
  <c r="C114" i="86"/>
  <c r="O7" i="74"/>
  <c r="N217" i="74"/>
  <c r="N114" i="74"/>
  <c r="K217" i="74"/>
  <c r="K114" i="74"/>
  <c r="M217" i="74"/>
  <c r="M114" i="74"/>
  <c r="L217" i="74"/>
  <c r="L114" i="74"/>
  <c r="J217" i="74"/>
  <c r="I217" i="74"/>
  <c r="H217" i="74"/>
  <c r="G217" i="74"/>
  <c r="J114" i="74"/>
  <c r="F217" i="74"/>
  <c r="I114" i="74"/>
  <c r="E217" i="74"/>
  <c r="H114" i="74"/>
  <c r="D217" i="74"/>
  <c r="G114" i="74"/>
  <c r="C217" i="74"/>
  <c r="F114" i="74"/>
  <c r="C114" i="74"/>
  <c r="E114" i="74"/>
  <c r="D114" i="74"/>
  <c r="O7" i="85"/>
  <c r="N217" i="85"/>
  <c r="N114" i="85"/>
  <c r="L217" i="85"/>
  <c r="L114" i="85"/>
  <c r="K217" i="85"/>
  <c r="M217" i="85"/>
  <c r="M114" i="85"/>
  <c r="K114" i="85"/>
  <c r="J217" i="85"/>
  <c r="I217" i="85"/>
  <c r="E114" i="85"/>
  <c r="H217" i="85"/>
  <c r="D114" i="85"/>
  <c r="G217" i="85"/>
  <c r="C114" i="85"/>
  <c r="F217" i="85"/>
  <c r="E217" i="85"/>
  <c r="D217" i="85"/>
  <c r="C217" i="85"/>
  <c r="J114" i="85"/>
  <c r="I114" i="85"/>
  <c r="H114" i="85"/>
  <c r="G114" i="85"/>
  <c r="F114" i="85"/>
  <c r="O7" i="73"/>
  <c r="N217" i="73"/>
  <c r="N114" i="73"/>
  <c r="L217" i="73"/>
  <c r="L114" i="73"/>
  <c r="K217" i="73"/>
  <c r="J217" i="73"/>
  <c r="M217" i="73"/>
  <c r="M114" i="73"/>
  <c r="K114" i="73"/>
  <c r="D217" i="73"/>
  <c r="F114" i="73"/>
  <c r="C217" i="73"/>
  <c r="E114" i="73"/>
  <c r="D114" i="73"/>
  <c r="C114" i="73"/>
  <c r="I217" i="73"/>
  <c r="G217" i="73"/>
  <c r="I114" i="73"/>
  <c r="F217" i="73"/>
  <c r="H114" i="73"/>
  <c r="E217" i="73"/>
  <c r="G114" i="73"/>
  <c r="H217" i="73"/>
  <c r="J114" i="73"/>
  <c r="H18" i="12"/>
  <c r="L58" i="90"/>
  <c r="L57" i="90"/>
  <c r="L56" i="90"/>
  <c r="L55" i="90"/>
  <c r="L54" i="90"/>
  <c r="L53" i="90"/>
  <c r="L52" i="90"/>
  <c r="L51" i="90"/>
  <c r="L50" i="90"/>
  <c r="L49" i="90"/>
  <c r="L48" i="90"/>
  <c r="L47" i="90"/>
  <c r="L46" i="90"/>
  <c r="L45" i="90"/>
  <c r="L44" i="90"/>
  <c r="L43" i="90"/>
  <c r="L42" i="90"/>
  <c r="L41" i="90"/>
  <c r="L40" i="90"/>
  <c r="L39" i="90"/>
  <c r="L38" i="90"/>
  <c r="L37" i="90"/>
  <c r="L36" i="90"/>
  <c r="L35" i="90"/>
  <c r="L34" i="90"/>
  <c r="L33" i="90"/>
  <c r="L32" i="90"/>
  <c r="L31" i="90"/>
  <c r="L30" i="90"/>
  <c r="L29" i="90"/>
  <c r="L28" i="90"/>
  <c r="L27" i="90"/>
  <c r="L26" i="90"/>
  <c r="L25" i="90"/>
  <c r="L24" i="90"/>
  <c r="L23" i="90"/>
  <c r="L22" i="90"/>
  <c r="L21" i="90"/>
  <c r="L20" i="90"/>
  <c r="L19" i="90"/>
  <c r="H58" i="72"/>
  <c r="K57" i="72"/>
  <c r="K56" i="72"/>
  <c r="K54" i="72"/>
  <c r="K52" i="72"/>
  <c r="K51" i="72"/>
  <c r="L49" i="72"/>
  <c r="H47" i="72"/>
  <c r="K45" i="72"/>
  <c r="K44" i="72"/>
  <c r="L43" i="72"/>
  <c r="K42" i="72"/>
  <c r="H41" i="72"/>
  <c r="L40" i="72"/>
  <c r="K39" i="72"/>
  <c r="K37" i="72"/>
  <c r="H36" i="72"/>
  <c r="H35" i="72"/>
  <c r="H34" i="72"/>
  <c r="K33" i="72"/>
  <c r="K32" i="72"/>
  <c r="K30" i="72"/>
  <c r="K28" i="72"/>
  <c r="K27" i="72"/>
  <c r="H24" i="72"/>
  <c r="L23" i="72"/>
  <c r="K18" i="72"/>
  <c r="H15" i="72"/>
  <c r="H14" i="72"/>
  <c r="L13" i="72"/>
  <c r="K12" i="72"/>
  <c r="K11" i="72"/>
  <c r="K10" i="72"/>
  <c r="H9" i="72"/>
  <c r="H57" i="73"/>
  <c r="K55" i="73"/>
  <c r="K53" i="73"/>
  <c r="K52" i="73"/>
  <c r="K50" i="73"/>
  <c r="L48" i="73"/>
  <c r="K47" i="73"/>
  <c r="H45" i="73"/>
  <c r="H44" i="73"/>
  <c r="L42" i="73"/>
  <c r="K41" i="73"/>
  <c r="H40" i="73"/>
  <c r="K39" i="73"/>
  <c r="K38" i="73"/>
  <c r="K35" i="73"/>
  <c r="K34" i="73"/>
  <c r="H32" i="73"/>
  <c r="K29" i="73"/>
  <c r="K28" i="73"/>
  <c r="H27" i="73"/>
  <c r="H26" i="73"/>
  <c r="H25" i="73"/>
  <c r="L24" i="73"/>
  <c r="H21" i="73"/>
  <c r="L18" i="73"/>
  <c r="H16" i="73"/>
  <c r="K15" i="73"/>
  <c r="L14" i="73"/>
  <c r="K13" i="73"/>
  <c r="K11" i="73"/>
  <c r="K10" i="73"/>
  <c r="K58" i="74"/>
  <c r="L57" i="74"/>
  <c r="L56" i="74"/>
  <c r="K55" i="74"/>
  <c r="H53" i="74"/>
  <c r="K52" i="74"/>
  <c r="L51" i="74"/>
  <c r="K50" i="74"/>
  <c r="K49" i="74"/>
  <c r="K48" i="74"/>
  <c r="L47" i="74"/>
  <c r="H44" i="74"/>
  <c r="H43" i="74"/>
  <c r="K40" i="74"/>
  <c r="K39" i="74"/>
  <c r="H38" i="74"/>
  <c r="K37" i="74"/>
  <c r="K36" i="74"/>
  <c r="H34" i="74"/>
  <c r="K33" i="74"/>
  <c r="K31" i="74"/>
  <c r="L28" i="74"/>
  <c r="H26" i="74"/>
  <c r="K25" i="74"/>
  <c r="H24" i="74"/>
  <c r="H23" i="74"/>
  <c r="K21" i="74"/>
  <c r="L20" i="74"/>
  <c r="K18" i="74"/>
  <c r="K17" i="74"/>
  <c r="K16" i="74"/>
  <c r="K15" i="74"/>
  <c r="H13" i="74"/>
  <c r="H12" i="74"/>
  <c r="K10" i="74"/>
  <c r="H58" i="75"/>
  <c r="K57" i="75"/>
  <c r="L55" i="75"/>
  <c r="L51" i="75"/>
  <c r="H50" i="75"/>
  <c r="H49" i="75"/>
  <c r="K48" i="75"/>
  <c r="L47" i="75"/>
  <c r="H46" i="75"/>
  <c r="H44" i="75"/>
  <c r="K43" i="75"/>
  <c r="K42" i="75"/>
  <c r="K41" i="75"/>
  <c r="K40" i="75"/>
  <c r="K39" i="75"/>
  <c r="K36" i="75"/>
  <c r="K35" i="75"/>
  <c r="K34" i="75"/>
  <c r="L33" i="75"/>
  <c r="K32" i="75"/>
  <c r="H29" i="75"/>
  <c r="H28" i="75"/>
  <c r="H26" i="75"/>
  <c r="H25" i="75"/>
  <c r="L22" i="75"/>
  <c r="H20" i="75"/>
  <c r="K18" i="75"/>
  <c r="K17" i="75"/>
  <c r="H15" i="75"/>
  <c r="K14" i="75"/>
  <c r="H13" i="75"/>
  <c r="L11" i="75"/>
  <c r="L10" i="75"/>
  <c r="K9" i="75"/>
  <c r="K57" i="76"/>
  <c r="L56" i="76"/>
  <c r="K55" i="76"/>
  <c r="H54" i="76"/>
  <c r="K53" i="76"/>
  <c r="K51" i="76"/>
  <c r="H48" i="76"/>
  <c r="H47" i="76"/>
  <c r="L46" i="76"/>
  <c r="K45" i="76"/>
  <c r="L43" i="76"/>
  <c r="L42" i="76"/>
  <c r="K41" i="76"/>
  <c r="H39" i="76"/>
  <c r="L38" i="76"/>
  <c r="L36" i="76"/>
  <c r="K34" i="76"/>
  <c r="L28" i="76"/>
  <c r="K21" i="76"/>
  <c r="K19" i="76"/>
  <c r="L18" i="76"/>
  <c r="K17" i="76"/>
  <c r="K16" i="76"/>
  <c r="H15" i="76"/>
  <c r="K14" i="76"/>
  <c r="H13" i="76"/>
  <c r="K12" i="76"/>
  <c r="K11" i="76"/>
  <c r="K10" i="76"/>
  <c r="H57" i="77"/>
  <c r="H54" i="77"/>
  <c r="H53" i="77"/>
  <c r="K52" i="77"/>
  <c r="K51" i="77"/>
  <c r="H48" i="77"/>
  <c r="K45" i="77"/>
  <c r="K44" i="77"/>
  <c r="K43" i="77"/>
  <c r="K42" i="77"/>
  <c r="K40" i="77"/>
  <c r="H39" i="77"/>
  <c r="K34" i="77"/>
  <c r="L33" i="77"/>
  <c r="K30" i="77"/>
  <c r="K29" i="77"/>
  <c r="H28" i="77"/>
  <c r="L23" i="77"/>
  <c r="K21" i="77"/>
  <c r="H18" i="77"/>
  <c r="K15" i="77"/>
  <c r="L13" i="77"/>
  <c r="H12" i="77"/>
  <c r="K9" i="77"/>
  <c r="H58" i="78"/>
  <c r="L56" i="78"/>
  <c r="H54" i="78"/>
  <c r="L53" i="78"/>
  <c r="H48" i="78"/>
  <c r="K46" i="78"/>
  <c r="K40" i="78"/>
  <c r="H34" i="78"/>
  <c r="K33" i="78"/>
  <c r="H32" i="78"/>
  <c r="K31" i="78"/>
  <c r="K29" i="78"/>
  <c r="L28" i="78"/>
  <c r="H27" i="78"/>
  <c r="K26" i="78"/>
  <c r="L25" i="78"/>
  <c r="K24" i="78"/>
  <c r="L22" i="78"/>
  <c r="K18" i="78"/>
  <c r="H17" i="78"/>
  <c r="K11" i="78"/>
  <c r="K9" i="78"/>
  <c r="H54" i="79"/>
  <c r="K53" i="79"/>
  <c r="K48" i="79"/>
  <c r="K47" i="79"/>
  <c r="K43" i="79"/>
  <c r="K42" i="79"/>
  <c r="K41" i="79"/>
  <c r="H40" i="79"/>
  <c r="H36" i="79"/>
  <c r="K32" i="79"/>
  <c r="K31" i="79"/>
  <c r="L30" i="79"/>
  <c r="H27" i="79"/>
  <c r="H26" i="79"/>
  <c r="K24" i="79"/>
  <c r="H23" i="79"/>
  <c r="H22" i="79"/>
  <c r="H20" i="79"/>
  <c r="K19" i="79"/>
  <c r="K16" i="79"/>
  <c r="K15" i="79"/>
  <c r="L14" i="79"/>
  <c r="K13" i="79"/>
  <c r="L12" i="79"/>
  <c r="H11" i="79"/>
  <c r="L10" i="79"/>
  <c r="H9" i="79"/>
  <c r="K58" i="80"/>
  <c r="L57" i="80"/>
  <c r="K56" i="80"/>
  <c r="L54" i="80"/>
  <c r="L51" i="80"/>
  <c r="H50" i="80"/>
  <c r="K48" i="80"/>
  <c r="K44" i="80"/>
  <c r="L41" i="80"/>
  <c r="L40" i="80"/>
  <c r="K38" i="80"/>
  <c r="K37" i="80"/>
  <c r="H35" i="80"/>
  <c r="L34" i="80"/>
  <c r="K31" i="80"/>
  <c r="H30" i="80"/>
  <c r="K28" i="80"/>
  <c r="L27" i="80"/>
  <c r="K25" i="80"/>
  <c r="H24" i="80"/>
  <c r="K23" i="80"/>
  <c r="L21" i="80"/>
  <c r="H18" i="80"/>
  <c r="K17" i="80"/>
  <c r="K16" i="80"/>
  <c r="L15" i="80"/>
  <c r="L13" i="80"/>
  <c r="K12" i="80"/>
  <c r="L11" i="80"/>
  <c r="H10" i="80"/>
  <c r="H57" i="81"/>
  <c r="K54" i="81"/>
  <c r="H52" i="81"/>
  <c r="H51" i="81"/>
  <c r="L50" i="81"/>
  <c r="L47" i="81"/>
  <c r="K44" i="81"/>
  <c r="H42" i="81"/>
  <c r="H41" i="81"/>
  <c r="L39" i="81"/>
  <c r="K38" i="81"/>
  <c r="H37" i="81"/>
  <c r="K36" i="81"/>
  <c r="L35" i="81"/>
  <c r="K34" i="81"/>
  <c r="K30" i="81"/>
  <c r="H29" i="81"/>
  <c r="K28" i="81"/>
  <c r="L27" i="81"/>
  <c r="K25" i="81"/>
  <c r="K24" i="81"/>
  <c r="L23" i="81"/>
  <c r="L20" i="81"/>
  <c r="K17" i="81"/>
  <c r="K16" i="81"/>
  <c r="H15" i="81"/>
  <c r="K14" i="81"/>
  <c r="K12" i="81"/>
  <c r="K11" i="81"/>
  <c r="K10" i="81"/>
  <c r="H9" i="81"/>
  <c r="L56" i="82"/>
  <c r="K51" i="82"/>
  <c r="L49" i="82"/>
  <c r="L48" i="82"/>
  <c r="H45" i="82"/>
  <c r="L44" i="82"/>
  <c r="H42" i="82"/>
  <c r="L41" i="82"/>
  <c r="L40" i="82"/>
  <c r="K38" i="82"/>
  <c r="H34" i="82"/>
  <c r="K33" i="82"/>
  <c r="H31" i="82"/>
  <c r="K30" i="82"/>
  <c r="H27" i="82"/>
  <c r="L26" i="82"/>
  <c r="L24" i="82"/>
  <c r="L22" i="82"/>
  <c r="K21" i="82"/>
  <c r="L19" i="82"/>
  <c r="L16" i="82"/>
  <c r="K15" i="82"/>
  <c r="L14" i="82"/>
  <c r="H13" i="82"/>
  <c r="K12" i="82"/>
  <c r="K11" i="82"/>
  <c r="K10" i="82"/>
  <c r="K9" i="82"/>
  <c r="K58" i="83"/>
  <c r="L57" i="83"/>
  <c r="H54" i="83"/>
  <c r="H49" i="83"/>
  <c r="L48" i="83"/>
  <c r="H47" i="83"/>
  <c r="H43" i="83"/>
  <c r="K40" i="83"/>
  <c r="L38" i="83"/>
  <c r="H34" i="83"/>
  <c r="H32" i="83"/>
  <c r="H30" i="83"/>
  <c r="K28" i="83"/>
  <c r="K26" i="83"/>
  <c r="L25" i="83"/>
  <c r="H20" i="83"/>
  <c r="K17" i="83"/>
  <c r="K16" i="83"/>
  <c r="K15" i="83"/>
  <c r="K13" i="83"/>
  <c r="K12" i="83"/>
  <c r="K11" i="83"/>
  <c r="K9" i="83"/>
  <c r="L57" i="84"/>
  <c r="L56" i="84"/>
  <c r="H55" i="84"/>
  <c r="H54" i="84"/>
  <c r="L52" i="84"/>
  <c r="K51" i="84"/>
  <c r="H50" i="84"/>
  <c r="H48" i="84"/>
  <c r="H47" i="84"/>
  <c r="H46" i="84"/>
  <c r="L43" i="84"/>
  <c r="H39" i="84"/>
  <c r="H37" i="84"/>
  <c r="L32" i="84"/>
  <c r="L31" i="84"/>
  <c r="K30" i="84"/>
  <c r="K29" i="84"/>
  <c r="K28" i="84"/>
  <c r="L27" i="84"/>
  <c r="K21" i="84"/>
  <c r="K20" i="84"/>
  <c r="H18" i="84"/>
  <c r="L17" i="84"/>
  <c r="L16" i="84"/>
  <c r="K14" i="84"/>
  <c r="K13" i="84"/>
  <c r="L11" i="84"/>
  <c r="K10" i="84"/>
  <c r="K58" i="85"/>
  <c r="L56" i="85"/>
  <c r="K55" i="85"/>
  <c r="L52" i="85"/>
  <c r="L49" i="85"/>
  <c r="K48" i="85"/>
  <c r="H45" i="85"/>
  <c r="H44" i="85"/>
  <c r="L43" i="85"/>
  <c r="K37" i="85"/>
  <c r="H35" i="85"/>
  <c r="H34" i="85"/>
  <c r="H33" i="85"/>
  <c r="H30" i="85"/>
  <c r="K29" i="85"/>
  <c r="L28" i="85"/>
  <c r="K27" i="85"/>
  <c r="L25" i="85"/>
  <c r="L24" i="85"/>
  <c r="K22" i="85"/>
  <c r="H20" i="85"/>
  <c r="H19" i="85"/>
  <c r="K18" i="85"/>
  <c r="K14" i="85"/>
  <c r="H13" i="85"/>
  <c r="L12" i="85"/>
  <c r="H11" i="85"/>
  <c r="K9" i="85"/>
  <c r="L53" i="86"/>
  <c r="H52" i="86"/>
  <c r="H51" i="86"/>
  <c r="H50" i="86"/>
  <c r="H46" i="86"/>
  <c r="L43" i="86"/>
  <c r="H40" i="86"/>
  <c r="L38" i="86"/>
  <c r="K37" i="86"/>
  <c r="K36" i="86"/>
  <c r="H34" i="86"/>
  <c r="L31" i="86"/>
  <c r="K28" i="86"/>
  <c r="L27" i="86"/>
  <c r="H25" i="86"/>
  <c r="K23" i="86"/>
  <c r="K20" i="86"/>
  <c r="L17" i="86"/>
  <c r="K16" i="86"/>
  <c r="L15" i="86"/>
  <c r="L13" i="86"/>
  <c r="K9" i="86"/>
  <c r="K56" i="87"/>
  <c r="K55" i="87"/>
  <c r="K54" i="87"/>
  <c r="L53" i="87"/>
  <c r="K51" i="87"/>
  <c r="K48" i="87"/>
  <c r="K47" i="87"/>
  <c r="K45" i="87"/>
  <c r="L44" i="87"/>
  <c r="L43" i="87"/>
  <c r="H41" i="87"/>
  <c r="L39" i="87"/>
  <c r="H38" i="87"/>
  <c r="H37" i="87"/>
  <c r="H36" i="87"/>
  <c r="K34" i="87"/>
  <c r="K33" i="87"/>
  <c r="L30" i="87"/>
  <c r="K29" i="87"/>
  <c r="K28" i="87"/>
  <c r="K27" i="87"/>
  <c r="K21" i="87"/>
  <c r="H19" i="87"/>
  <c r="H18" i="87"/>
  <c r="K16" i="87"/>
  <c r="K15" i="87"/>
  <c r="K14" i="87"/>
  <c r="K13" i="87"/>
  <c r="K11" i="87"/>
  <c r="L9" i="87"/>
  <c r="L58" i="88"/>
  <c r="L57" i="88"/>
  <c r="K55" i="88"/>
  <c r="K54" i="88"/>
  <c r="H51" i="88"/>
  <c r="K49" i="88"/>
  <c r="K47" i="88"/>
  <c r="H46" i="88"/>
  <c r="K45" i="88"/>
  <c r="L44" i="88"/>
  <c r="H43" i="88"/>
  <c r="K41" i="88"/>
  <c r="L40" i="88"/>
  <c r="K36" i="88"/>
  <c r="K35" i="88"/>
  <c r="K34" i="88"/>
  <c r="H32" i="88"/>
  <c r="K31" i="88"/>
  <c r="K27" i="88"/>
  <c r="K26" i="88"/>
  <c r="L23" i="88"/>
  <c r="K19" i="88"/>
  <c r="L18" i="88"/>
  <c r="K17" i="88"/>
  <c r="K16" i="88"/>
  <c r="K15" i="88"/>
  <c r="L14" i="88"/>
  <c r="K13" i="88"/>
  <c r="L10" i="88"/>
  <c r="H9" i="88"/>
  <c r="K57" i="89"/>
  <c r="K55" i="89"/>
  <c r="H54" i="89"/>
  <c r="H53" i="89"/>
  <c r="H52" i="89"/>
  <c r="H47" i="89"/>
  <c r="K45" i="89"/>
  <c r="H44" i="89"/>
  <c r="K42" i="89"/>
  <c r="K40" i="89"/>
  <c r="K37" i="89"/>
  <c r="K36" i="89"/>
  <c r="H35" i="89"/>
  <c r="L32" i="89"/>
  <c r="H31" i="89"/>
  <c r="H29" i="89"/>
  <c r="H28" i="89"/>
  <c r="K27" i="89"/>
  <c r="H26" i="89"/>
  <c r="L25" i="89"/>
  <c r="L24" i="89"/>
  <c r="K23" i="89"/>
  <c r="H20" i="89"/>
  <c r="K16" i="89"/>
  <c r="K12" i="89"/>
  <c r="K11" i="89"/>
  <c r="K10" i="89"/>
  <c r="K58" i="71"/>
  <c r="H55" i="71"/>
  <c r="H54" i="71"/>
  <c r="L52" i="71"/>
  <c r="K50" i="71"/>
  <c r="K48" i="71"/>
  <c r="K47" i="71"/>
  <c r="K46" i="71"/>
  <c r="K44" i="71"/>
  <c r="H43" i="71"/>
  <c r="H37" i="71"/>
  <c r="K31" i="71"/>
  <c r="K28" i="71"/>
  <c r="L27" i="71"/>
  <c r="K26" i="71"/>
  <c r="K25" i="71"/>
  <c r="L24" i="71"/>
  <c r="H23" i="71"/>
  <c r="K22" i="71"/>
  <c r="K20" i="71"/>
  <c r="K19" i="71"/>
  <c r="L18" i="71"/>
  <c r="K17" i="71"/>
  <c r="K15" i="71"/>
  <c r="K14" i="71"/>
  <c r="K12" i="71"/>
  <c r="K11" i="71"/>
  <c r="L10" i="71"/>
  <c r="H12" i="12"/>
  <c r="H14" i="12"/>
  <c r="K16" i="12"/>
  <c r="K20" i="12"/>
  <c r="K21" i="12"/>
  <c r="L22" i="12"/>
  <c r="L23" i="12"/>
  <c r="K25" i="12"/>
  <c r="K27" i="12"/>
  <c r="K28" i="12"/>
  <c r="K29" i="12"/>
  <c r="K30" i="12"/>
  <c r="K32" i="12"/>
  <c r="H34" i="12"/>
  <c r="L35" i="12"/>
  <c r="K36" i="12"/>
  <c r="K37" i="12"/>
  <c r="H39" i="12"/>
  <c r="L40" i="12"/>
  <c r="H41" i="12"/>
  <c r="L42" i="12"/>
  <c r="K43" i="12"/>
  <c r="L44" i="12"/>
  <c r="L45" i="12"/>
  <c r="K46" i="12"/>
  <c r="K47" i="12"/>
  <c r="K48" i="12"/>
  <c r="H50" i="12"/>
  <c r="H51" i="12"/>
  <c r="K52" i="12"/>
  <c r="K55" i="12"/>
  <c r="K56" i="12"/>
  <c r="H58" i="12"/>
  <c r="L12" i="12"/>
  <c r="H13" i="12"/>
  <c r="L18" i="90"/>
  <c r="L17" i="90"/>
  <c r="L16" i="90"/>
  <c r="L15" i="90"/>
  <c r="L14" i="90"/>
  <c r="L13" i="90"/>
  <c r="L12" i="90"/>
  <c r="L11" i="90"/>
  <c r="L10" i="90"/>
  <c r="K48" i="72"/>
  <c r="K36" i="72"/>
  <c r="K24" i="72"/>
  <c r="K56" i="73"/>
  <c r="K44" i="73"/>
  <c r="K32" i="73"/>
  <c r="K30" i="73"/>
  <c r="K26" i="73"/>
  <c r="K34" i="74"/>
  <c r="K29" i="74"/>
  <c r="K23" i="74"/>
  <c r="K45" i="75"/>
  <c r="K33" i="75"/>
  <c r="K47" i="76"/>
  <c r="K49" i="77"/>
  <c r="K38" i="77"/>
  <c r="K34" i="78"/>
  <c r="K27" i="79"/>
  <c r="K34" i="80"/>
  <c r="K42" i="81"/>
  <c r="K26" i="82"/>
  <c r="K45" i="84"/>
  <c r="K47" i="85"/>
  <c r="K46" i="86"/>
  <c r="K49" i="89"/>
  <c r="H51" i="72"/>
  <c r="H48" i="72"/>
  <c r="H42" i="72"/>
  <c r="H33" i="72"/>
  <c r="H30" i="72"/>
  <c r="H51" i="73"/>
  <c r="H47" i="73"/>
  <c r="H41" i="73"/>
  <c r="H35" i="73"/>
  <c r="H46" i="74"/>
  <c r="H41" i="74"/>
  <c r="H14" i="74"/>
  <c r="H56" i="75"/>
  <c r="H51" i="75"/>
  <c r="H45" i="75"/>
  <c r="H39" i="75"/>
  <c r="H33" i="75"/>
  <c r="H30" i="75"/>
  <c r="H44" i="76"/>
  <c r="H41" i="76"/>
  <c r="H38" i="76"/>
  <c r="H34" i="76"/>
  <c r="H29" i="76"/>
  <c r="H52" i="77"/>
  <c r="H46" i="77"/>
  <c r="H43" i="77"/>
  <c r="H34" i="77"/>
  <c r="H21" i="77"/>
  <c r="H51" i="78"/>
  <c r="H45" i="78"/>
  <c r="H42" i="78"/>
  <c r="H33" i="78"/>
  <c r="H30" i="78"/>
  <c r="H41" i="79"/>
  <c r="H32" i="79"/>
  <c r="H29" i="79"/>
  <c r="H53" i="80"/>
  <c r="H46" i="80"/>
  <c r="H33" i="83"/>
  <c r="H55" i="86"/>
  <c r="H28" i="86"/>
  <c r="L54" i="72"/>
  <c r="L51" i="72"/>
  <c r="L48" i="72"/>
  <c r="L45" i="72"/>
  <c r="L42" i="72"/>
  <c r="L39" i="72"/>
  <c r="L36" i="72"/>
  <c r="L33" i="72"/>
  <c r="L32" i="72"/>
  <c r="L30" i="72"/>
  <c r="L27" i="72"/>
  <c r="L24" i="72"/>
  <c r="L16" i="72"/>
  <c r="L53" i="73"/>
  <c r="L47" i="73"/>
  <c r="L44" i="73"/>
  <c r="L41" i="73"/>
  <c r="L39" i="73"/>
  <c r="L32" i="73"/>
  <c r="L27" i="73"/>
  <c r="L26" i="73"/>
  <c r="L52" i="74"/>
  <c r="L50" i="74"/>
  <c r="L40" i="74"/>
  <c r="L37" i="74"/>
  <c r="L17" i="74"/>
  <c r="L54" i="75"/>
  <c r="L48" i="75"/>
  <c r="L45" i="75"/>
  <c r="L42" i="75"/>
  <c r="L39" i="75"/>
  <c r="L47" i="76"/>
  <c r="L44" i="76"/>
  <c r="L41" i="76"/>
  <c r="L32" i="76"/>
  <c r="L26" i="76"/>
  <c r="L49" i="77"/>
  <c r="L43" i="77"/>
  <c r="L31" i="77"/>
  <c r="L25" i="77"/>
  <c r="L10" i="77"/>
  <c r="L54" i="78"/>
  <c r="L48" i="78"/>
  <c r="L42" i="78"/>
  <c r="L33" i="78"/>
  <c r="L30" i="78"/>
  <c r="L12" i="78"/>
  <c r="L53" i="79"/>
  <c r="L47" i="79"/>
  <c r="L44" i="79"/>
  <c r="L41" i="79"/>
  <c r="L38" i="79"/>
  <c r="L32" i="79"/>
  <c r="L27" i="79"/>
  <c r="L46" i="80"/>
  <c r="L43" i="80"/>
  <c r="L25" i="80"/>
  <c r="L10" i="80"/>
  <c r="L57" i="81"/>
  <c r="L51" i="81"/>
  <c r="L45" i="81"/>
  <c r="L30" i="81"/>
  <c r="L25" i="81"/>
  <c r="L24" i="81"/>
  <c r="L47" i="82"/>
  <c r="L32" i="82"/>
  <c r="L29" i="82"/>
  <c r="L27" i="82"/>
  <c r="L18" i="82"/>
  <c r="L46" i="83"/>
  <c r="L43" i="83"/>
  <c r="L35" i="83"/>
  <c r="L26" i="83"/>
  <c r="L45" i="84"/>
  <c r="L42" i="84"/>
  <c r="L33" i="84"/>
  <c r="L53" i="85"/>
  <c r="L41" i="85"/>
  <c r="L33" i="87"/>
  <c r="L12" i="87"/>
  <c r="L53" i="88"/>
  <c r="L47" i="88"/>
  <c r="L29" i="88"/>
  <c r="L10" i="89"/>
  <c r="L53" i="71"/>
  <c r="L48" i="71"/>
  <c r="L39" i="71"/>
  <c r="L15" i="79" l="1"/>
  <c r="L34" i="75"/>
  <c r="L15" i="73"/>
  <c r="H54" i="85"/>
  <c r="H51" i="80"/>
  <c r="H36" i="76"/>
  <c r="H28" i="72"/>
  <c r="K28" i="78"/>
  <c r="K26" i="74"/>
  <c r="K34" i="72"/>
  <c r="H16" i="84"/>
  <c r="L21" i="86"/>
  <c r="L39" i="76"/>
  <c r="L28" i="75"/>
  <c r="L28" i="72"/>
  <c r="H52" i="84"/>
  <c r="H15" i="79"/>
  <c r="H11" i="74"/>
  <c r="K38" i="83"/>
  <c r="K37" i="78"/>
  <c r="K32" i="74"/>
  <c r="L12" i="71"/>
  <c r="L37" i="84"/>
  <c r="L35" i="80"/>
  <c r="H38" i="83"/>
  <c r="H10" i="75"/>
  <c r="H43" i="72"/>
  <c r="K41" i="82"/>
  <c r="L38" i="80"/>
  <c r="K18" i="76"/>
  <c r="L40" i="89"/>
  <c r="L46" i="86"/>
  <c r="L33" i="85"/>
  <c r="L51" i="84"/>
  <c r="L58" i="82"/>
  <c r="L37" i="81"/>
  <c r="L12" i="76"/>
  <c r="L21" i="76"/>
  <c r="L51" i="73"/>
  <c r="H10" i="81"/>
  <c r="H47" i="79"/>
  <c r="K36" i="76"/>
  <c r="L20" i="83"/>
  <c r="L21" i="77"/>
  <c r="H22" i="81"/>
  <c r="L34" i="81"/>
  <c r="K41" i="81"/>
  <c r="H34" i="81"/>
  <c r="H22" i="78"/>
  <c r="K51" i="73"/>
  <c r="H12" i="82"/>
  <c r="H22" i="75"/>
  <c r="H32" i="75"/>
  <c r="L31" i="89"/>
  <c r="K13" i="75"/>
  <c r="L32" i="88"/>
  <c r="L37" i="72"/>
  <c r="H47" i="88"/>
  <c r="H28" i="78"/>
  <c r="H18" i="76"/>
  <c r="H34" i="75"/>
  <c r="K36" i="87"/>
  <c r="K52" i="81"/>
  <c r="L23" i="71"/>
  <c r="L30" i="82"/>
  <c r="K16" i="72"/>
  <c r="H24" i="86"/>
  <c r="K24" i="86"/>
  <c r="H45" i="86"/>
  <c r="L45" i="86"/>
  <c r="K33" i="83"/>
  <c r="L33" i="83"/>
  <c r="K45" i="83"/>
  <c r="L45" i="83"/>
  <c r="K47" i="84"/>
  <c r="L55" i="73"/>
  <c r="K22" i="79"/>
  <c r="K38" i="89"/>
  <c r="L38" i="89"/>
  <c r="H36" i="85"/>
  <c r="K36" i="85"/>
  <c r="H51" i="85"/>
  <c r="L19" i="84"/>
  <c r="K19" i="84"/>
  <c r="H22" i="84"/>
  <c r="L22" i="84"/>
  <c r="H25" i="84"/>
  <c r="L25" i="84"/>
  <c r="H28" i="84"/>
  <c r="K31" i="84"/>
  <c r="H31" i="84"/>
  <c r="H34" i="84"/>
  <c r="L34" i="84"/>
  <c r="H40" i="84"/>
  <c r="H49" i="84"/>
  <c r="L49" i="84"/>
  <c r="K58" i="84"/>
  <c r="K14" i="83"/>
  <c r="L14" i="83"/>
  <c r="L23" i="83"/>
  <c r="K23" i="83"/>
  <c r="K29" i="83"/>
  <c r="H29" i="83"/>
  <c r="H35" i="83"/>
  <c r="H41" i="83"/>
  <c r="K41" i="83"/>
  <c r="L44" i="83"/>
  <c r="H50" i="83"/>
  <c r="K53" i="83"/>
  <c r="H18" i="82"/>
  <c r="K36" i="82"/>
  <c r="H36" i="82"/>
  <c r="L39" i="82"/>
  <c r="H39" i="82"/>
  <c r="H54" i="82"/>
  <c r="K54" i="82"/>
  <c r="K13" i="81"/>
  <c r="K22" i="81"/>
  <c r="L22" i="81"/>
  <c r="H28" i="81"/>
  <c r="L28" i="81"/>
  <c r="L31" i="81"/>
  <c r="H31" i="81"/>
  <c r="K37" i="81"/>
  <c r="K43" i="81"/>
  <c r="K46" i="81"/>
  <c r="L46" i="81"/>
  <c r="L49" i="81"/>
  <c r="L14" i="80"/>
  <c r="L20" i="80"/>
  <c r="L26" i="80"/>
  <c r="K26" i="80"/>
  <c r="H26" i="80"/>
  <c r="H29" i="80"/>
  <c r="L32" i="80"/>
  <c r="H32" i="80"/>
  <c r="K35" i="80"/>
  <c r="K47" i="80"/>
  <c r="L47" i="80"/>
  <c r="L53" i="80"/>
  <c r="L18" i="79"/>
  <c r="H18" i="79"/>
  <c r="H21" i="79"/>
  <c r="L21" i="79"/>
  <c r="K33" i="79"/>
  <c r="H33" i="79"/>
  <c r="K51" i="79"/>
  <c r="H51" i="79"/>
  <c r="L51" i="79"/>
  <c r="H10" i="78"/>
  <c r="K10" i="78"/>
  <c r="K13" i="78"/>
  <c r="L13" i="78"/>
  <c r="H16" i="78"/>
  <c r="K16" i="78"/>
  <c r="L16" i="78"/>
  <c r="K19" i="78"/>
  <c r="H19" i="78"/>
  <c r="L37" i="78"/>
  <c r="H37" i="78"/>
  <c r="L49" i="78"/>
  <c r="H55" i="78"/>
  <c r="L14" i="77"/>
  <c r="K14" i="77"/>
  <c r="K17" i="77"/>
  <c r="H32" i="77"/>
  <c r="L32" i="77"/>
  <c r="K32" i="77"/>
  <c r="H35" i="77"/>
  <c r="K35" i="77"/>
  <c r="H38" i="77"/>
  <c r="L38" i="77"/>
  <c r="L50" i="77"/>
  <c r="H50" i="77"/>
  <c r="L15" i="76"/>
  <c r="K24" i="76"/>
  <c r="H30" i="76"/>
  <c r="L30" i="76"/>
  <c r="K10" i="75"/>
  <c r="L16" i="75"/>
  <c r="H16" i="75"/>
  <c r="K19" i="75"/>
  <c r="H19" i="75"/>
  <c r="L19" i="75"/>
  <c r="K37" i="75"/>
  <c r="L37" i="75"/>
  <c r="K52" i="75"/>
  <c r="H52" i="75"/>
  <c r="K14" i="74"/>
  <c r="H29" i="74"/>
  <c r="L29" i="74"/>
  <c r="H35" i="74"/>
  <c r="L35" i="74"/>
  <c r="K35" i="74"/>
  <c r="K38" i="74"/>
  <c r="L38" i="74"/>
  <c r="H47" i="74"/>
  <c r="H12" i="73"/>
  <c r="L12" i="73"/>
  <c r="H24" i="73"/>
  <c r="K24" i="73"/>
  <c r="H30" i="73"/>
  <c r="L30" i="73"/>
  <c r="H33" i="73"/>
  <c r="H36" i="73"/>
  <c r="L36" i="73"/>
  <c r="L54" i="73"/>
  <c r="K13" i="72"/>
  <c r="K19" i="72"/>
  <c r="L19" i="72"/>
  <c r="K22" i="72"/>
  <c r="H22" i="72"/>
  <c r="H31" i="72"/>
  <c r="L31" i="72"/>
  <c r="H49" i="72"/>
  <c r="H55" i="72"/>
  <c r="H29" i="87"/>
  <c r="H46" i="85"/>
  <c r="K27" i="83"/>
  <c r="H27" i="83"/>
  <c r="K56" i="81"/>
  <c r="L56" i="81"/>
  <c r="K36" i="80"/>
  <c r="L36" i="80"/>
  <c r="K37" i="79"/>
  <c r="K37" i="76"/>
  <c r="H23" i="75"/>
  <c r="K38" i="75"/>
  <c r="L38" i="75"/>
  <c r="K53" i="75"/>
  <c r="K19" i="73"/>
  <c r="L19" i="73"/>
  <c r="L49" i="88"/>
  <c r="L29" i="87"/>
  <c r="L34" i="79"/>
  <c r="H27" i="86"/>
  <c r="H43" i="82"/>
  <c r="H19" i="73"/>
  <c r="L14" i="75"/>
  <c r="L32" i="75"/>
  <c r="H56" i="84"/>
  <c r="H43" i="79"/>
  <c r="L37" i="82"/>
  <c r="L43" i="81"/>
  <c r="L17" i="80"/>
  <c r="L50" i="80"/>
  <c r="L26" i="78"/>
  <c r="L52" i="75"/>
  <c r="L47" i="72"/>
  <c r="H36" i="89"/>
  <c r="H14" i="83"/>
  <c r="H16" i="81"/>
  <c r="H38" i="80"/>
  <c r="H14" i="77"/>
  <c r="H24" i="76"/>
  <c r="H53" i="75"/>
  <c r="H28" i="73"/>
  <c r="K34" i="84"/>
  <c r="K36" i="79"/>
  <c r="K38" i="71"/>
  <c r="L38" i="71"/>
  <c r="K21" i="89"/>
  <c r="H21" i="89"/>
  <c r="K33" i="89"/>
  <c r="L33" i="89"/>
  <c r="K31" i="76"/>
  <c r="H31" i="76"/>
  <c r="L31" i="76"/>
  <c r="K49" i="76"/>
  <c r="L49" i="76"/>
  <c r="L51" i="86"/>
  <c r="L24" i="80"/>
  <c r="L25" i="79"/>
  <c r="H44" i="71"/>
  <c r="L36" i="89"/>
  <c r="L19" i="88"/>
  <c r="L38" i="87"/>
  <c r="L41" i="72"/>
  <c r="H47" i="71"/>
  <c r="L44" i="84"/>
  <c r="L53" i="84"/>
  <c r="L27" i="83"/>
  <c r="L26" i="74"/>
  <c r="L28" i="73"/>
  <c r="L23" i="87"/>
  <c r="L48" i="87"/>
  <c r="L51" i="85"/>
  <c r="L31" i="82"/>
  <c r="L16" i="81"/>
  <c r="L29" i="81"/>
  <c r="L36" i="79"/>
  <c r="L19" i="78"/>
  <c r="L39" i="77"/>
  <c r="H43" i="89"/>
  <c r="H28" i="85"/>
  <c r="H17" i="83"/>
  <c r="H19" i="81"/>
  <c r="H13" i="78"/>
  <c r="H17" i="77"/>
  <c r="H55" i="75"/>
  <c r="H37" i="72"/>
  <c r="K32" i="88"/>
  <c r="K37" i="84"/>
  <c r="K40" i="81"/>
  <c r="K15" i="76"/>
  <c r="K20" i="74"/>
  <c r="K36" i="73"/>
  <c r="K49" i="72"/>
  <c r="K15" i="89"/>
  <c r="H15" i="89"/>
  <c r="H31" i="88"/>
  <c r="L31" i="88"/>
  <c r="H50" i="87"/>
  <c r="K50" i="87"/>
  <c r="H18" i="86"/>
  <c r="L18" i="86"/>
  <c r="L20" i="78"/>
  <c r="H20" i="78"/>
  <c r="K50" i="75"/>
  <c r="K46" i="73"/>
  <c r="H46" i="73"/>
  <c r="L53" i="72"/>
  <c r="K53" i="72"/>
  <c r="L26" i="84"/>
  <c r="L22" i="79"/>
  <c r="L44" i="78"/>
  <c r="L53" i="75"/>
  <c r="L46" i="88"/>
  <c r="L34" i="85"/>
  <c r="L17" i="81"/>
  <c r="L52" i="79"/>
  <c r="L29" i="78"/>
  <c r="H19" i="88"/>
  <c r="H10" i="84"/>
  <c r="H53" i="83"/>
  <c r="H23" i="78"/>
  <c r="H44" i="72"/>
  <c r="K38" i="86"/>
  <c r="K35" i="83"/>
  <c r="K47" i="81"/>
  <c r="K41" i="71"/>
  <c r="H40" i="88"/>
  <c r="K32" i="71"/>
  <c r="H32" i="71"/>
  <c r="K56" i="71"/>
  <c r="K37" i="88"/>
  <c r="H37" i="88"/>
  <c r="H17" i="87"/>
  <c r="K26" i="87"/>
  <c r="L26" i="87"/>
  <c r="K35" i="87"/>
  <c r="H48" i="86"/>
  <c r="L48" i="86"/>
  <c r="H23" i="84"/>
  <c r="L23" i="84"/>
  <c r="K23" i="84"/>
  <c r="K21" i="83"/>
  <c r="L21" i="83"/>
  <c r="K36" i="83"/>
  <c r="K51" i="83"/>
  <c r="L51" i="83"/>
  <c r="H51" i="83"/>
  <c r="L43" i="82"/>
  <c r="K43" i="82"/>
  <c r="L55" i="82"/>
  <c r="K23" i="81"/>
  <c r="K24" i="77"/>
  <c r="L24" i="77"/>
  <c r="H51" i="77"/>
  <c r="L51" i="77"/>
  <c r="H22" i="76"/>
  <c r="L22" i="76"/>
  <c r="K52" i="76"/>
  <c r="L52" i="76"/>
  <c r="K26" i="75"/>
  <c r="L26" i="75"/>
  <c r="H41" i="75"/>
  <c r="H37" i="73"/>
  <c r="K37" i="73"/>
  <c r="L37" i="73"/>
  <c r="K26" i="72"/>
  <c r="H26" i="72"/>
  <c r="L26" i="72"/>
  <c r="H38" i="72"/>
  <c r="K38" i="72"/>
  <c r="L38" i="72"/>
  <c r="H50" i="72"/>
  <c r="K50" i="72"/>
  <c r="L50" i="72"/>
  <c r="L41" i="87"/>
  <c r="H23" i="81"/>
  <c r="H30" i="77"/>
  <c r="L30" i="86"/>
  <c r="K39" i="86"/>
  <c r="L41" i="71"/>
  <c r="L51" i="89"/>
  <c r="L24" i="86"/>
  <c r="L52" i="82"/>
  <c r="L20" i="75"/>
  <c r="K30" i="80"/>
  <c r="K52" i="89"/>
  <c r="L52" i="89"/>
  <c r="K58" i="86"/>
  <c r="L58" i="86"/>
  <c r="K17" i="85"/>
  <c r="H41" i="85"/>
  <c r="K41" i="85"/>
  <c r="H47" i="85"/>
  <c r="L47" i="85"/>
  <c r="K33" i="84"/>
  <c r="K36" i="84"/>
  <c r="L36" i="84"/>
  <c r="H36" i="84"/>
  <c r="K52" i="83"/>
  <c r="H52" i="83"/>
  <c r="K32" i="82"/>
  <c r="H53" i="82"/>
  <c r="K33" i="81"/>
  <c r="L33" i="81"/>
  <c r="H57" i="89"/>
  <c r="H52" i="88"/>
  <c r="K52" i="88"/>
  <c r="L52" i="88"/>
  <c r="K42" i="86"/>
  <c r="K38" i="84"/>
  <c r="L38" i="84"/>
  <c r="H28" i="82"/>
  <c r="H39" i="80"/>
  <c r="L49" i="79"/>
  <c r="K41" i="78"/>
  <c r="H41" i="78"/>
  <c r="K50" i="78"/>
  <c r="L50" i="78"/>
  <c r="H50" i="78"/>
  <c r="L27" i="77"/>
  <c r="K40" i="76"/>
  <c r="K56" i="75"/>
  <c r="L29" i="72"/>
  <c r="L48" i="77"/>
  <c r="H35" i="75"/>
  <c r="L19" i="85"/>
  <c r="L40" i="84"/>
  <c r="L10" i="81"/>
  <c r="L42" i="77"/>
  <c r="L24" i="76"/>
  <c r="L40" i="76"/>
  <c r="H17" i="84"/>
  <c r="H43" i="81"/>
  <c r="H33" i="71"/>
  <c r="K39" i="71"/>
  <c r="K46" i="89"/>
  <c r="L46" i="89"/>
  <c r="H49" i="89"/>
  <c r="H53" i="88"/>
  <c r="K53" i="88"/>
  <c r="K12" i="87"/>
  <c r="H12" i="87"/>
  <c r="K57" i="87"/>
  <c r="L57" i="87"/>
  <c r="L14" i="71"/>
  <c r="L33" i="71"/>
  <c r="L50" i="71"/>
  <c r="L42" i="89"/>
  <c r="L32" i="81"/>
  <c r="L24" i="79"/>
  <c r="L35" i="77"/>
  <c r="H33" i="87"/>
  <c r="H33" i="84"/>
  <c r="H22" i="82"/>
  <c r="H56" i="81"/>
  <c r="H51" i="76"/>
  <c r="H55" i="73"/>
  <c r="H53" i="72"/>
  <c r="K51" i="86"/>
  <c r="K11" i="77"/>
  <c r="K20" i="75"/>
  <c r="K53" i="74"/>
  <c r="K17" i="72"/>
  <c r="L9" i="89"/>
  <c r="H24" i="89"/>
  <c r="K24" i="89"/>
  <c r="K25" i="88"/>
  <c r="H25" i="88"/>
  <c r="L25" i="88"/>
  <c r="K52" i="82"/>
  <c r="H52" i="82"/>
  <c r="L45" i="80"/>
  <c r="H45" i="80"/>
  <c r="K25" i="76"/>
  <c r="H25" i="76"/>
  <c r="L25" i="76"/>
  <c r="K27" i="74"/>
  <c r="H27" i="74"/>
  <c r="L25" i="73"/>
  <c r="H31" i="73"/>
  <c r="L31" i="73"/>
  <c r="H43" i="73"/>
  <c r="K43" i="73"/>
  <c r="L43" i="73"/>
  <c r="K49" i="73"/>
  <c r="L49" i="73"/>
  <c r="K58" i="73"/>
  <c r="L58" i="73"/>
  <c r="K23" i="72"/>
  <c r="H23" i="72"/>
  <c r="L28" i="82"/>
  <c r="H16" i="79"/>
  <c r="H49" i="73"/>
  <c r="K56" i="78"/>
  <c r="L44" i="72"/>
  <c r="K54" i="83"/>
  <c r="K16" i="75"/>
  <c r="K30" i="71"/>
  <c r="H30" i="71"/>
  <c r="K11" i="88"/>
  <c r="L11" i="88"/>
  <c r="H56" i="88"/>
  <c r="K56" i="88"/>
  <c r="H56" i="85"/>
  <c r="L29" i="85"/>
  <c r="L41" i="84"/>
  <c r="L32" i="83"/>
  <c r="L41" i="81"/>
  <c r="L30" i="80"/>
  <c r="L39" i="80"/>
  <c r="L48" i="80"/>
  <c r="L13" i="75"/>
  <c r="L43" i="75"/>
  <c r="L34" i="72"/>
  <c r="H48" i="87"/>
  <c r="H35" i="84"/>
  <c r="H30" i="82"/>
  <c r="H14" i="80"/>
  <c r="H39" i="79"/>
  <c r="H52" i="76"/>
  <c r="H50" i="74"/>
  <c r="H13" i="72"/>
  <c r="K19" i="85"/>
  <c r="K31" i="82"/>
  <c r="K18" i="79"/>
  <c r="K20" i="77"/>
  <c r="K25" i="75"/>
  <c r="K12" i="73"/>
  <c r="H26" i="71"/>
  <c r="K28" i="88"/>
  <c r="L28" i="88"/>
  <c r="K27" i="86"/>
  <c r="H39" i="86"/>
  <c r="L39" i="86"/>
  <c r="K54" i="86"/>
  <c r="L54" i="86"/>
  <c r="H25" i="85"/>
  <c r="K24" i="83"/>
  <c r="L24" i="83"/>
  <c r="K39" i="83"/>
  <c r="L39" i="83"/>
  <c r="K16" i="82"/>
  <c r="L25" i="82"/>
  <c r="K32" i="81"/>
  <c r="H32" i="81"/>
  <c r="K42" i="80"/>
  <c r="K52" i="79"/>
  <c r="H52" i="79"/>
  <c r="K38" i="78"/>
  <c r="K57" i="77"/>
  <c r="L57" i="77"/>
  <c r="H58" i="76"/>
  <c r="L58" i="76"/>
  <c r="K58" i="76"/>
  <c r="K22" i="73"/>
  <c r="L22" i="73"/>
  <c r="K40" i="73"/>
  <c r="H52" i="73"/>
  <c r="L52" i="73"/>
  <c r="K20" i="72"/>
  <c r="L20" i="72"/>
  <c r="L54" i="77"/>
  <c r="H58" i="85"/>
  <c r="L57" i="86"/>
  <c r="L50" i="84"/>
  <c r="L56" i="72"/>
  <c r="L40" i="81"/>
  <c r="H21" i="82"/>
  <c r="H37" i="75"/>
  <c r="K58" i="78"/>
  <c r="H24" i="87"/>
  <c r="L24" i="87"/>
  <c r="K42" i="87"/>
  <c r="K31" i="86"/>
  <c r="H31" i="86"/>
  <c r="L42" i="71"/>
  <c r="L27" i="89"/>
  <c r="L26" i="88"/>
  <c r="L56" i="87"/>
  <c r="L13" i="84"/>
  <c r="L26" i="71"/>
  <c r="L45" i="87"/>
  <c r="L25" i="86"/>
  <c r="L55" i="85"/>
  <c r="L36" i="82"/>
  <c r="L34" i="78"/>
  <c r="L41" i="78"/>
  <c r="L17" i="77"/>
  <c r="L48" i="76"/>
  <c r="L55" i="76"/>
  <c r="L23" i="75"/>
  <c r="L50" i="75"/>
  <c r="L21" i="73"/>
  <c r="L40" i="73"/>
  <c r="K39" i="12"/>
  <c r="H56" i="87"/>
  <c r="H41" i="82"/>
  <c r="H17" i="80"/>
  <c r="H43" i="78"/>
  <c r="H12" i="76"/>
  <c r="H55" i="76"/>
  <c r="H47" i="75"/>
  <c r="H15" i="73"/>
  <c r="H16" i="72"/>
  <c r="K31" i="89"/>
  <c r="K44" i="85"/>
  <c r="K39" i="82"/>
  <c r="K21" i="79"/>
  <c r="K23" i="77"/>
  <c r="K28" i="75"/>
  <c r="K25" i="73"/>
  <c r="K31" i="72"/>
  <c r="H40" i="80"/>
  <c r="H25" i="80"/>
  <c r="K10" i="80"/>
  <c r="K13" i="77"/>
  <c r="H53" i="79"/>
  <c r="L16" i="71"/>
  <c r="H16" i="71"/>
  <c r="K16" i="71"/>
  <c r="K41" i="89"/>
  <c r="H41" i="89"/>
  <c r="K42" i="88"/>
  <c r="H42" i="88"/>
  <c r="K10" i="87"/>
  <c r="H10" i="87"/>
  <c r="K22" i="87"/>
  <c r="H22" i="87"/>
  <c r="H40" i="87"/>
  <c r="H46" i="87"/>
  <c r="K46" i="87"/>
  <c r="K57" i="12"/>
  <c r="H38" i="89"/>
  <c r="H16" i="87"/>
  <c r="H52" i="87"/>
  <c r="K13" i="71"/>
  <c r="H13" i="71"/>
  <c r="H17" i="89"/>
  <c r="K17" i="89"/>
  <c r="K21" i="88"/>
  <c r="H21" i="88"/>
  <c r="H24" i="88"/>
  <c r="L33" i="88"/>
  <c r="H33" i="88"/>
  <c r="K41" i="86"/>
  <c r="K44" i="86"/>
  <c r="K50" i="86"/>
  <c r="L36" i="88"/>
  <c r="L31" i="71"/>
  <c r="L44" i="86"/>
  <c r="L50" i="86"/>
  <c r="H22" i="71"/>
  <c r="H48" i="71"/>
  <c r="H40" i="89"/>
  <c r="H26" i="88"/>
  <c r="K23" i="71"/>
  <c r="K35" i="89"/>
  <c r="K38" i="88"/>
  <c r="K37" i="87"/>
  <c r="K40" i="86"/>
  <c r="K48" i="84"/>
  <c r="H34" i="71"/>
  <c r="K34" i="71"/>
  <c r="L42" i="88"/>
  <c r="L24" i="12"/>
  <c r="L22" i="71"/>
  <c r="L29" i="89"/>
  <c r="H50" i="71"/>
  <c r="H42" i="89"/>
  <c r="H28" i="88"/>
  <c r="H26" i="87"/>
  <c r="H15" i="86"/>
  <c r="H12" i="85"/>
  <c r="H55" i="85"/>
  <c r="H36" i="83"/>
  <c r="H32" i="82"/>
  <c r="H54" i="81"/>
  <c r="K24" i="71"/>
  <c r="K40" i="88"/>
  <c r="K41" i="87"/>
  <c r="K45" i="86"/>
  <c r="K46" i="85"/>
  <c r="K54" i="84"/>
  <c r="K28" i="82"/>
  <c r="K35" i="79"/>
  <c r="K54" i="78"/>
  <c r="K10" i="71"/>
  <c r="H10" i="71"/>
  <c r="K52" i="71"/>
  <c r="H52" i="71"/>
  <c r="K35" i="86"/>
  <c r="H35" i="86"/>
  <c r="H15" i="85"/>
  <c r="K15" i="85"/>
  <c r="L17" i="89"/>
  <c r="L22" i="87"/>
  <c r="H24" i="71"/>
  <c r="H28" i="87"/>
  <c r="H18" i="85"/>
  <c r="K43" i="89"/>
  <c r="K53" i="71"/>
  <c r="H53" i="71"/>
  <c r="K30" i="89"/>
  <c r="H30" i="89"/>
  <c r="K48" i="89"/>
  <c r="H48" i="89"/>
  <c r="H51" i="89"/>
  <c r="K51" i="89"/>
  <c r="H22" i="88"/>
  <c r="H58" i="88"/>
  <c r="K58" i="88"/>
  <c r="H20" i="87"/>
  <c r="K20" i="87"/>
  <c r="K23" i="87"/>
  <c r="H23" i="87"/>
  <c r="K32" i="87"/>
  <c r="H32" i="87"/>
  <c r="K53" i="87"/>
  <c r="H53" i="87"/>
  <c r="K30" i="86"/>
  <c r="H30" i="86"/>
  <c r="K57" i="86"/>
  <c r="H57" i="86"/>
  <c r="K16" i="85"/>
  <c r="H16" i="85"/>
  <c r="H22" i="85"/>
  <c r="K28" i="85"/>
  <c r="K31" i="85"/>
  <c r="K40" i="85"/>
  <c r="L40" i="85"/>
  <c r="K43" i="85"/>
  <c r="K49" i="85"/>
  <c r="H49" i="85"/>
  <c r="K52" i="85"/>
  <c r="H52" i="85"/>
  <c r="K17" i="84"/>
  <c r="K26" i="84"/>
  <c r="H26" i="84"/>
  <c r="K32" i="84"/>
  <c r="H32" i="84"/>
  <c r="H44" i="84"/>
  <c r="K44" i="84"/>
  <c r="K53" i="84"/>
  <c r="H53" i="84"/>
  <c r="K56" i="84"/>
  <c r="H24" i="83"/>
  <c r="K30" i="83"/>
  <c r="L30" i="83"/>
  <c r="H42" i="83"/>
  <c r="K42" i="83"/>
  <c r="L42" i="83"/>
  <c r="K57" i="83"/>
  <c r="H57" i="83"/>
  <c r="H19" i="82"/>
  <c r="K19" i="82"/>
  <c r="K37" i="82"/>
  <c r="H37" i="82"/>
  <c r="L46" i="82"/>
  <c r="K46" i="82"/>
  <c r="H46" i="82"/>
  <c r="K49" i="82"/>
  <c r="H49" i="82"/>
  <c r="K58" i="82"/>
  <c r="H58" i="82"/>
  <c r="H20" i="81"/>
  <c r="K20" i="81"/>
  <c r="H26" i="81"/>
  <c r="L26" i="81"/>
  <c r="K35" i="81"/>
  <c r="H47" i="81"/>
  <c r="K50" i="81"/>
  <c r="H50" i="81"/>
  <c r="H53" i="81"/>
  <c r="L53" i="81"/>
  <c r="K15" i="80"/>
  <c r="H15" i="80"/>
  <c r="K21" i="80"/>
  <c r="H21" i="80"/>
  <c r="K24" i="80"/>
  <c r="K27" i="80"/>
  <c r="H27" i="80"/>
  <c r="H33" i="80"/>
  <c r="K33" i="80"/>
  <c r="K51" i="80"/>
  <c r="H54" i="80"/>
  <c r="K57" i="80"/>
  <c r="K25" i="79"/>
  <c r="H25" i="79"/>
  <c r="K28" i="79"/>
  <c r="H28" i="79"/>
  <c r="L28" i="79"/>
  <c r="K40" i="79"/>
  <c r="L40" i="79"/>
  <c r="L46" i="79"/>
  <c r="K55" i="79"/>
  <c r="L55" i="79"/>
  <c r="K58" i="79"/>
  <c r="H58" i="79"/>
  <c r="L58" i="79"/>
  <c r="H14" i="78"/>
  <c r="L14" i="78"/>
  <c r="K17" i="78"/>
  <c r="K20" i="78"/>
  <c r="K23" i="78"/>
  <c r="L23" i="78"/>
  <c r="H26" i="78"/>
  <c r="H29" i="78"/>
  <c r="K44" i="78"/>
  <c r="H44" i="78"/>
  <c r="K47" i="78"/>
  <c r="H47" i="78"/>
  <c r="K53" i="78"/>
  <c r="H53" i="78"/>
  <c r="H56" i="78"/>
  <c r="L49" i="71"/>
  <c r="K49" i="71"/>
  <c r="H50" i="89"/>
  <c r="L12" i="88"/>
  <c r="H12" i="88"/>
  <c r="H14" i="86"/>
  <c r="K14" i="86"/>
  <c r="L14" i="86"/>
  <c r="H57" i="71"/>
  <c r="H17" i="86"/>
  <c r="K43" i="87"/>
  <c r="K29" i="71"/>
  <c r="H29" i="71"/>
  <c r="K35" i="71"/>
  <c r="H35" i="71"/>
  <c r="K39" i="89"/>
  <c r="H39" i="89"/>
  <c r="K54" i="89"/>
  <c r="K21" i="86"/>
  <c r="H21" i="86"/>
  <c r="L32" i="71"/>
  <c r="L37" i="71"/>
  <c r="L54" i="71"/>
  <c r="L30" i="89"/>
  <c r="L35" i="89"/>
  <c r="L43" i="88"/>
  <c r="L27" i="87"/>
  <c r="L32" i="87"/>
  <c r="L37" i="87"/>
  <c r="L42" i="87"/>
  <c r="L50" i="87"/>
  <c r="L28" i="86"/>
  <c r="L35" i="86"/>
  <c r="L40" i="86"/>
  <c r="L52" i="86"/>
  <c r="L40" i="83"/>
  <c r="H28" i="71"/>
  <c r="H10" i="89"/>
  <c r="H46" i="89"/>
  <c r="H36" i="88"/>
  <c r="H26" i="86"/>
  <c r="H51" i="84"/>
  <c r="H39" i="83"/>
  <c r="H38" i="82"/>
  <c r="K33" i="71"/>
  <c r="K43" i="88"/>
  <c r="K48" i="86"/>
  <c r="K18" i="84"/>
  <c r="K34" i="82"/>
  <c r="K39" i="88"/>
  <c r="L53" i="89"/>
  <c r="H27" i="85"/>
  <c r="K53" i="89"/>
  <c r="K52" i="87"/>
  <c r="H31" i="87"/>
  <c r="H21" i="85"/>
  <c r="K37" i="71"/>
  <c r="L28" i="71"/>
  <c r="L36" i="85"/>
  <c r="L56" i="89"/>
  <c r="L16" i="87"/>
  <c r="K9" i="71"/>
  <c r="K51" i="71"/>
  <c r="H51" i="71"/>
  <c r="K34" i="89"/>
  <c r="H34" i="89"/>
  <c r="K29" i="88"/>
  <c r="H29" i="88"/>
  <c r="K50" i="88"/>
  <c r="K39" i="87"/>
  <c r="H39" i="87"/>
  <c r="K43" i="86"/>
  <c r="H43" i="86"/>
  <c r="L49" i="86"/>
  <c r="H49" i="86"/>
  <c r="K26" i="85"/>
  <c r="H26" i="85"/>
  <c r="K32" i="85"/>
  <c r="H32" i="85"/>
  <c r="K38" i="85"/>
  <c r="H38" i="85"/>
  <c r="H53" i="85"/>
  <c r="K53" i="85"/>
  <c r="K9" i="84"/>
  <c r="H9" i="84"/>
  <c r="H27" i="84"/>
  <c r="K27" i="84"/>
  <c r="K42" i="84"/>
  <c r="H42" i="84"/>
  <c r="H45" i="84"/>
  <c r="K10" i="83"/>
  <c r="H10" i="83"/>
  <c r="L10" i="83"/>
  <c r="K25" i="83"/>
  <c r="H25" i="83"/>
  <c r="K31" i="83"/>
  <c r="H31" i="83"/>
  <c r="K46" i="83"/>
  <c r="H46" i="83"/>
  <c r="K29" i="82"/>
  <c r="H29" i="82"/>
  <c r="H35" i="82"/>
  <c r="L35" i="82"/>
  <c r="K44" i="82"/>
  <c r="K47" i="82"/>
  <c r="H47" i="82"/>
  <c r="K50" i="82"/>
  <c r="L50" i="82"/>
  <c r="K27" i="81"/>
  <c r="H27" i="81"/>
  <c r="H30" i="81"/>
  <c r="K39" i="81"/>
  <c r="H39" i="81"/>
  <c r="L42" i="81"/>
  <c r="K45" i="81"/>
  <c r="H45" i="81"/>
  <c r="H48" i="81"/>
  <c r="L48" i="81"/>
  <c r="K48" i="81"/>
  <c r="L28" i="80"/>
  <c r="H31" i="80"/>
  <c r="L31" i="80"/>
  <c r="K43" i="80"/>
  <c r="H43" i="80"/>
  <c r="K46" i="80"/>
  <c r="L49" i="80"/>
  <c r="K52" i="80"/>
  <c r="H52" i="80"/>
  <c r="L52" i="80"/>
  <c r="K26" i="79"/>
  <c r="L26" i="79"/>
  <c r="K29" i="79"/>
  <c r="L29" i="79"/>
  <c r="K38" i="79"/>
  <c r="H38" i="79"/>
  <c r="K44" i="79"/>
  <c r="H44" i="79"/>
  <c r="K50" i="79"/>
  <c r="H50" i="79"/>
  <c r="K56" i="79"/>
  <c r="H56" i="79"/>
  <c r="K12" i="78"/>
  <c r="K30" i="78"/>
  <c r="K36" i="78"/>
  <c r="H36" i="78"/>
  <c r="H39" i="78"/>
  <c r="K39" i="78"/>
  <c r="K42" i="78"/>
  <c r="K45" i="78"/>
  <c r="L45" i="78"/>
  <c r="K48" i="78"/>
  <c r="L51" i="78"/>
  <c r="H57" i="78"/>
  <c r="K10" i="77"/>
  <c r="H10" i="77"/>
  <c r="L16" i="77"/>
  <c r="K25" i="77"/>
  <c r="K31" i="77"/>
  <c r="H31" i="77"/>
  <c r="H37" i="77"/>
  <c r="L37" i="77"/>
  <c r="H40" i="77"/>
  <c r="L40" i="77"/>
  <c r="K46" i="77"/>
  <c r="L46" i="77"/>
  <c r="K55" i="77"/>
  <c r="H55" i="77"/>
  <c r="H58" i="77"/>
  <c r="L58" i="77"/>
  <c r="K29" i="76"/>
  <c r="L29" i="76"/>
  <c r="K32" i="76"/>
  <c r="H32" i="76"/>
  <c r="L35" i="76"/>
  <c r="K44" i="76"/>
  <c r="K50" i="76"/>
  <c r="H50" i="76"/>
  <c r="L50" i="76"/>
  <c r="H12" i="75"/>
  <c r="K12" i="75"/>
  <c r="H24" i="75"/>
  <c r="L24" i="75"/>
  <c r="K27" i="75"/>
  <c r="H27" i="75"/>
  <c r="L30" i="75"/>
  <c r="K30" i="75"/>
  <c r="L20" i="89"/>
  <c r="H11" i="89"/>
  <c r="L41" i="89"/>
  <c r="L39" i="88"/>
  <c r="L28" i="87"/>
  <c r="L52" i="87"/>
  <c r="L18" i="85"/>
  <c r="H56" i="89"/>
  <c r="H34" i="87"/>
  <c r="K40" i="71"/>
  <c r="K42" i="71"/>
  <c r="H42" i="71"/>
  <c r="K45" i="71"/>
  <c r="H45" i="71"/>
  <c r="H13" i="89"/>
  <c r="H25" i="89"/>
  <c r="K25" i="89"/>
  <c r="L41" i="88"/>
  <c r="H41" i="88"/>
  <c r="H44" i="88"/>
  <c r="K44" i="88"/>
  <c r="K30" i="87"/>
  <c r="H30" i="87"/>
  <c r="H10" i="86"/>
  <c r="K10" i="86"/>
  <c r="L17" i="71"/>
  <c r="L45" i="71"/>
  <c r="L56" i="71"/>
  <c r="L21" i="89"/>
  <c r="L49" i="89"/>
  <c r="L57" i="89"/>
  <c r="L32" i="85"/>
  <c r="L44" i="85"/>
  <c r="L30" i="84"/>
  <c r="L31" i="83"/>
  <c r="L49" i="83"/>
  <c r="H39" i="71"/>
  <c r="H11" i="88"/>
  <c r="H49" i="88"/>
  <c r="H38" i="86"/>
  <c r="H29" i="85"/>
  <c r="H44" i="82"/>
  <c r="H33" i="81"/>
  <c r="K12" i="88"/>
  <c r="K25" i="86"/>
  <c r="K25" i="85"/>
  <c r="K51" i="81"/>
  <c r="K40" i="80"/>
  <c r="K27" i="78"/>
  <c r="L51" i="88"/>
  <c r="H40" i="71"/>
  <c r="H27" i="89"/>
  <c r="H15" i="88"/>
  <c r="H50" i="88"/>
  <c r="H42" i="87"/>
  <c r="H30" i="84"/>
  <c r="H21" i="83"/>
  <c r="H16" i="82"/>
  <c r="H50" i="82"/>
  <c r="K54" i="71"/>
  <c r="K18" i="88"/>
  <c r="K24" i="87"/>
  <c r="K29" i="86"/>
  <c r="K34" i="85"/>
  <c r="K43" i="83"/>
  <c r="K53" i="82"/>
  <c r="K45" i="80"/>
  <c r="K26" i="76"/>
  <c r="H33" i="12"/>
  <c r="L39" i="12"/>
  <c r="L15" i="88"/>
  <c r="L30" i="71"/>
  <c r="L34" i="71"/>
  <c r="L24" i="88"/>
  <c r="L34" i="87"/>
  <c r="L20" i="86"/>
  <c r="L48" i="84"/>
  <c r="H36" i="12"/>
  <c r="H41" i="71"/>
  <c r="H18" i="88"/>
  <c r="H55" i="88"/>
  <c r="H47" i="87"/>
  <c r="H42" i="86"/>
  <c r="H43" i="85"/>
  <c r="H34" i="80"/>
  <c r="K14" i="89"/>
  <c r="K30" i="88"/>
  <c r="K25" i="87"/>
  <c r="K33" i="86"/>
  <c r="K35" i="85"/>
  <c r="K39" i="84"/>
  <c r="K48" i="83"/>
  <c r="K53" i="81"/>
  <c r="L29" i="73"/>
  <c r="H24" i="77"/>
  <c r="H45" i="72"/>
  <c r="K39" i="85"/>
  <c r="K49" i="84"/>
  <c r="K39" i="77"/>
  <c r="L35" i="73"/>
  <c r="H13" i="84"/>
  <c r="H15" i="82"/>
  <c r="H17" i="75"/>
  <c r="H52" i="74"/>
  <c r="K47" i="83"/>
  <c r="K46" i="76"/>
  <c r="H28" i="74"/>
  <c r="K40" i="84"/>
  <c r="K18" i="82"/>
  <c r="K45" i="82"/>
  <c r="K47" i="75"/>
  <c r="H43" i="84"/>
  <c r="H19" i="76"/>
  <c r="H49" i="76"/>
  <c r="H48" i="75"/>
  <c r="H31" i="74"/>
  <c r="H29" i="73"/>
  <c r="H53" i="73"/>
  <c r="K54" i="85"/>
  <c r="K32" i="83"/>
  <c r="K22" i="76"/>
  <c r="H26" i="83"/>
  <c r="H42" i="77"/>
  <c r="H39" i="72"/>
  <c r="K24" i="82"/>
  <c r="K51" i="75"/>
  <c r="H9" i="87"/>
  <c r="K9" i="87"/>
  <c r="L9" i="84"/>
  <c r="H13" i="80"/>
  <c r="K13" i="86"/>
  <c r="K13" i="74"/>
  <c r="H13" i="86"/>
  <c r="H13" i="83"/>
  <c r="L13" i="83"/>
  <c r="K13" i="89"/>
  <c r="L30" i="74"/>
  <c r="L48" i="74"/>
  <c r="H33" i="74"/>
  <c r="L31" i="74"/>
  <c r="L43" i="74"/>
  <c r="H54" i="74"/>
  <c r="K43" i="74"/>
  <c r="L49" i="74"/>
  <c r="L54" i="74"/>
  <c r="H10" i="74"/>
  <c r="K46" i="74"/>
  <c r="L33" i="74"/>
  <c r="H39" i="74"/>
  <c r="K24" i="74"/>
  <c r="L15" i="74"/>
  <c r="L24" i="74"/>
  <c r="K42" i="74"/>
  <c r="H36" i="74"/>
  <c r="L55" i="74"/>
  <c r="H40" i="74"/>
  <c r="L13" i="74"/>
  <c r="L39" i="74"/>
  <c r="H21" i="74"/>
  <c r="K28" i="74"/>
  <c r="K54" i="74"/>
  <c r="H48" i="74"/>
  <c r="L27" i="74"/>
  <c r="L46" i="74"/>
  <c r="H42" i="74"/>
  <c r="L58" i="71"/>
  <c r="L54" i="82"/>
  <c r="L58" i="78"/>
  <c r="L58" i="72"/>
  <c r="K58" i="87"/>
  <c r="K55" i="81"/>
  <c r="K56" i="77"/>
  <c r="K58" i="75"/>
  <c r="L55" i="89"/>
  <c r="L56" i="80"/>
  <c r="L54" i="79"/>
  <c r="L57" i="73"/>
  <c r="H58" i="71"/>
  <c r="H57" i="84"/>
  <c r="H57" i="79"/>
  <c r="H56" i="77"/>
  <c r="H56" i="76"/>
  <c r="K56" i="89"/>
  <c r="K57" i="88"/>
  <c r="K55" i="84"/>
  <c r="K57" i="81"/>
  <c r="K55" i="78"/>
  <c r="K58" i="77"/>
  <c r="K54" i="76"/>
  <c r="L56" i="88"/>
  <c r="L54" i="84"/>
  <c r="L58" i="84"/>
  <c r="L57" i="76"/>
  <c r="L57" i="75"/>
  <c r="L58" i="74"/>
  <c r="H54" i="87"/>
  <c r="H58" i="84"/>
  <c r="H55" i="83"/>
  <c r="H57" i="76"/>
  <c r="K58" i="81"/>
  <c r="K56" i="76"/>
  <c r="K54" i="73"/>
  <c r="L55" i="71"/>
  <c r="L54" i="83"/>
  <c r="L58" i="83"/>
  <c r="L55" i="78"/>
  <c r="L55" i="72"/>
  <c r="H55" i="89"/>
  <c r="H55" i="87"/>
  <c r="H54" i="86"/>
  <c r="H56" i="83"/>
  <c r="H54" i="75"/>
  <c r="K58" i="89"/>
  <c r="K57" i="84"/>
  <c r="K57" i="78"/>
  <c r="K54" i="12"/>
  <c r="H54" i="73"/>
  <c r="L55" i="86"/>
  <c r="L54" i="87"/>
  <c r="L58" i="81"/>
  <c r="H54" i="72"/>
  <c r="K55" i="83"/>
  <c r="K55" i="80"/>
  <c r="L57" i="71"/>
  <c r="L56" i="83"/>
  <c r="L57" i="82"/>
  <c r="L57" i="78"/>
  <c r="L57" i="72"/>
  <c r="H58" i="81"/>
  <c r="H56" i="80"/>
  <c r="H56" i="74"/>
  <c r="H58" i="73"/>
  <c r="H56" i="72"/>
  <c r="K55" i="86"/>
  <c r="K54" i="79"/>
  <c r="K54" i="75"/>
  <c r="K56" i="74"/>
  <c r="K55" i="72"/>
  <c r="L55" i="84"/>
  <c r="L58" i="75"/>
  <c r="H58" i="83"/>
  <c r="K55" i="71"/>
  <c r="K56" i="82"/>
  <c r="K57" i="73"/>
  <c r="H56" i="82"/>
  <c r="H57" i="75"/>
  <c r="K57" i="71"/>
  <c r="K56" i="85"/>
  <c r="K57" i="82"/>
  <c r="L57" i="85"/>
  <c r="L55" i="77"/>
  <c r="H54" i="88"/>
  <c r="H58" i="86"/>
  <c r="H57" i="85"/>
  <c r="H57" i="82"/>
  <c r="H56" i="73"/>
  <c r="K57" i="85"/>
  <c r="H55" i="80"/>
  <c r="H55" i="74"/>
  <c r="K56" i="83"/>
  <c r="L54" i="89"/>
  <c r="L58" i="89"/>
  <c r="L55" i="87"/>
  <c r="L56" i="86"/>
  <c r="L54" i="85"/>
  <c r="L58" i="85"/>
  <c r="L55" i="81"/>
  <c r="L55" i="80"/>
  <c r="L57" i="79"/>
  <c r="L56" i="77"/>
  <c r="L56" i="73"/>
  <c r="H57" i="88"/>
  <c r="H57" i="80"/>
  <c r="H57" i="74"/>
  <c r="H57" i="72"/>
  <c r="K56" i="86"/>
  <c r="K57" i="79"/>
  <c r="K54" i="77"/>
  <c r="K55" i="75"/>
  <c r="K57" i="74"/>
  <c r="K58" i="72"/>
  <c r="L54" i="76"/>
  <c r="H57" i="87"/>
  <c r="H56" i="86"/>
  <c r="L55" i="83"/>
  <c r="H58" i="89"/>
  <c r="H58" i="87"/>
  <c r="H55" i="81"/>
  <c r="L58" i="87"/>
  <c r="L54" i="81"/>
  <c r="L58" i="80"/>
  <c r="L56" i="79"/>
  <c r="L54" i="88"/>
  <c r="L55" i="88"/>
  <c r="L56" i="75"/>
  <c r="H56" i="71"/>
  <c r="H58" i="80"/>
  <c r="H55" i="79"/>
  <c r="H58" i="74"/>
  <c r="L51" i="82"/>
  <c r="L49" i="75"/>
  <c r="L53" i="74"/>
  <c r="K51" i="12"/>
  <c r="H49" i="87"/>
  <c r="K50" i="89"/>
  <c r="K49" i="87"/>
  <c r="K52" i="84"/>
  <c r="K49" i="78"/>
  <c r="K50" i="77"/>
  <c r="L51" i="87"/>
  <c r="L52" i="81"/>
  <c r="L52" i="72"/>
  <c r="H49" i="71"/>
  <c r="H51" i="82"/>
  <c r="K51" i="88"/>
  <c r="K50" i="85"/>
  <c r="K49" i="80"/>
  <c r="K51" i="78"/>
  <c r="L52" i="83"/>
  <c r="L52" i="77"/>
  <c r="L51" i="76"/>
  <c r="H51" i="87"/>
  <c r="H49" i="81"/>
  <c r="H49" i="78"/>
  <c r="H49" i="77"/>
  <c r="H49" i="74"/>
  <c r="H50" i="73"/>
  <c r="K49" i="86"/>
  <c r="K51" i="85"/>
  <c r="K49" i="81"/>
  <c r="K50" i="80"/>
  <c r="K52" i="78"/>
  <c r="K53" i="77"/>
  <c r="K49" i="75"/>
  <c r="L50" i="89"/>
  <c r="L53" i="83"/>
  <c r="L53" i="77"/>
  <c r="H52" i="78"/>
  <c r="K52" i="86"/>
  <c r="L50" i="88"/>
  <c r="L53" i="82"/>
  <c r="H49" i="80"/>
  <c r="H53" i="76"/>
  <c r="H52" i="72"/>
  <c r="K53" i="86"/>
  <c r="K49" i="83"/>
  <c r="L49" i="87"/>
  <c r="L50" i="85"/>
  <c r="H53" i="86"/>
  <c r="H50" i="85"/>
  <c r="K50" i="83"/>
  <c r="L52" i="78"/>
  <c r="K53" i="80"/>
  <c r="L51" i="71"/>
  <c r="L50" i="83"/>
  <c r="L50" i="79"/>
  <c r="L53" i="76"/>
  <c r="L50" i="73"/>
  <c r="L44" i="77"/>
  <c r="L46" i="75"/>
  <c r="H44" i="86"/>
  <c r="H48" i="82"/>
  <c r="H47" i="80"/>
  <c r="H46" i="72"/>
  <c r="H45" i="83"/>
  <c r="L46" i="85"/>
  <c r="L47" i="83"/>
  <c r="L45" i="82"/>
  <c r="L45" i="79"/>
  <c r="L46" i="73"/>
  <c r="H45" i="79"/>
  <c r="H47" i="77"/>
  <c r="H45" i="76"/>
  <c r="K46" i="88"/>
  <c r="K45" i="79"/>
  <c r="K47" i="77"/>
  <c r="L46" i="71"/>
  <c r="L47" i="89"/>
  <c r="L48" i="85"/>
  <c r="H46" i="71"/>
  <c r="H48" i="85"/>
  <c r="H48" i="73"/>
  <c r="K45" i="85"/>
  <c r="K46" i="84"/>
  <c r="L45" i="76"/>
  <c r="L44" i="74"/>
  <c r="H46" i="78"/>
  <c r="K48" i="82"/>
  <c r="K44" i="74"/>
  <c r="L47" i="71"/>
  <c r="L48" i="89"/>
  <c r="L48" i="79"/>
  <c r="H48" i="80"/>
  <c r="H44" i="77"/>
  <c r="K47" i="74"/>
  <c r="L44" i="81"/>
  <c r="L46" i="78"/>
  <c r="H44" i="83"/>
  <c r="H45" i="77"/>
  <c r="K48" i="76"/>
  <c r="L46" i="84"/>
  <c r="H47" i="86"/>
  <c r="L47" i="86"/>
  <c r="L47" i="78"/>
  <c r="H44" i="87"/>
  <c r="H46" i="81"/>
  <c r="H46" i="79"/>
  <c r="H46" i="76"/>
  <c r="K46" i="79"/>
  <c r="K48" i="77"/>
  <c r="K46" i="72"/>
  <c r="L47" i="77"/>
  <c r="K45" i="73"/>
  <c r="L46" i="87"/>
  <c r="K46" i="75"/>
  <c r="L44" i="80"/>
  <c r="K44" i="89"/>
  <c r="K47" i="86"/>
  <c r="K48" i="73"/>
  <c r="L44" i="89"/>
  <c r="L47" i="87"/>
  <c r="L45" i="85"/>
  <c r="L45" i="73"/>
  <c r="K47" i="89"/>
  <c r="L45" i="74"/>
  <c r="H44" i="81"/>
  <c r="L45" i="89"/>
  <c r="L48" i="12"/>
  <c r="L48" i="88"/>
  <c r="L47" i="84"/>
  <c r="L44" i="75"/>
  <c r="L46" i="72"/>
  <c r="H45" i="88"/>
  <c r="H45" i="87"/>
  <c r="H48" i="83"/>
  <c r="K48" i="88"/>
  <c r="K44" i="87"/>
  <c r="K44" i="83"/>
  <c r="K47" i="72"/>
  <c r="L45" i="88"/>
  <c r="H48" i="88"/>
  <c r="H44" i="80"/>
  <c r="L45" i="77"/>
  <c r="L44" i="71"/>
  <c r="H45" i="89"/>
  <c r="H48" i="79"/>
  <c r="L40" i="71"/>
  <c r="H42" i="85"/>
  <c r="H40" i="78"/>
  <c r="K40" i="87"/>
  <c r="K41" i="74"/>
  <c r="K42" i="73"/>
  <c r="L40" i="78"/>
  <c r="H39" i="88"/>
  <c r="H41" i="86"/>
  <c r="H40" i="81"/>
  <c r="H42" i="76"/>
  <c r="H40" i="72"/>
  <c r="K43" i="72"/>
  <c r="L42" i="85"/>
  <c r="L41" i="83"/>
  <c r="H43" i="87"/>
  <c r="H42" i="79"/>
  <c r="H41" i="77"/>
  <c r="H39" i="73"/>
  <c r="K43" i="71"/>
  <c r="K42" i="85"/>
  <c r="L42" i="79"/>
  <c r="L41" i="74"/>
  <c r="K43" i="84"/>
  <c r="K39" i="79"/>
  <c r="L42" i="82"/>
  <c r="L43" i="71"/>
  <c r="L39" i="85"/>
  <c r="H39" i="85"/>
  <c r="H42" i="73"/>
  <c r="K41" i="80"/>
  <c r="K39" i="76"/>
  <c r="L39" i="89"/>
  <c r="L43" i="89"/>
  <c r="L40" i="87"/>
  <c r="L39" i="79"/>
  <c r="L43" i="79"/>
  <c r="L39" i="78"/>
  <c r="L43" i="78"/>
  <c r="L41" i="77"/>
  <c r="L41" i="75"/>
  <c r="L42" i="74"/>
  <c r="H40" i="85"/>
  <c r="H40" i="83"/>
  <c r="H41" i="80"/>
  <c r="H42" i="75"/>
  <c r="K41" i="77"/>
  <c r="K42" i="76"/>
  <c r="K40" i="72"/>
  <c r="K42" i="82"/>
  <c r="L40" i="75"/>
  <c r="L41" i="86"/>
  <c r="H40" i="75"/>
  <c r="K43" i="78"/>
  <c r="L42" i="86"/>
  <c r="L39" i="84"/>
  <c r="L42" i="80"/>
  <c r="H42" i="80"/>
  <c r="H40" i="76"/>
  <c r="H43" i="75"/>
  <c r="K41" i="72"/>
  <c r="L34" i="86"/>
  <c r="L38" i="85"/>
  <c r="H37" i="83"/>
  <c r="H37" i="74"/>
  <c r="L34" i="82"/>
  <c r="L38" i="82"/>
  <c r="L34" i="74"/>
  <c r="H36" i="71"/>
  <c r="H37" i="89"/>
  <c r="H34" i="88"/>
  <c r="H38" i="84"/>
  <c r="H35" i="79"/>
  <c r="H38" i="78"/>
  <c r="H35" i="76"/>
  <c r="H36" i="75"/>
  <c r="K35" i="84"/>
  <c r="K34" i="83"/>
  <c r="L37" i="89"/>
  <c r="L36" i="81"/>
  <c r="L35" i="79"/>
  <c r="L34" i="77"/>
  <c r="H35" i="88"/>
  <c r="K36" i="77"/>
  <c r="L35" i="71"/>
  <c r="L37" i="88"/>
  <c r="L35" i="87"/>
  <c r="L35" i="85"/>
  <c r="L36" i="83"/>
  <c r="L38" i="78"/>
  <c r="L37" i="76"/>
  <c r="L35" i="75"/>
  <c r="H38" i="71"/>
  <c r="H37" i="79"/>
  <c r="H37" i="76"/>
  <c r="H38" i="75"/>
  <c r="H34" i="73"/>
  <c r="K37" i="83"/>
  <c r="K37" i="77"/>
  <c r="H38" i="88"/>
  <c r="K35" i="82"/>
  <c r="K35" i="76"/>
  <c r="L36" i="71"/>
  <c r="L38" i="88"/>
  <c r="L36" i="87"/>
  <c r="L36" i="86"/>
  <c r="L37" i="83"/>
  <c r="L35" i="78"/>
  <c r="L34" i="76"/>
  <c r="L36" i="75"/>
  <c r="H36" i="80"/>
  <c r="H36" i="77"/>
  <c r="H38" i="73"/>
  <c r="K36" i="71"/>
  <c r="K38" i="87"/>
  <c r="L35" i="84"/>
  <c r="L37" i="80"/>
  <c r="L36" i="74"/>
  <c r="L35" i="72"/>
  <c r="H36" i="86"/>
  <c r="H36" i="81"/>
  <c r="H37" i="80"/>
  <c r="L38" i="81"/>
  <c r="L37" i="79"/>
  <c r="L36" i="77"/>
  <c r="L34" i="73"/>
  <c r="L38" i="73"/>
  <c r="H37" i="86"/>
  <c r="K34" i="86"/>
  <c r="K38" i="76"/>
  <c r="L34" i="89"/>
  <c r="L34" i="88"/>
  <c r="H35" i="87"/>
  <c r="H35" i="81"/>
  <c r="L35" i="88"/>
  <c r="L37" i="86"/>
  <c r="L37" i="85"/>
  <c r="L34" i="83"/>
  <c r="L36" i="78"/>
  <c r="H37" i="85"/>
  <c r="H38" i="81"/>
  <c r="K35" i="72"/>
  <c r="H29" i="86"/>
  <c r="K33" i="88"/>
  <c r="L30" i="85"/>
  <c r="H31" i="75"/>
  <c r="K30" i="76"/>
  <c r="K33" i="73"/>
  <c r="L33" i="79"/>
  <c r="H29" i="77"/>
  <c r="H32" i="74"/>
  <c r="K32" i="80"/>
  <c r="L32" i="86"/>
  <c r="H32" i="89"/>
  <c r="H33" i="76"/>
  <c r="K29" i="89"/>
  <c r="K29" i="75"/>
  <c r="K31" i="87"/>
  <c r="K29" i="81"/>
  <c r="K32" i="78"/>
  <c r="L31" i="87"/>
  <c r="L29" i="86"/>
  <c r="L33" i="86"/>
  <c r="L33" i="82"/>
  <c r="L29" i="75"/>
  <c r="L32" i="74"/>
  <c r="L33" i="73"/>
  <c r="H30" i="88"/>
  <c r="H31" i="85"/>
  <c r="H32" i="72"/>
  <c r="K32" i="89"/>
  <c r="K31" i="75"/>
  <c r="K29" i="80"/>
  <c r="L29" i="71"/>
  <c r="L31" i="78"/>
  <c r="L30" i="77"/>
  <c r="L32" i="78"/>
  <c r="L33" i="76"/>
  <c r="H30" i="79"/>
  <c r="H31" i="78"/>
  <c r="K31" i="81"/>
  <c r="L29" i="83"/>
  <c r="L31" i="75"/>
  <c r="H31" i="71"/>
  <c r="H33" i="82"/>
  <c r="K32" i="86"/>
  <c r="L29" i="77"/>
  <c r="K30" i="85"/>
  <c r="K30" i="79"/>
  <c r="H32" i="86"/>
  <c r="L31" i="85"/>
  <c r="L29" i="84"/>
  <c r="H33" i="89"/>
  <c r="H33" i="86"/>
  <c r="K33" i="76"/>
  <c r="K33" i="85"/>
  <c r="L30" i="88"/>
  <c r="L30" i="12"/>
  <c r="L29" i="80"/>
  <c r="L33" i="80"/>
  <c r="L31" i="79"/>
  <c r="H30" i="12"/>
  <c r="H29" i="84"/>
  <c r="H31" i="79"/>
  <c r="H25" i="71"/>
  <c r="H24" i="82"/>
  <c r="K26" i="89"/>
  <c r="K27" i="76"/>
  <c r="K25" i="72"/>
  <c r="L27" i="88"/>
  <c r="L28" i="77"/>
  <c r="H27" i="88"/>
  <c r="H24" i="85"/>
  <c r="H28" i="83"/>
  <c r="H26" i="82"/>
  <c r="H24" i="81"/>
  <c r="K28" i="89"/>
  <c r="K26" i="86"/>
  <c r="K24" i="84"/>
  <c r="K27" i="82"/>
  <c r="K27" i="73"/>
  <c r="L25" i="71"/>
  <c r="L26" i="89"/>
  <c r="L26" i="85"/>
  <c r="L27" i="78"/>
  <c r="L25" i="75"/>
  <c r="K24" i="12"/>
  <c r="H27" i="71"/>
  <c r="H25" i="81"/>
  <c r="H24" i="79"/>
  <c r="K25" i="84"/>
  <c r="K24" i="75"/>
  <c r="L28" i="83"/>
  <c r="L25" i="72"/>
  <c r="H25" i="87"/>
  <c r="H28" i="80"/>
  <c r="H25" i="78"/>
  <c r="H25" i="77"/>
  <c r="H26" i="76"/>
  <c r="H25" i="72"/>
  <c r="K24" i="88"/>
  <c r="K28" i="77"/>
  <c r="L24" i="78"/>
  <c r="K24" i="85"/>
  <c r="K26" i="77"/>
  <c r="L25" i="87"/>
  <c r="L24" i="84"/>
  <c r="L27" i="85"/>
  <c r="H24" i="78"/>
  <c r="L26" i="86"/>
  <c r="L28" i="84"/>
  <c r="L26" i="77"/>
  <c r="L27" i="76"/>
  <c r="H24" i="84"/>
  <c r="H26" i="77"/>
  <c r="H27" i="76"/>
  <c r="K27" i="71"/>
  <c r="K25" i="78"/>
  <c r="L28" i="89"/>
  <c r="L27" i="75"/>
  <c r="L25" i="74"/>
  <c r="H27" i="87"/>
  <c r="H25" i="74"/>
  <c r="H27" i="72"/>
  <c r="L23" i="85"/>
  <c r="H21" i="84"/>
  <c r="L20" i="76"/>
  <c r="K20" i="79"/>
  <c r="K20" i="88"/>
  <c r="L20" i="88"/>
  <c r="H20" i="88"/>
  <c r="K22" i="86"/>
  <c r="H22" i="86"/>
  <c r="L22" i="86"/>
  <c r="H22" i="83"/>
  <c r="L22" i="83"/>
  <c r="K23" i="82"/>
  <c r="K19" i="74"/>
  <c r="L19" i="74"/>
  <c r="H19" i="74"/>
  <c r="L21" i="84"/>
  <c r="K19" i="89"/>
  <c r="H19" i="89"/>
  <c r="L19" i="89"/>
  <c r="K23" i="88"/>
  <c r="H23" i="88"/>
  <c r="K19" i="86"/>
  <c r="L19" i="86"/>
  <c r="H19" i="86"/>
  <c r="K19" i="83"/>
  <c r="L19" i="83"/>
  <c r="H19" i="83"/>
  <c r="L21" i="81"/>
  <c r="H21" i="81"/>
  <c r="K21" i="81"/>
  <c r="H19" i="80"/>
  <c r="L19" i="80"/>
  <c r="K19" i="80"/>
  <c r="K23" i="76"/>
  <c r="L23" i="76"/>
  <c r="L21" i="71"/>
  <c r="H21" i="87"/>
  <c r="H23" i="82"/>
  <c r="K21" i="71"/>
  <c r="H21" i="71"/>
  <c r="K20" i="85"/>
  <c r="L20" i="85"/>
  <c r="K22" i="80"/>
  <c r="H22" i="80"/>
  <c r="L22" i="80"/>
  <c r="K23" i="79"/>
  <c r="L23" i="79"/>
  <c r="L21" i="78"/>
  <c r="H21" i="78"/>
  <c r="K21" i="78"/>
  <c r="K22" i="77"/>
  <c r="L22" i="77"/>
  <c r="H22" i="77"/>
  <c r="K23" i="73"/>
  <c r="L23" i="73"/>
  <c r="H23" i="73"/>
  <c r="H23" i="76"/>
  <c r="L20" i="79"/>
  <c r="K22" i="89"/>
  <c r="L22" i="89"/>
  <c r="H22" i="89"/>
  <c r="H23" i="85"/>
  <c r="K23" i="85"/>
  <c r="H20" i="82"/>
  <c r="L20" i="82"/>
  <c r="K20" i="82"/>
  <c r="H19" i="77"/>
  <c r="K19" i="77"/>
  <c r="L19" i="77"/>
  <c r="K20" i="76"/>
  <c r="H20" i="76"/>
  <c r="L21" i="75"/>
  <c r="K21" i="75"/>
  <c r="H21" i="75"/>
  <c r="H22" i="74"/>
  <c r="K22" i="74"/>
  <c r="K20" i="73"/>
  <c r="L20" i="73"/>
  <c r="H20" i="73"/>
  <c r="K21" i="72"/>
  <c r="H21" i="72"/>
  <c r="L21" i="72"/>
  <c r="K22" i="83"/>
  <c r="L22" i="74"/>
  <c r="L21" i="87"/>
  <c r="L23" i="82"/>
  <c r="L23" i="74"/>
  <c r="K22" i="84"/>
  <c r="L19" i="87"/>
  <c r="H20" i="77"/>
  <c r="K21" i="85"/>
  <c r="K19" i="81"/>
  <c r="L21" i="82"/>
  <c r="K22" i="75"/>
  <c r="L20" i="71"/>
  <c r="L23" i="89"/>
  <c r="L20" i="87"/>
  <c r="L23" i="86"/>
  <c r="L19" i="79"/>
  <c r="L20" i="77"/>
  <c r="L22" i="72"/>
  <c r="H19" i="71"/>
  <c r="H23" i="80"/>
  <c r="H19" i="79"/>
  <c r="H23" i="77"/>
  <c r="H22" i="73"/>
  <c r="H19" i="72"/>
  <c r="K20" i="89"/>
  <c r="K22" i="88"/>
  <c r="K23" i="75"/>
  <c r="L21" i="85"/>
  <c r="K21" i="73"/>
  <c r="L22" i="88"/>
  <c r="L22" i="85"/>
  <c r="L20" i="84"/>
  <c r="L19" i="76"/>
  <c r="H20" i="71"/>
  <c r="H23" i="89"/>
  <c r="H23" i="86"/>
  <c r="H19" i="84"/>
  <c r="H21" i="76"/>
  <c r="H20" i="72"/>
  <c r="K20" i="83"/>
  <c r="K22" i="82"/>
  <c r="L19" i="81"/>
  <c r="H20" i="74"/>
  <c r="K20" i="80"/>
  <c r="L19" i="71"/>
  <c r="H20" i="80"/>
  <c r="L21" i="88"/>
  <c r="H20" i="86"/>
  <c r="K19" i="87"/>
  <c r="K22" i="78"/>
  <c r="L23" i="80"/>
  <c r="H23" i="83"/>
  <c r="L21" i="74"/>
  <c r="H20" i="84"/>
  <c r="L14" i="87"/>
  <c r="L16" i="85"/>
  <c r="H16" i="88"/>
  <c r="K17" i="87"/>
  <c r="K18" i="80"/>
  <c r="K18" i="77"/>
  <c r="L15" i="89"/>
  <c r="L17" i="78"/>
  <c r="L15" i="77"/>
  <c r="L14" i="72"/>
  <c r="H17" i="81"/>
  <c r="H17" i="72"/>
  <c r="K15" i="86"/>
  <c r="K14" i="78"/>
  <c r="L18" i="83"/>
  <c r="L15" i="81"/>
  <c r="H15" i="77"/>
  <c r="K16" i="73"/>
  <c r="H17" i="71"/>
  <c r="H14" i="79"/>
  <c r="H15" i="74"/>
  <c r="K14" i="72"/>
  <c r="K13" i="82"/>
  <c r="H12" i="81"/>
  <c r="H12" i="71"/>
  <c r="L12" i="84"/>
  <c r="H12" i="78"/>
  <c r="H12" i="72"/>
  <c r="K12" i="84"/>
  <c r="L12" i="81"/>
  <c r="L12" i="75"/>
  <c r="H12" i="84"/>
  <c r="L11" i="89"/>
  <c r="L11" i="83"/>
  <c r="L11" i="77"/>
  <c r="H11" i="77"/>
  <c r="K11" i="86"/>
  <c r="L11" i="74"/>
  <c r="H11" i="80"/>
  <c r="H11" i="86"/>
  <c r="H11" i="83"/>
  <c r="K11" i="80"/>
  <c r="K11" i="74"/>
  <c r="L11" i="86"/>
  <c r="H11" i="76"/>
  <c r="L10" i="72"/>
  <c r="L10" i="78"/>
  <c r="L10" i="84"/>
  <c r="L10" i="87"/>
  <c r="H9" i="80"/>
  <c r="H9" i="78"/>
  <c r="L9" i="72"/>
  <c r="H9" i="89"/>
  <c r="L9" i="75"/>
  <c r="K9" i="72"/>
  <c r="L9" i="78"/>
  <c r="K9" i="81"/>
  <c r="L9" i="80"/>
  <c r="L9" i="77"/>
  <c r="K9" i="80"/>
  <c r="H9" i="71"/>
  <c r="H9" i="75"/>
  <c r="L9" i="71"/>
  <c r="L9" i="83"/>
  <c r="L9" i="81"/>
  <c r="H9" i="86"/>
  <c r="H9" i="83"/>
  <c r="L9" i="86"/>
  <c r="K9" i="89"/>
  <c r="H17" i="12"/>
  <c r="L9" i="85"/>
  <c r="K9" i="79"/>
  <c r="L9" i="82"/>
  <c r="L9" i="79"/>
  <c r="K9" i="88"/>
  <c r="K9" i="73"/>
  <c r="H9" i="85"/>
  <c r="H9" i="76"/>
  <c r="H9" i="82"/>
  <c r="L9" i="76"/>
  <c r="L9" i="73"/>
  <c r="K9" i="76"/>
  <c r="H9" i="73"/>
  <c r="L9" i="74"/>
  <c r="H9" i="77"/>
  <c r="L9" i="88"/>
  <c r="H9" i="12"/>
  <c r="K9" i="12"/>
  <c r="L9" i="12"/>
  <c r="L18" i="87"/>
  <c r="L18" i="72"/>
  <c r="H14" i="82"/>
  <c r="H18" i="78"/>
  <c r="K17" i="82"/>
  <c r="K16" i="77"/>
  <c r="L14" i="85"/>
  <c r="L16" i="83"/>
  <c r="L17" i="76"/>
  <c r="H18" i="81"/>
  <c r="H14" i="76"/>
  <c r="H18" i="75"/>
  <c r="H14" i="73"/>
  <c r="H18" i="72"/>
  <c r="K15" i="81"/>
  <c r="K15" i="78"/>
  <c r="L15" i="71"/>
  <c r="L18" i="78"/>
  <c r="H17" i="79"/>
  <c r="L16" i="89"/>
  <c r="L15" i="87"/>
  <c r="L17" i="82"/>
  <c r="L16" i="74"/>
  <c r="L15" i="72"/>
  <c r="H14" i="71"/>
  <c r="H14" i="85"/>
  <c r="H17" i="82"/>
  <c r="H16" i="76"/>
  <c r="H17" i="73"/>
  <c r="K18" i="87"/>
  <c r="K14" i="79"/>
  <c r="L16" i="88"/>
  <c r="L15" i="85"/>
  <c r="L14" i="84"/>
  <c r="L18" i="84"/>
  <c r="L17" i="83"/>
  <c r="L16" i="80"/>
  <c r="L16" i="79"/>
  <c r="L18" i="77"/>
  <c r="L14" i="76"/>
  <c r="L17" i="75"/>
  <c r="L16" i="73"/>
  <c r="H15" i="71"/>
  <c r="H14" i="89"/>
  <c r="H14" i="88"/>
  <c r="H14" i="87"/>
  <c r="H14" i="84"/>
  <c r="H15" i="83"/>
  <c r="H17" i="76"/>
  <c r="H18" i="73"/>
  <c r="K18" i="81"/>
  <c r="K14" i="80"/>
  <c r="L15" i="78"/>
  <c r="H15" i="87"/>
  <c r="H15" i="84"/>
  <c r="H16" i="83"/>
  <c r="H16" i="89"/>
  <c r="H16" i="86"/>
  <c r="H17" i="85"/>
  <c r="L17" i="88"/>
  <c r="L15" i="84"/>
  <c r="L17" i="79"/>
  <c r="L18" i="75"/>
  <c r="L17" i="73"/>
  <c r="H18" i="71"/>
  <c r="H17" i="88"/>
  <c r="K18" i="71"/>
  <c r="K14" i="88"/>
  <c r="L18" i="81"/>
  <c r="H18" i="89"/>
  <c r="H16" i="74"/>
  <c r="K18" i="89"/>
  <c r="K17" i="86"/>
  <c r="K15" i="84"/>
  <c r="K17" i="73"/>
  <c r="L14" i="89"/>
  <c r="L18" i="89"/>
  <c r="L17" i="87"/>
  <c r="L15" i="82"/>
  <c r="L14" i="74"/>
  <c r="L18" i="74"/>
  <c r="L17" i="72"/>
  <c r="H14" i="81"/>
  <c r="H15" i="78"/>
  <c r="H14" i="75"/>
  <c r="H17" i="74"/>
  <c r="K16" i="84"/>
  <c r="K14" i="82"/>
  <c r="K18" i="73"/>
  <c r="K17" i="79"/>
  <c r="K14" i="73"/>
  <c r="K18" i="12"/>
  <c r="L16" i="86"/>
  <c r="H16" i="80"/>
  <c r="H16" i="77"/>
  <c r="L14" i="81"/>
  <c r="L17" i="85"/>
  <c r="L15" i="83"/>
  <c r="L18" i="80"/>
  <c r="L16" i="76"/>
  <c r="L15" i="75"/>
  <c r="H18" i="74"/>
  <c r="L11" i="76"/>
  <c r="K11" i="85"/>
  <c r="H11" i="82"/>
  <c r="L10" i="86"/>
  <c r="L10" i="74"/>
  <c r="H10" i="85"/>
  <c r="H12" i="80"/>
  <c r="K12" i="86"/>
  <c r="L13" i="88"/>
  <c r="L13" i="85"/>
  <c r="L13" i="82"/>
  <c r="L13" i="79"/>
  <c r="H12" i="89"/>
  <c r="L13" i="76"/>
  <c r="L13" i="73"/>
  <c r="H13" i="88"/>
  <c r="L13" i="71"/>
  <c r="L13" i="87"/>
  <c r="L13" i="81"/>
  <c r="L12" i="72"/>
  <c r="H13" i="87"/>
  <c r="H12" i="86"/>
  <c r="H13" i="81"/>
  <c r="H13" i="77"/>
  <c r="K12" i="85"/>
  <c r="H13" i="73"/>
  <c r="K13" i="85"/>
  <c r="L12" i="89"/>
  <c r="H12" i="83"/>
  <c r="K12" i="74"/>
  <c r="L12" i="86"/>
  <c r="L12" i="80"/>
  <c r="K12" i="77"/>
  <c r="L12" i="83"/>
  <c r="L12" i="74"/>
  <c r="H12" i="79"/>
  <c r="L13" i="89"/>
  <c r="H13" i="79"/>
  <c r="K13" i="80"/>
  <c r="K12" i="79"/>
  <c r="K13" i="76"/>
  <c r="L12" i="77"/>
  <c r="L12" i="82"/>
  <c r="L11" i="81"/>
  <c r="H11" i="87"/>
  <c r="H11" i="75"/>
  <c r="K11" i="84"/>
  <c r="L11" i="71"/>
  <c r="L11" i="85"/>
  <c r="L11" i="78"/>
  <c r="L11" i="73"/>
  <c r="H11" i="81"/>
  <c r="L11" i="82"/>
  <c r="H11" i="71"/>
  <c r="K11" i="79"/>
  <c r="H11" i="78"/>
  <c r="H11" i="73"/>
  <c r="K11" i="75"/>
  <c r="L11" i="87"/>
  <c r="H11" i="84"/>
  <c r="H11" i="72"/>
  <c r="L11" i="79"/>
  <c r="L11" i="72"/>
  <c r="L10" i="76"/>
  <c r="H10" i="82"/>
  <c r="H10" i="76"/>
  <c r="K10" i="79"/>
  <c r="K10" i="88"/>
  <c r="L10" i="82"/>
  <c r="H10" i="88"/>
  <c r="K10" i="85"/>
  <c r="L10" i="85"/>
  <c r="L10" i="73"/>
  <c r="H10" i="79"/>
  <c r="H10" i="72"/>
  <c r="H10" i="73"/>
  <c r="K41" i="84"/>
  <c r="H41" i="84"/>
  <c r="K50" i="84"/>
  <c r="H18" i="83"/>
  <c r="K18" i="83"/>
  <c r="H25" i="82"/>
  <c r="K25" i="82"/>
  <c r="K40" i="82"/>
  <c r="H40" i="82"/>
  <c r="H55" i="82"/>
  <c r="K55" i="82"/>
  <c r="H34" i="79"/>
  <c r="K34" i="79"/>
  <c r="H49" i="79"/>
  <c r="K49" i="79"/>
  <c r="K35" i="78"/>
  <c r="H35" i="78"/>
  <c r="H27" i="77"/>
  <c r="K27" i="77"/>
  <c r="K33" i="77"/>
  <c r="H33" i="77"/>
  <c r="H28" i="76"/>
  <c r="K28" i="76"/>
  <c r="K43" i="76"/>
  <c r="H43" i="76"/>
  <c r="K9" i="74"/>
  <c r="H9" i="74"/>
  <c r="K30" i="74"/>
  <c r="H30" i="74"/>
  <c r="H45" i="74"/>
  <c r="K45" i="74"/>
  <c r="K51" i="74"/>
  <c r="H51" i="74"/>
  <c r="K29" i="72"/>
  <c r="H29" i="72"/>
  <c r="K18" i="86"/>
  <c r="K39" i="80"/>
  <c r="K26" i="81"/>
  <c r="K54" i="80"/>
  <c r="K44" i="75"/>
  <c r="K31" i="73"/>
  <c r="K15" i="75"/>
  <c r="K15" i="72"/>
  <c r="H37" i="12"/>
  <c r="L36" i="12"/>
  <c r="H52" i="12"/>
  <c r="H24" i="12"/>
  <c r="H42" i="12"/>
  <c r="K33" i="12"/>
  <c r="H48" i="12"/>
  <c r="L51" i="12"/>
  <c r="L27" i="12"/>
  <c r="K45" i="12"/>
  <c r="L54" i="12"/>
  <c r="H40" i="12"/>
  <c r="H46" i="12"/>
  <c r="L33" i="12"/>
  <c r="H43" i="12"/>
  <c r="K35" i="12"/>
  <c r="L55" i="12"/>
  <c r="H15" i="12"/>
  <c r="H54" i="12"/>
  <c r="K42" i="12"/>
  <c r="H25" i="12"/>
  <c r="H55" i="12"/>
  <c r="H27" i="12"/>
  <c r="H57" i="12"/>
  <c r="K50" i="12"/>
  <c r="L21" i="12"/>
  <c r="H21" i="12"/>
  <c r="L13" i="12"/>
  <c r="K12" i="12"/>
  <c r="H16" i="12"/>
  <c r="L18" i="12"/>
  <c r="K15" i="12"/>
  <c r="H23" i="12"/>
  <c r="L17" i="12"/>
  <c r="K17" i="12"/>
  <c r="H53" i="12"/>
  <c r="L53" i="12"/>
  <c r="K53" i="12"/>
  <c r="K44" i="12"/>
  <c r="H44" i="12"/>
  <c r="H38" i="12"/>
  <c r="L38" i="12"/>
  <c r="K11" i="12"/>
  <c r="H11" i="12"/>
  <c r="L11" i="12"/>
  <c r="L26" i="12"/>
  <c r="H26" i="12"/>
  <c r="K23" i="12"/>
  <c r="L32" i="12"/>
  <c r="L50" i="12"/>
  <c r="H35" i="12"/>
  <c r="H47" i="12"/>
  <c r="H56" i="12"/>
  <c r="K38" i="12"/>
  <c r="L41" i="12"/>
  <c r="L49" i="12"/>
  <c r="L34" i="12"/>
  <c r="L31" i="12"/>
  <c r="H31" i="12"/>
  <c r="K31" i="12"/>
  <c r="K22" i="12"/>
  <c r="L19" i="12"/>
  <c r="K19" i="12"/>
  <c r="K10" i="12"/>
  <c r="H10" i="12"/>
  <c r="L14" i="12"/>
  <c r="L28" i="12"/>
  <c r="L37" i="12"/>
  <c r="L46" i="12"/>
  <c r="H19" i="12"/>
  <c r="H28" i="12"/>
  <c r="K26" i="12"/>
  <c r="K40" i="12"/>
  <c r="K58" i="12"/>
  <c r="K41" i="12"/>
  <c r="L10" i="12"/>
  <c r="L56" i="12"/>
  <c r="H20" i="12"/>
  <c r="H29" i="12"/>
  <c r="H49" i="12"/>
  <c r="K13" i="12"/>
  <c r="L20" i="12"/>
  <c r="L29" i="12"/>
  <c r="L47" i="12"/>
  <c r="K14" i="12"/>
  <c r="L16" i="12"/>
  <c r="L43" i="12"/>
  <c r="L52" i="12"/>
  <c r="L25" i="12"/>
  <c r="H32" i="12"/>
  <c r="L58" i="12"/>
  <c r="H22" i="12"/>
  <c r="K34" i="12"/>
  <c r="K49" i="12"/>
  <c r="L15" i="12"/>
  <c r="L57" i="12"/>
  <c r="H45" i="12"/>
  <c r="B164" i="12"/>
  <c r="O164" i="12" s="1"/>
  <c r="G58" i="12" s="1"/>
  <c r="B163" i="12"/>
  <c r="O163" i="12" s="1"/>
  <c r="G57" i="12" s="1"/>
  <c r="B162" i="12"/>
  <c r="O162" i="12" s="1"/>
  <c r="G56" i="12" s="1"/>
  <c r="B161" i="12"/>
  <c r="O161" i="12" s="1"/>
  <c r="B160" i="12"/>
  <c r="O160" i="12" s="1"/>
  <c r="G54" i="12" s="1"/>
  <c r="B159" i="12"/>
  <c r="O159" i="12" s="1"/>
  <c r="G53" i="12" s="1"/>
  <c r="B158" i="12"/>
  <c r="O158" i="12" s="1"/>
  <c r="G52" i="12" s="1"/>
  <c r="B157" i="12"/>
  <c r="O157" i="12" s="1"/>
  <c r="G51" i="12" s="1"/>
  <c r="B156" i="12"/>
  <c r="O156" i="12" s="1"/>
  <c r="G50" i="12" s="1"/>
  <c r="B155" i="12"/>
  <c r="O155" i="12" s="1"/>
  <c r="G49" i="12" s="1"/>
  <c r="B154" i="12"/>
  <c r="O154" i="12" s="1"/>
  <c r="G48" i="12" s="1"/>
  <c r="B153" i="12"/>
  <c r="O153" i="12" s="1"/>
  <c r="G47" i="12" s="1"/>
  <c r="B152" i="12"/>
  <c r="O152" i="12" s="1"/>
  <c r="G46" i="12" s="1"/>
  <c r="B151" i="12"/>
  <c r="O151" i="12" s="1"/>
  <c r="G45" i="12" s="1"/>
  <c r="B150" i="12"/>
  <c r="O150" i="12" s="1"/>
  <c r="G44" i="12" s="1"/>
  <c r="B149" i="12"/>
  <c r="O149" i="12" s="1"/>
  <c r="G43" i="12" s="1"/>
  <c r="B148" i="12"/>
  <c r="O148" i="12" s="1"/>
  <c r="G42" i="12" s="1"/>
  <c r="B147" i="12"/>
  <c r="O147" i="12" s="1"/>
  <c r="G41" i="12" s="1"/>
  <c r="B146" i="12"/>
  <c r="O146" i="12" s="1"/>
  <c r="G40" i="12" s="1"/>
  <c r="B145" i="12"/>
  <c r="O145" i="12" s="1"/>
  <c r="G39" i="12" s="1"/>
  <c r="B144" i="12"/>
  <c r="O144" i="12" s="1"/>
  <c r="G38" i="12" s="1"/>
  <c r="B143" i="12"/>
  <c r="O143" i="12" s="1"/>
  <c r="G37" i="12" s="1"/>
  <c r="B142" i="12"/>
  <c r="O142" i="12" s="1"/>
  <c r="G36" i="12" s="1"/>
  <c r="B141" i="12"/>
  <c r="O141" i="12" s="1"/>
  <c r="G35" i="12" s="1"/>
  <c r="B140" i="12"/>
  <c r="O140" i="12" s="1"/>
  <c r="G34" i="12" s="1"/>
  <c r="B139" i="12"/>
  <c r="O139" i="12" s="1"/>
  <c r="G33" i="12" s="1"/>
  <c r="B138" i="12"/>
  <c r="O138" i="12" s="1"/>
  <c r="G32" i="12" s="1"/>
  <c r="B137" i="12"/>
  <c r="O137" i="12" s="1"/>
  <c r="G31" i="12" s="1"/>
  <c r="B136" i="12"/>
  <c r="O136" i="12" s="1"/>
  <c r="G30" i="12" s="1"/>
  <c r="B135" i="12"/>
  <c r="O135" i="12" s="1"/>
  <c r="G29" i="12" s="1"/>
  <c r="B134" i="12"/>
  <c r="O134" i="12" s="1"/>
  <c r="G28" i="12" s="1"/>
  <c r="B133" i="12"/>
  <c r="O133" i="12" s="1"/>
  <c r="G27" i="12" s="1"/>
  <c r="B132" i="12"/>
  <c r="O132" i="12" s="1"/>
  <c r="G26" i="12" s="1"/>
  <c r="B131" i="12"/>
  <c r="O131" i="12" s="1"/>
  <c r="G25" i="12" s="1"/>
  <c r="B130" i="12"/>
  <c r="O130" i="12" s="1"/>
  <c r="G24" i="12" s="1"/>
  <c r="B129" i="12"/>
  <c r="O129" i="12" s="1"/>
  <c r="G23" i="12" s="1"/>
  <c r="B128" i="12"/>
  <c r="O128" i="12" s="1"/>
  <c r="G22" i="12" s="1"/>
  <c r="B127" i="12"/>
  <c r="O127" i="12" s="1"/>
  <c r="G21" i="12" s="1"/>
  <c r="B126" i="12"/>
  <c r="O126" i="12" s="1"/>
  <c r="G20" i="12" s="1"/>
  <c r="B125" i="12"/>
  <c r="O125" i="12" s="1"/>
  <c r="G19" i="12" s="1"/>
  <c r="B124" i="12"/>
  <c r="B123" i="12"/>
  <c r="O123" i="12" s="1"/>
  <c r="G17" i="12" s="1"/>
  <c r="B122" i="12"/>
  <c r="O122" i="12" s="1"/>
  <c r="G16" i="12" s="1"/>
  <c r="B121" i="12"/>
  <c r="O121" i="12" s="1"/>
  <c r="B120" i="12"/>
  <c r="O120" i="12" s="1"/>
  <c r="G14" i="12" s="1"/>
  <c r="B119" i="12"/>
  <c r="O119" i="12" s="1"/>
  <c r="G13" i="12" s="1"/>
  <c r="B118" i="12"/>
  <c r="O118" i="12" s="1"/>
  <c r="G12" i="12" s="1"/>
  <c r="B117" i="12"/>
  <c r="O117" i="12" s="1"/>
  <c r="G11" i="12" s="1"/>
  <c r="B116" i="12"/>
  <c r="O116" i="12" s="1"/>
  <c r="G10" i="12" s="1"/>
  <c r="O124" i="12" l="1"/>
  <c r="G18" i="12" s="1"/>
  <c r="G15" i="12"/>
  <c r="D5" i="83"/>
  <c r="B115" i="71"/>
  <c r="O115" i="71" s="1"/>
  <c r="G9" i="71" s="1"/>
  <c r="O218" i="12"/>
  <c r="J62" i="12" s="1"/>
  <c r="O115" i="12"/>
  <c r="G9" i="12" s="1"/>
  <c r="N217" i="12"/>
  <c r="I9" i="12" l="1"/>
  <c r="D217" i="12"/>
  <c r="C114" i="12"/>
  <c r="G114" i="12"/>
  <c r="K114" i="12"/>
  <c r="C217" i="12"/>
  <c r="G217" i="12"/>
  <c r="K217" i="12"/>
  <c r="D114" i="12"/>
  <c r="H114" i="12"/>
  <c r="L114" i="12"/>
  <c r="H217" i="12"/>
  <c r="L217" i="12"/>
  <c r="E114" i="12"/>
  <c r="I114" i="12"/>
  <c r="M114" i="12"/>
  <c r="E217" i="12"/>
  <c r="I217" i="12"/>
  <c r="M217" i="12"/>
  <c r="F114" i="12"/>
  <c r="J114" i="12"/>
  <c r="N114" i="12"/>
  <c r="F217" i="12"/>
  <c r="J217" i="12"/>
  <c r="N9" i="12" l="1"/>
  <c r="O9" i="12" s="1"/>
  <c r="J9" i="12"/>
  <c r="D5" i="71"/>
  <c r="I58" i="89" l="1"/>
  <c r="I57" i="89"/>
  <c r="I56" i="89"/>
  <c r="I55" i="89"/>
  <c r="I54" i="89"/>
  <c r="I53" i="89"/>
  <c r="I52" i="89"/>
  <c r="I51" i="89"/>
  <c r="I50" i="89"/>
  <c r="I49" i="89"/>
  <c r="I48" i="89"/>
  <c r="I47" i="89"/>
  <c r="I46" i="89"/>
  <c r="I45" i="89"/>
  <c r="I44" i="89"/>
  <c r="I43" i="89"/>
  <c r="I42" i="89"/>
  <c r="I41" i="89"/>
  <c r="I40" i="89"/>
  <c r="I39" i="89"/>
  <c r="I38" i="89"/>
  <c r="I37" i="89"/>
  <c r="I36" i="89"/>
  <c r="I35" i="89"/>
  <c r="I34" i="89"/>
  <c r="I33" i="89"/>
  <c r="I32" i="89"/>
  <c r="I31" i="89"/>
  <c r="I30" i="89"/>
  <c r="I29" i="89"/>
  <c r="I28" i="89"/>
  <c r="I27" i="89"/>
  <c r="I26" i="89"/>
  <c r="I25" i="89"/>
  <c r="I24" i="89"/>
  <c r="I23" i="89"/>
  <c r="I22" i="89"/>
  <c r="I21" i="89"/>
  <c r="I20" i="89"/>
  <c r="I19" i="89"/>
  <c r="I18" i="89"/>
  <c r="I17" i="89"/>
  <c r="I16" i="89"/>
  <c r="I15" i="89"/>
  <c r="I14" i="89"/>
  <c r="I13" i="89"/>
  <c r="I12" i="89"/>
  <c r="I11" i="89"/>
  <c r="I10" i="89"/>
  <c r="I9" i="89"/>
  <c r="B164" i="89"/>
  <c r="B163" i="89"/>
  <c r="O163" i="89" s="1"/>
  <c r="G57" i="89" s="1"/>
  <c r="B162" i="89"/>
  <c r="O162" i="89" s="1"/>
  <c r="G56" i="89" s="1"/>
  <c r="B161" i="89"/>
  <c r="O161" i="89" s="1"/>
  <c r="G55" i="89" s="1"/>
  <c r="B160" i="89"/>
  <c r="O160" i="89" s="1"/>
  <c r="G54" i="89" s="1"/>
  <c r="B159" i="89"/>
  <c r="O159" i="89" s="1"/>
  <c r="G53" i="89" s="1"/>
  <c r="B158" i="89"/>
  <c r="O158" i="89" s="1"/>
  <c r="G52" i="89" s="1"/>
  <c r="B157" i="89"/>
  <c r="O157" i="89" s="1"/>
  <c r="G51" i="89" s="1"/>
  <c r="B156" i="89"/>
  <c r="O156" i="89" s="1"/>
  <c r="G50" i="89" s="1"/>
  <c r="B155" i="89"/>
  <c r="O155" i="89" s="1"/>
  <c r="G49" i="89" s="1"/>
  <c r="B154" i="89"/>
  <c r="O154" i="89" s="1"/>
  <c r="G48" i="89" s="1"/>
  <c r="B153" i="89"/>
  <c r="O153" i="89" s="1"/>
  <c r="G47" i="89" s="1"/>
  <c r="B152" i="89"/>
  <c r="O152" i="89" s="1"/>
  <c r="G46" i="89" s="1"/>
  <c r="B151" i="89"/>
  <c r="O151" i="89" s="1"/>
  <c r="G45" i="89" s="1"/>
  <c r="B150" i="89"/>
  <c r="O150" i="89" s="1"/>
  <c r="G44" i="89" s="1"/>
  <c r="B149" i="89"/>
  <c r="O149" i="89" s="1"/>
  <c r="G43" i="89" s="1"/>
  <c r="B148" i="89"/>
  <c r="O148" i="89" s="1"/>
  <c r="G42" i="89" s="1"/>
  <c r="B147" i="89"/>
  <c r="O147" i="89" s="1"/>
  <c r="G41" i="89" s="1"/>
  <c r="B146" i="89"/>
  <c r="O146" i="89" s="1"/>
  <c r="G40" i="89" s="1"/>
  <c r="B145" i="89"/>
  <c r="O145" i="89" s="1"/>
  <c r="G39" i="89" s="1"/>
  <c r="B144" i="89"/>
  <c r="O144" i="89" s="1"/>
  <c r="G38" i="89" s="1"/>
  <c r="B143" i="89"/>
  <c r="O143" i="89" s="1"/>
  <c r="G37" i="89" s="1"/>
  <c r="B142" i="89"/>
  <c r="O142" i="89" s="1"/>
  <c r="G36" i="89" s="1"/>
  <c r="B141" i="89"/>
  <c r="O141" i="89" s="1"/>
  <c r="G35" i="89" s="1"/>
  <c r="B140" i="89"/>
  <c r="O140" i="89" s="1"/>
  <c r="G34" i="89" s="1"/>
  <c r="B139" i="89"/>
  <c r="O139" i="89" s="1"/>
  <c r="G33" i="89" s="1"/>
  <c r="B138" i="89"/>
  <c r="O138" i="89" s="1"/>
  <c r="G32" i="89" s="1"/>
  <c r="B137" i="89"/>
  <c r="O137" i="89" s="1"/>
  <c r="G31" i="89" s="1"/>
  <c r="B136" i="89"/>
  <c r="O136" i="89" s="1"/>
  <c r="G30" i="89" s="1"/>
  <c r="B135" i="89"/>
  <c r="O135" i="89" s="1"/>
  <c r="G29" i="89" s="1"/>
  <c r="B134" i="89"/>
  <c r="O134" i="89" s="1"/>
  <c r="G28" i="89" s="1"/>
  <c r="B133" i="89"/>
  <c r="O133" i="89" s="1"/>
  <c r="G27" i="89" s="1"/>
  <c r="B132" i="89"/>
  <c r="O132" i="89" s="1"/>
  <c r="G26" i="89" s="1"/>
  <c r="B131" i="89"/>
  <c r="O131" i="89" s="1"/>
  <c r="G25" i="89" s="1"/>
  <c r="B130" i="89"/>
  <c r="O130" i="89" s="1"/>
  <c r="G24" i="89" s="1"/>
  <c r="B129" i="89"/>
  <c r="O129" i="89" s="1"/>
  <c r="G23" i="89" s="1"/>
  <c r="B128" i="89"/>
  <c r="O128" i="89" s="1"/>
  <c r="G22" i="89" s="1"/>
  <c r="B127" i="89"/>
  <c r="O127" i="89" s="1"/>
  <c r="G21" i="89" s="1"/>
  <c r="B126" i="89"/>
  <c r="O126" i="89" s="1"/>
  <c r="G20" i="89" s="1"/>
  <c r="B125" i="89"/>
  <c r="O125" i="89" s="1"/>
  <c r="G19" i="89" s="1"/>
  <c r="B124" i="89"/>
  <c r="O124" i="89" s="1"/>
  <c r="G18" i="89" s="1"/>
  <c r="B123" i="89"/>
  <c r="O123" i="89" s="1"/>
  <c r="G17" i="89" s="1"/>
  <c r="B122" i="89"/>
  <c r="O122" i="89" s="1"/>
  <c r="G16" i="89" s="1"/>
  <c r="B121" i="89"/>
  <c r="O121" i="89" s="1"/>
  <c r="G15" i="89" s="1"/>
  <c r="B120" i="89"/>
  <c r="O120" i="89" s="1"/>
  <c r="G14" i="89" s="1"/>
  <c r="B119" i="89"/>
  <c r="O119" i="89" s="1"/>
  <c r="G13" i="89" s="1"/>
  <c r="B118" i="89"/>
  <c r="O118" i="89" s="1"/>
  <c r="G12" i="89" s="1"/>
  <c r="B117" i="89"/>
  <c r="O117" i="89" s="1"/>
  <c r="G11" i="89" s="1"/>
  <c r="B116" i="89"/>
  <c r="O116" i="89" s="1"/>
  <c r="G10" i="89" s="1"/>
  <c r="B115" i="89"/>
  <c r="I58" i="88"/>
  <c r="I57" i="88"/>
  <c r="I56" i="88"/>
  <c r="I55" i="88"/>
  <c r="I54" i="88"/>
  <c r="I53" i="88"/>
  <c r="I52" i="88"/>
  <c r="I51" i="88"/>
  <c r="I50" i="88"/>
  <c r="I49" i="88"/>
  <c r="I48" i="88"/>
  <c r="I47" i="88"/>
  <c r="I46" i="88"/>
  <c r="I45" i="88"/>
  <c r="I44" i="88"/>
  <c r="I43" i="88"/>
  <c r="I42" i="88"/>
  <c r="I41" i="88"/>
  <c r="I40" i="88"/>
  <c r="I39" i="88"/>
  <c r="I38" i="88"/>
  <c r="I37" i="88"/>
  <c r="I36" i="88"/>
  <c r="I35" i="88"/>
  <c r="I34" i="88"/>
  <c r="I33" i="88"/>
  <c r="I32" i="88"/>
  <c r="I31" i="88"/>
  <c r="I30" i="88"/>
  <c r="I29" i="88"/>
  <c r="I28" i="88"/>
  <c r="I27" i="88"/>
  <c r="I26" i="88"/>
  <c r="I25" i="88"/>
  <c r="I24" i="88"/>
  <c r="I23" i="88"/>
  <c r="I22" i="88"/>
  <c r="I21" i="88"/>
  <c r="I20" i="88"/>
  <c r="I19" i="88"/>
  <c r="I18" i="88"/>
  <c r="I17" i="88"/>
  <c r="I16" i="88"/>
  <c r="I15" i="88"/>
  <c r="I14" i="88"/>
  <c r="I13" i="88"/>
  <c r="I12" i="88"/>
  <c r="I11" i="88"/>
  <c r="I10" i="88"/>
  <c r="I9" i="88"/>
  <c r="B164" i="88"/>
  <c r="B163" i="88"/>
  <c r="O163" i="88" s="1"/>
  <c r="G57" i="88" s="1"/>
  <c r="B162" i="88"/>
  <c r="O162" i="88" s="1"/>
  <c r="G56" i="88" s="1"/>
  <c r="B161" i="88"/>
  <c r="O161" i="88" s="1"/>
  <c r="G55" i="88" s="1"/>
  <c r="B160" i="88"/>
  <c r="O160" i="88" s="1"/>
  <c r="G54" i="88" s="1"/>
  <c r="B159" i="88"/>
  <c r="O159" i="88" s="1"/>
  <c r="G53" i="88" s="1"/>
  <c r="B158" i="88"/>
  <c r="O158" i="88" s="1"/>
  <c r="G52" i="88" s="1"/>
  <c r="B157" i="88"/>
  <c r="O157" i="88" s="1"/>
  <c r="G51" i="88" s="1"/>
  <c r="B156" i="88"/>
  <c r="O156" i="88" s="1"/>
  <c r="G50" i="88" s="1"/>
  <c r="B155" i="88"/>
  <c r="O155" i="88" s="1"/>
  <c r="G49" i="88" s="1"/>
  <c r="B154" i="88"/>
  <c r="O154" i="88" s="1"/>
  <c r="G48" i="88" s="1"/>
  <c r="B153" i="88"/>
  <c r="O153" i="88" s="1"/>
  <c r="G47" i="88" s="1"/>
  <c r="B152" i="88"/>
  <c r="O152" i="88" s="1"/>
  <c r="G46" i="88" s="1"/>
  <c r="B151" i="88"/>
  <c r="O151" i="88" s="1"/>
  <c r="G45" i="88" s="1"/>
  <c r="B150" i="88"/>
  <c r="O150" i="88" s="1"/>
  <c r="G44" i="88" s="1"/>
  <c r="B149" i="88"/>
  <c r="O149" i="88" s="1"/>
  <c r="G43" i="88" s="1"/>
  <c r="B148" i="88"/>
  <c r="O148" i="88" s="1"/>
  <c r="G42" i="88" s="1"/>
  <c r="B147" i="88"/>
  <c r="O147" i="88" s="1"/>
  <c r="G41" i="88" s="1"/>
  <c r="B146" i="88"/>
  <c r="O146" i="88" s="1"/>
  <c r="G40" i="88" s="1"/>
  <c r="B145" i="88"/>
  <c r="O145" i="88" s="1"/>
  <c r="G39" i="88" s="1"/>
  <c r="B144" i="88"/>
  <c r="O144" i="88" s="1"/>
  <c r="G38" i="88" s="1"/>
  <c r="B143" i="88"/>
  <c r="O143" i="88" s="1"/>
  <c r="G37" i="88" s="1"/>
  <c r="B142" i="88"/>
  <c r="O142" i="88" s="1"/>
  <c r="G36" i="88" s="1"/>
  <c r="B141" i="88"/>
  <c r="O141" i="88" s="1"/>
  <c r="G35" i="88" s="1"/>
  <c r="B140" i="88"/>
  <c r="O140" i="88" s="1"/>
  <c r="G34" i="88" s="1"/>
  <c r="B139" i="88"/>
  <c r="O139" i="88" s="1"/>
  <c r="G33" i="88" s="1"/>
  <c r="B138" i="88"/>
  <c r="O138" i="88" s="1"/>
  <c r="G32" i="88" s="1"/>
  <c r="B137" i="88"/>
  <c r="O137" i="88" s="1"/>
  <c r="G31" i="88" s="1"/>
  <c r="B136" i="88"/>
  <c r="O136" i="88" s="1"/>
  <c r="G30" i="88" s="1"/>
  <c r="B135" i="88"/>
  <c r="O135" i="88" s="1"/>
  <c r="G29" i="88" s="1"/>
  <c r="B134" i="88"/>
  <c r="O134" i="88" s="1"/>
  <c r="G28" i="88" s="1"/>
  <c r="B133" i="88"/>
  <c r="O133" i="88" s="1"/>
  <c r="G27" i="88" s="1"/>
  <c r="B132" i="88"/>
  <c r="O132" i="88" s="1"/>
  <c r="G26" i="88" s="1"/>
  <c r="B131" i="88"/>
  <c r="O131" i="88" s="1"/>
  <c r="G25" i="88" s="1"/>
  <c r="B130" i="88"/>
  <c r="O130" i="88" s="1"/>
  <c r="G24" i="88" s="1"/>
  <c r="B129" i="88"/>
  <c r="O129" i="88" s="1"/>
  <c r="G23" i="88" s="1"/>
  <c r="B128" i="88"/>
  <c r="O128" i="88" s="1"/>
  <c r="G22" i="88" s="1"/>
  <c r="B127" i="88"/>
  <c r="O127" i="88" s="1"/>
  <c r="G21" i="88" s="1"/>
  <c r="B126" i="88"/>
  <c r="O126" i="88" s="1"/>
  <c r="G20" i="88" s="1"/>
  <c r="B125" i="88"/>
  <c r="O125" i="88" s="1"/>
  <c r="G19" i="88" s="1"/>
  <c r="B124" i="88"/>
  <c r="O124" i="88" s="1"/>
  <c r="G18" i="88" s="1"/>
  <c r="B123" i="88"/>
  <c r="O123" i="88" s="1"/>
  <c r="G17" i="88" s="1"/>
  <c r="B122" i="88"/>
  <c r="O122" i="88" s="1"/>
  <c r="G16" i="88" s="1"/>
  <c r="B121" i="88"/>
  <c r="O121" i="88" s="1"/>
  <c r="G15" i="88" s="1"/>
  <c r="B120" i="88"/>
  <c r="O120" i="88" s="1"/>
  <c r="G14" i="88" s="1"/>
  <c r="B119" i="88"/>
  <c r="O119" i="88" s="1"/>
  <c r="G13" i="88" s="1"/>
  <c r="B118" i="88"/>
  <c r="O118" i="88" s="1"/>
  <c r="G12" i="88" s="1"/>
  <c r="B117" i="88"/>
  <c r="O117" i="88" s="1"/>
  <c r="G11" i="88" s="1"/>
  <c r="B116" i="88"/>
  <c r="O116" i="88" s="1"/>
  <c r="G10" i="88" s="1"/>
  <c r="B115" i="88"/>
  <c r="O115" i="88" s="1"/>
  <c r="G9" i="88" s="1"/>
  <c r="I58" i="87"/>
  <c r="I57" i="87"/>
  <c r="I56" i="87"/>
  <c r="I55" i="87"/>
  <c r="I54" i="87"/>
  <c r="I53" i="87"/>
  <c r="I52" i="87"/>
  <c r="I51" i="87"/>
  <c r="I50" i="87"/>
  <c r="I49" i="87"/>
  <c r="I48" i="87"/>
  <c r="I47" i="87"/>
  <c r="I46" i="87"/>
  <c r="I45" i="87"/>
  <c r="I44" i="87"/>
  <c r="I43" i="87"/>
  <c r="I42" i="87"/>
  <c r="I41" i="87"/>
  <c r="I40" i="87"/>
  <c r="I39" i="87"/>
  <c r="I38" i="87"/>
  <c r="I37" i="87"/>
  <c r="I36" i="87"/>
  <c r="I35" i="87"/>
  <c r="I34" i="87"/>
  <c r="I33" i="87"/>
  <c r="I32" i="87"/>
  <c r="I31" i="87"/>
  <c r="I30" i="87"/>
  <c r="I29" i="87"/>
  <c r="I28" i="87"/>
  <c r="I27" i="87"/>
  <c r="I26" i="87"/>
  <c r="I25" i="87"/>
  <c r="I24" i="87"/>
  <c r="I23" i="87"/>
  <c r="I22" i="87"/>
  <c r="I21" i="87"/>
  <c r="I20" i="87"/>
  <c r="I19" i="87"/>
  <c r="I18" i="87"/>
  <c r="I17" i="87"/>
  <c r="I16" i="87"/>
  <c r="I15" i="87"/>
  <c r="I14" i="87"/>
  <c r="I13" i="87"/>
  <c r="I12" i="87"/>
  <c r="I11" i="87"/>
  <c r="I10" i="87"/>
  <c r="I9" i="87"/>
  <c r="N9" i="87" s="1"/>
  <c r="B164" i="87"/>
  <c r="B163" i="87"/>
  <c r="O163" i="87" s="1"/>
  <c r="G57" i="87" s="1"/>
  <c r="B162" i="87"/>
  <c r="O162" i="87" s="1"/>
  <c r="G56" i="87" s="1"/>
  <c r="B161" i="87"/>
  <c r="O161" i="87" s="1"/>
  <c r="G55" i="87" s="1"/>
  <c r="B160" i="87"/>
  <c r="O160" i="87" s="1"/>
  <c r="G54" i="87" s="1"/>
  <c r="B159" i="87"/>
  <c r="O159" i="87" s="1"/>
  <c r="G53" i="87" s="1"/>
  <c r="B158" i="87"/>
  <c r="O158" i="87" s="1"/>
  <c r="G52" i="87" s="1"/>
  <c r="B157" i="87"/>
  <c r="O157" i="87" s="1"/>
  <c r="G51" i="87" s="1"/>
  <c r="B156" i="87"/>
  <c r="O156" i="87" s="1"/>
  <c r="G50" i="87" s="1"/>
  <c r="B155" i="87"/>
  <c r="O155" i="87" s="1"/>
  <c r="G49" i="87" s="1"/>
  <c r="B154" i="87"/>
  <c r="O154" i="87" s="1"/>
  <c r="G48" i="87" s="1"/>
  <c r="B153" i="87"/>
  <c r="O153" i="87" s="1"/>
  <c r="G47" i="87" s="1"/>
  <c r="B152" i="87"/>
  <c r="O152" i="87" s="1"/>
  <c r="G46" i="87" s="1"/>
  <c r="B151" i="87"/>
  <c r="O151" i="87" s="1"/>
  <c r="G45" i="87" s="1"/>
  <c r="B150" i="87"/>
  <c r="O150" i="87" s="1"/>
  <c r="G44" i="87" s="1"/>
  <c r="B149" i="87"/>
  <c r="O149" i="87" s="1"/>
  <c r="G43" i="87" s="1"/>
  <c r="B148" i="87"/>
  <c r="O148" i="87" s="1"/>
  <c r="G42" i="87" s="1"/>
  <c r="B147" i="87"/>
  <c r="O147" i="87" s="1"/>
  <c r="G41" i="87" s="1"/>
  <c r="B146" i="87"/>
  <c r="O146" i="87" s="1"/>
  <c r="G40" i="87" s="1"/>
  <c r="B145" i="87"/>
  <c r="O145" i="87" s="1"/>
  <c r="G39" i="87" s="1"/>
  <c r="B144" i="87"/>
  <c r="O144" i="87" s="1"/>
  <c r="G38" i="87" s="1"/>
  <c r="B143" i="87"/>
  <c r="O143" i="87" s="1"/>
  <c r="G37" i="87" s="1"/>
  <c r="B142" i="87"/>
  <c r="O142" i="87" s="1"/>
  <c r="G36" i="87" s="1"/>
  <c r="B141" i="87"/>
  <c r="O141" i="87" s="1"/>
  <c r="G35" i="87" s="1"/>
  <c r="B140" i="87"/>
  <c r="O140" i="87" s="1"/>
  <c r="G34" i="87" s="1"/>
  <c r="B139" i="87"/>
  <c r="O139" i="87" s="1"/>
  <c r="G33" i="87" s="1"/>
  <c r="B138" i="87"/>
  <c r="O138" i="87" s="1"/>
  <c r="G32" i="87" s="1"/>
  <c r="B137" i="87"/>
  <c r="O137" i="87" s="1"/>
  <c r="G31" i="87" s="1"/>
  <c r="B136" i="87"/>
  <c r="O136" i="87" s="1"/>
  <c r="G30" i="87" s="1"/>
  <c r="B135" i="87"/>
  <c r="O135" i="87" s="1"/>
  <c r="G29" i="87" s="1"/>
  <c r="B134" i="87"/>
  <c r="O134" i="87" s="1"/>
  <c r="G28" i="87" s="1"/>
  <c r="B133" i="87"/>
  <c r="O133" i="87" s="1"/>
  <c r="G27" i="87" s="1"/>
  <c r="B132" i="87"/>
  <c r="O132" i="87" s="1"/>
  <c r="G26" i="87" s="1"/>
  <c r="B131" i="87"/>
  <c r="O131" i="87" s="1"/>
  <c r="G25" i="87" s="1"/>
  <c r="B130" i="87"/>
  <c r="O130" i="87" s="1"/>
  <c r="G24" i="87" s="1"/>
  <c r="B129" i="87"/>
  <c r="O129" i="87" s="1"/>
  <c r="G23" i="87" s="1"/>
  <c r="B128" i="87"/>
  <c r="O128" i="87" s="1"/>
  <c r="G22" i="87" s="1"/>
  <c r="B127" i="87"/>
  <c r="O127" i="87" s="1"/>
  <c r="G21" i="87" s="1"/>
  <c r="B126" i="87"/>
  <c r="O126" i="87" s="1"/>
  <c r="G20" i="87" s="1"/>
  <c r="B125" i="87"/>
  <c r="O125" i="87" s="1"/>
  <c r="G19" i="87" s="1"/>
  <c r="B124" i="87"/>
  <c r="O124" i="87" s="1"/>
  <c r="G18" i="87" s="1"/>
  <c r="B123" i="87"/>
  <c r="O123" i="87" s="1"/>
  <c r="G17" i="87" s="1"/>
  <c r="B122" i="87"/>
  <c r="O122" i="87" s="1"/>
  <c r="G16" i="87" s="1"/>
  <c r="B121" i="87"/>
  <c r="O121" i="87" s="1"/>
  <c r="G15" i="87" s="1"/>
  <c r="B120" i="87"/>
  <c r="O120" i="87" s="1"/>
  <c r="G14" i="87" s="1"/>
  <c r="B119" i="87"/>
  <c r="O119" i="87" s="1"/>
  <c r="G13" i="87" s="1"/>
  <c r="B118" i="87"/>
  <c r="O118" i="87" s="1"/>
  <c r="G12" i="87" s="1"/>
  <c r="B117" i="87"/>
  <c r="O117" i="87" s="1"/>
  <c r="G11" i="87" s="1"/>
  <c r="B116" i="87"/>
  <c r="O116" i="87" s="1"/>
  <c r="G10" i="87" s="1"/>
  <c r="B115" i="87"/>
  <c r="O115" i="87" s="1"/>
  <c r="G9" i="87" s="1"/>
  <c r="I58" i="86"/>
  <c r="I57" i="86"/>
  <c r="I56" i="86"/>
  <c r="I55" i="86"/>
  <c r="I54" i="86"/>
  <c r="I53" i="86"/>
  <c r="I52" i="86"/>
  <c r="I51" i="86"/>
  <c r="I50" i="86"/>
  <c r="I49" i="86"/>
  <c r="I48" i="86"/>
  <c r="I47" i="86"/>
  <c r="I46" i="86"/>
  <c r="I45" i="86"/>
  <c r="I44" i="86"/>
  <c r="I43" i="86"/>
  <c r="I42" i="86"/>
  <c r="I41" i="86"/>
  <c r="I40" i="86"/>
  <c r="I39" i="86"/>
  <c r="I38" i="86"/>
  <c r="I37" i="86"/>
  <c r="I36" i="86"/>
  <c r="I35" i="86"/>
  <c r="I34" i="86"/>
  <c r="I33" i="86"/>
  <c r="I32" i="86"/>
  <c r="I31" i="86"/>
  <c r="I30" i="86"/>
  <c r="I29" i="86"/>
  <c r="I28" i="86"/>
  <c r="I27" i="86"/>
  <c r="I26" i="86"/>
  <c r="I25" i="86"/>
  <c r="I24" i="86"/>
  <c r="I23" i="86"/>
  <c r="I22" i="86"/>
  <c r="I21" i="86"/>
  <c r="I20" i="86"/>
  <c r="I19" i="86"/>
  <c r="I18" i="86"/>
  <c r="I17" i="86"/>
  <c r="I16" i="86"/>
  <c r="I15" i="86"/>
  <c r="I14" i="86"/>
  <c r="I13" i="86"/>
  <c r="I12" i="86"/>
  <c r="I11" i="86"/>
  <c r="I10" i="86"/>
  <c r="I9" i="86"/>
  <c r="B164" i="86"/>
  <c r="B163" i="86"/>
  <c r="O163" i="86" s="1"/>
  <c r="G57" i="86" s="1"/>
  <c r="B162" i="86"/>
  <c r="O162" i="86" s="1"/>
  <c r="G56" i="86" s="1"/>
  <c r="B161" i="86"/>
  <c r="O161" i="86" s="1"/>
  <c r="G55" i="86" s="1"/>
  <c r="B160" i="86"/>
  <c r="O160" i="86" s="1"/>
  <c r="G54" i="86" s="1"/>
  <c r="B159" i="86"/>
  <c r="O159" i="86" s="1"/>
  <c r="G53" i="86" s="1"/>
  <c r="B158" i="86"/>
  <c r="O158" i="86" s="1"/>
  <c r="G52" i="86" s="1"/>
  <c r="B157" i="86"/>
  <c r="O157" i="86" s="1"/>
  <c r="G51" i="86" s="1"/>
  <c r="B156" i="86"/>
  <c r="O156" i="86" s="1"/>
  <c r="G50" i="86" s="1"/>
  <c r="B155" i="86"/>
  <c r="O155" i="86" s="1"/>
  <c r="G49" i="86" s="1"/>
  <c r="B154" i="86"/>
  <c r="O154" i="86" s="1"/>
  <c r="G48" i="86" s="1"/>
  <c r="B153" i="86"/>
  <c r="O153" i="86" s="1"/>
  <c r="G47" i="86" s="1"/>
  <c r="B152" i="86"/>
  <c r="O152" i="86" s="1"/>
  <c r="G46" i="86" s="1"/>
  <c r="B151" i="86"/>
  <c r="O151" i="86" s="1"/>
  <c r="G45" i="86" s="1"/>
  <c r="B150" i="86"/>
  <c r="O150" i="86" s="1"/>
  <c r="G44" i="86" s="1"/>
  <c r="B149" i="86"/>
  <c r="O149" i="86" s="1"/>
  <c r="G43" i="86" s="1"/>
  <c r="B148" i="86"/>
  <c r="O148" i="86" s="1"/>
  <c r="G42" i="86" s="1"/>
  <c r="B147" i="86"/>
  <c r="O147" i="86" s="1"/>
  <c r="G41" i="86" s="1"/>
  <c r="B146" i="86"/>
  <c r="O146" i="86" s="1"/>
  <c r="G40" i="86" s="1"/>
  <c r="B145" i="86"/>
  <c r="O145" i="86" s="1"/>
  <c r="G39" i="86" s="1"/>
  <c r="B144" i="86"/>
  <c r="O144" i="86" s="1"/>
  <c r="G38" i="86" s="1"/>
  <c r="B143" i="86"/>
  <c r="O143" i="86" s="1"/>
  <c r="G37" i="86" s="1"/>
  <c r="B142" i="86"/>
  <c r="O142" i="86" s="1"/>
  <c r="G36" i="86" s="1"/>
  <c r="B141" i="86"/>
  <c r="O141" i="86" s="1"/>
  <c r="G35" i="86" s="1"/>
  <c r="B140" i="86"/>
  <c r="O140" i="86" s="1"/>
  <c r="G34" i="86" s="1"/>
  <c r="B139" i="86"/>
  <c r="O139" i="86" s="1"/>
  <c r="G33" i="86" s="1"/>
  <c r="B138" i="86"/>
  <c r="O138" i="86" s="1"/>
  <c r="G32" i="86" s="1"/>
  <c r="B137" i="86"/>
  <c r="O137" i="86" s="1"/>
  <c r="G31" i="86" s="1"/>
  <c r="B136" i="86"/>
  <c r="O136" i="86" s="1"/>
  <c r="G30" i="86" s="1"/>
  <c r="B135" i="86"/>
  <c r="O135" i="86" s="1"/>
  <c r="G29" i="86" s="1"/>
  <c r="B134" i="86"/>
  <c r="O134" i="86" s="1"/>
  <c r="G28" i="86" s="1"/>
  <c r="B133" i="86"/>
  <c r="O133" i="86" s="1"/>
  <c r="G27" i="86" s="1"/>
  <c r="B132" i="86"/>
  <c r="O132" i="86" s="1"/>
  <c r="G26" i="86" s="1"/>
  <c r="B131" i="86"/>
  <c r="O131" i="86" s="1"/>
  <c r="G25" i="86" s="1"/>
  <c r="B130" i="86"/>
  <c r="O130" i="86" s="1"/>
  <c r="G24" i="86" s="1"/>
  <c r="B129" i="86"/>
  <c r="O129" i="86" s="1"/>
  <c r="G23" i="86" s="1"/>
  <c r="B128" i="86"/>
  <c r="O128" i="86" s="1"/>
  <c r="G22" i="86" s="1"/>
  <c r="B127" i="86"/>
  <c r="O127" i="86" s="1"/>
  <c r="G21" i="86" s="1"/>
  <c r="B126" i="86"/>
  <c r="O126" i="86" s="1"/>
  <c r="G20" i="86" s="1"/>
  <c r="B125" i="86"/>
  <c r="O125" i="86" s="1"/>
  <c r="G19" i="86" s="1"/>
  <c r="B124" i="86"/>
  <c r="O124" i="86" s="1"/>
  <c r="G18" i="86" s="1"/>
  <c r="B123" i="86"/>
  <c r="O123" i="86" s="1"/>
  <c r="G17" i="86" s="1"/>
  <c r="B122" i="86"/>
  <c r="O122" i="86" s="1"/>
  <c r="G16" i="86" s="1"/>
  <c r="B121" i="86"/>
  <c r="O121" i="86" s="1"/>
  <c r="G15" i="86" s="1"/>
  <c r="B120" i="86"/>
  <c r="O120" i="86" s="1"/>
  <c r="G14" i="86" s="1"/>
  <c r="B119" i="86"/>
  <c r="O119" i="86" s="1"/>
  <c r="G13" i="86" s="1"/>
  <c r="B118" i="86"/>
  <c r="O118" i="86" s="1"/>
  <c r="G12" i="86" s="1"/>
  <c r="B117" i="86"/>
  <c r="O117" i="86" s="1"/>
  <c r="G11" i="86" s="1"/>
  <c r="B116" i="86"/>
  <c r="O116" i="86" s="1"/>
  <c r="G10" i="86" s="1"/>
  <c r="B115" i="86"/>
  <c r="O115" i="86" s="1"/>
  <c r="G9" i="86" s="1"/>
  <c r="I58" i="85"/>
  <c r="I57" i="85"/>
  <c r="I56" i="85"/>
  <c r="I55" i="85"/>
  <c r="I54" i="85"/>
  <c r="I53" i="85"/>
  <c r="I52" i="85"/>
  <c r="I51" i="85"/>
  <c r="I50" i="85"/>
  <c r="I49" i="85"/>
  <c r="I48" i="85"/>
  <c r="I47" i="85"/>
  <c r="I46" i="85"/>
  <c r="I45" i="85"/>
  <c r="I44" i="85"/>
  <c r="I43" i="85"/>
  <c r="I42" i="85"/>
  <c r="I41" i="85"/>
  <c r="I40" i="85"/>
  <c r="I39" i="85"/>
  <c r="I38" i="85"/>
  <c r="I37" i="85"/>
  <c r="I36" i="85"/>
  <c r="I35" i="85"/>
  <c r="I34" i="85"/>
  <c r="I33" i="85"/>
  <c r="I32" i="85"/>
  <c r="I31" i="85"/>
  <c r="I30" i="85"/>
  <c r="I29" i="85"/>
  <c r="I28" i="85"/>
  <c r="I27" i="85"/>
  <c r="I26" i="85"/>
  <c r="I25" i="85"/>
  <c r="I24" i="85"/>
  <c r="I23" i="85"/>
  <c r="I22" i="85"/>
  <c r="I21" i="85"/>
  <c r="I20" i="85"/>
  <c r="I19" i="85"/>
  <c r="I18" i="85"/>
  <c r="I17" i="85"/>
  <c r="I16" i="85"/>
  <c r="I15" i="85"/>
  <c r="I14" i="85"/>
  <c r="I13" i="85"/>
  <c r="I12" i="85"/>
  <c r="I11" i="85"/>
  <c r="I10" i="85"/>
  <c r="I9" i="85"/>
  <c r="B164" i="85"/>
  <c r="B163" i="85"/>
  <c r="O163" i="85" s="1"/>
  <c r="G57" i="85" s="1"/>
  <c r="B162" i="85"/>
  <c r="O162" i="85" s="1"/>
  <c r="G56" i="85" s="1"/>
  <c r="B161" i="85"/>
  <c r="O161" i="85" s="1"/>
  <c r="G55" i="85" s="1"/>
  <c r="B160" i="85"/>
  <c r="O160" i="85" s="1"/>
  <c r="G54" i="85" s="1"/>
  <c r="B159" i="85"/>
  <c r="O159" i="85" s="1"/>
  <c r="G53" i="85" s="1"/>
  <c r="B158" i="85"/>
  <c r="O158" i="85" s="1"/>
  <c r="G52" i="85" s="1"/>
  <c r="B157" i="85"/>
  <c r="O157" i="85" s="1"/>
  <c r="G51" i="85" s="1"/>
  <c r="B156" i="85"/>
  <c r="O156" i="85" s="1"/>
  <c r="G50" i="85" s="1"/>
  <c r="B155" i="85"/>
  <c r="O155" i="85" s="1"/>
  <c r="G49" i="85" s="1"/>
  <c r="B154" i="85"/>
  <c r="O154" i="85" s="1"/>
  <c r="G48" i="85" s="1"/>
  <c r="B153" i="85"/>
  <c r="O153" i="85" s="1"/>
  <c r="G47" i="85" s="1"/>
  <c r="B152" i="85"/>
  <c r="O152" i="85" s="1"/>
  <c r="G46" i="85" s="1"/>
  <c r="B151" i="85"/>
  <c r="O151" i="85" s="1"/>
  <c r="G45" i="85" s="1"/>
  <c r="B150" i="85"/>
  <c r="O150" i="85" s="1"/>
  <c r="G44" i="85" s="1"/>
  <c r="B149" i="85"/>
  <c r="O149" i="85" s="1"/>
  <c r="G43" i="85" s="1"/>
  <c r="B148" i="85"/>
  <c r="O148" i="85" s="1"/>
  <c r="G42" i="85" s="1"/>
  <c r="B147" i="85"/>
  <c r="O147" i="85" s="1"/>
  <c r="G41" i="85" s="1"/>
  <c r="B146" i="85"/>
  <c r="O146" i="85" s="1"/>
  <c r="G40" i="85" s="1"/>
  <c r="B145" i="85"/>
  <c r="O145" i="85" s="1"/>
  <c r="G39" i="85" s="1"/>
  <c r="B144" i="85"/>
  <c r="O144" i="85" s="1"/>
  <c r="G38" i="85" s="1"/>
  <c r="B143" i="85"/>
  <c r="O143" i="85" s="1"/>
  <c r="G37" i="85" s="1"/>
  <c r="B142" i="85"/>
  <c r="O142" i="85" s="1"/>
  <c r="G36" i="85" s="1"/>
  <c r="B141" i="85"/>
  <c r="O141" i="85" s="1"/>
  <c r="G35" i="85" s="1"/>
  <c r="B140" i="85"/>
  <c r="O140" i="85" s="1"/>
  <c r="G34" i="85" s="1"/>
  <c r="B139" i="85"/>
  <c r="O139" i="85" s="1"/>
  <c r="G33" i="85" s="1"/>
  <c r="B138" i="85"/>
  <c r="O138" i="85" s="1"/>
  <c r="G32" i="85" s="1"/>
  <c r="B137" i="85"/>
  <c r="O137" i="85" s="1"/>
  <c r="G31" i="85" s="1"/>
  <c r="B136" i="85"/>
  <c r="O136" i="85" s="1"/>
  <c r="G30" i="85" s="1"/>
  <c r="B135" i="85"/>
  <c r="O135" i="85" s="1"/>
  <c r="G29" i="85" s="1"/>
  <c r="B134" i="85"/>
  <c r="O134" i="85" s="1"/>
  <c r="G28" i="85" s="1"/>
  <c r="B133" i="85"/>
  <c r="O133" i="85" s="1"/>
  <c r="G27" i="85" s="1"/>
  <c r="B132" i="85"/>
  <c r="O132" i="85" s="1"/>
  <c r="G26" i="85" s="1"/>
  <c r="B131" i="85"/>
  <c r="O131" i="85" s="1"/>
  <c r="G25" i="85" s="1"/>
  <c r="B130" i="85"/>
  <c r="O130" i="85" s="1"/>
  <c r="G24" i="85" s="1"/>
  <c r="B129" i="85"/>
  <c r="O129" i="85" s="1"/>
  <c r="G23" i="85" s="1"/>
  <c r="B128" i="85"/>
  <c r="O128" i="85" s="1"/>
  <c r="G22" i="85" s="1"/>
  <c r="B127" i="85"/>
  <c r="O127" i="85" s="1"/>
  <c r="G21" i="85" s="1"/>
  <c r="B126" i="85"/>
  <c r="O126" i="85" s="1"/>
  <c r="G20" i="85" s="1"/>
  <c r="B125" i="85"/>
  <c r="O125" i="85" s="1"/>
  <c r="G19" i="85" s="1"/>
  <c r="B124" i="85"/>
  <c r="O124" i="85" s="1"/>
  <c r="G18" i="85" s="1"/>
  <c r="B123" i="85"/>
  <c r="O123" i="85" s="1"/>
  <c r="G17" i="85" s="1"/>
  <c r="B122" i="85"/>
  <c r="O122" i="85" s="1"/>
  <c r="G16" i="85" s="1"/>
  <c r="B121" i="85"/>
  <c r="O121" i="85" s="1"/>
  <c r="G15" i="85" s="1"/>
  <c r="B120" i="85"/>
  <c r="O120" i="85" s="1"/>
  <c r="G14" i="85" s="1"/>
  <c r="B119" i="85"/>
  <c r="O119" i="85" s="1"/>
  <c r="G13" i="85" s="1"/>
  <c r="B118" i="85"/>
  <c r="O118" i="85" s="1"/>
  <c r="G12" i="85" s="1"/>
  <c r="B117" i="85"/>
  <c r="O117" i="85" s="1"/>
  <c r="G11" i="85" s="1"/>
  <c r="B116" i="85"/>
  <c r="O116" i="85" s="1"/>
  <c r="G10" i="85" s="1"/>
  <c r="B115" i="85"/>
  <c r="O115" i="85" s="1"/>
  <c r="G9" i="85" s="1"/>
  <c r="I58" i="84"/>
  <c r="I57" i="84"/>
  <c r="I56" i="84"/>
  <c r="I55" i="84"/>
  <c r="I54" i="84"/>
  <c r="I53" i="84"/>
  <c r="I52" i="84"/>
  <c r="I51" i="84"/>
  <c r="I50" i="84"/>
  <c r="I49" i="84"/>
  <c r="I48" i="84"/>
  <c r="I47" i="84"/>
  <c r="I46" i="84"/>
  <c r="I45" i="84"/>
  <c r="I44" i="84"/>
  <c r="I43" i="84"/>
  <c r="I42" i="84"/>
  <c r="I41" i="84"/>
  <c r="I40" i="84"/>
  <c r="I39" i="84"/>
  <c r="I38" i="84"/>
  <c r="I37" i="84"/>
  <c r="I36" i="84"/>
  <c r="I35" i="84"/>
  <c r="I34" i="84"/>
  <c r="I33" i="84"/>
  <c r="I32" i="84"/>
  <c r="I31" i="84"/>
  <c r="I30" i="84"/>
  <c r="I29" i="84"/>
  <c r="I28" i="84"/>
  <c r="I27" i="84"/>
  <c r="I26" i="84"/>
  <c r="I25" i="84"/>
  <c r="I24" i="84"/>
  <c r="I23" i="84"/>
  <c r="I22" i="84"/>
  <c r="I21" i="84"/>
  <c r="I20" i="84"/>
  <c r="I19" i="84"/>
  <c r="I18" i="84"/>
  <c r="I17" i="84"/>
  <c r="I16" i="84"/>
  <c r="I15" i="84"/>
  <c r="I14" i="84"/>
  <c r="I13" i="84"/>
  <c r="I12" i="84"/>
  <c r="I11" i="84"/>
  <c r="I10" i="84"/>
  <c r="I9" i="84"/>
  <c r="N9" i="84" s="1"/>
  <c r="B164" i="84"/>
  <c r="B163" i="84"/>
  <c r="O163" i="84" s="1"/>
  <c r="G57" i="84" s="1"/>
  <c r="B162" i="84"/>
  <c r="O162" i="84" s="1"/>
  <c r="G56" i="84" s="1"/>
  <c r="B161" i="84"/>
  <c r="O161" i="84" s="1"/>
  <c r="G55" i="84" s="1"/>
  <c r="B160" i="84"/>
  <c r="O160" i="84" s="1"/>
  <c r="G54" i="84" s="1"/>
  <c r="B159" i="84"/>
  <c r="O159" i="84" s="1"/>
  <c r="G53" i="84" s="1"/>
  <c r="B158" i="84"/>
  <c r="O158" i="84" s="1"/>
  <c r="G52" i="84" s="1"/>
  <c r="B157" i="84"/>
  <c r="O157" i="84" s="1"/>
  <c r="G51" i="84" s="1"/>
  <c r="B156" i="84"/>
  <c r="O156" i="84" s="1"/>
  <c r="G50" i="84" s="1"/>
  <c r="B155" i="84"/>
  <c r="O155" i="84" s="1"/>
  <c r="G49" i="84" s="1"/>
  <c r="B154" i="84"/>
  <c r="O154" i="84" s="1"/>
  <c r="G48" i="84" s="1"/>
  <c r="B153" i="84"/>
  <c r="O153" i="84" s="1"/>
  <c r="G47" i="84" s="1"/>
  <c r="B152" i="84"/>
  <c r="O152" i="84" s="1"/>
  <c r="G46" i="84" s="1"/>
  <c r="B151" i="84"/>
  <c r="O151" i="84" s="1"/>
  <c r="G45" i="84" s="1"/>
  <c r="B150" i="84"/>
  <c r="O150" i="84" s="1"/>
  <c r="G44" i="84" s="1"/>
  <c r="B149" i="84"/>
  <c r="O149" i="84" s="1"/>
  <c r="G43" i="84" s="1"/>
  <c r="B148" i="84"/>
  <c r="O148" i="84" s="1"/>
  <c r="G42" i="84" s="1"/>
  <c r="B147" i="84"/>
  <c r="O147" i="84" s="1"/>
  <c r="G41" i="84" s="1"/>
  <c r="B146" i="84"/>
  <c r="O146" i="84" s="1"/>
  <c r="G40" i="84" s="1"/>
  <c r="B145" i="84"/>
  <c r="O145" i="84" s="1"/>
  <c r="G39" i="84" s="1"/>
  <c r="B144" i="84"/>
  <c r="O144" i="84" s="1"/>
  <c r="G38" i="84" s="1"/>
  <c r="B143" i="84"/>
  <c r="O143" i="84" s="1"/>
  <c r="G37" i="84" s="1"/>
  <c r="B142" i="84"/>
  <c r="O142" i="84" s="1"/>
  <c r="G36" i="84" s="1"/>
  <c r="B141" i="84"/>
  <c r="O141" i="84" s="1"/>
  <c r="G35" i="84" s="1"/>
  <c r="B140" i="84"/>
  <c r="O140" i="84" s="1"/>
  <c r="G34" i="84" s="1"/>
  <c r="B139" i="84"/>
  <c r="O139" i="84" s="1"/>
  <c r="G33" i="84" s="1"/>
  <c r="B138" i="84"/>
  <c r="O138" i="84" s="1"/>
  <c r="G32" i="84" s="1"/>
  <c r="B137" i="84"/>
  <c r="O137" i="84" s="1"/>
  <c r="G31" i="84" s="1"/>
  <c r="B136" i="84"/>
  <c r="O136" i="84" s="1"/>
  <c r="G30" i="84" s="1"/>
  <c r="B135" i="84"/>
  <c r="O135" i="84" s="1"/>
  <c r="G29" i="84" s="1"/>
  <c r="B134" i="84"/>
  <c r="O134" i="84" s="1"/>
  <c r="G28" i="84" s="1"/>
  <c r="B133" i="84"/>
  <c r="O133" i="84" s="1"/>
  <c r="G27" i="84" s="1"/>
  <c r="B132" i="84"/>
  <c r="O132" i="84" s="1"/>
  <c r="G26" i="84" s="1"/>
  <c r="B131" i="84"/>
  <c r="O131" i="84" s="1"/>
  <c r="G25" i="84" s="1"/>
  <c r="B130" i="84"/>
  <c r="O130" i="84" s="1"/>
  <c r="G24" i="84" s="1"/>
  <c r="B129" i="84"/>
  <c r="O129" i="84" s="1"/>
  <c r="G23" i="84" s="1"/>
  <c r="B128" i="84"/>
  <c r="O128" i="84" s="1"/>
  <c r="G22" i="84" s="1"/>
  <c r="B127" i="84"/>
  <c r="O127" i="84" s="1"/>
  <c r="G21" i="84" s="1"/>
  <c r="B126" i="84"/>
  <c r="O126" i="84" s="1"/>
  <c r="G20" i="84" s="1"/>
  <c r="B125" i="84"/>
  <c r="O125" i="84" s="1"/>
  <c r="G19" i="84" s="1"/>
  <c r="B124" i="84"/>
  <c r="O124" i="84" s="1"/>
  <c r="G18" i="84" s="1"/>
  <c r="B123" i="84"/>
  <c r="O123" i="84" s="1"/>
  <c r="G17" i="84" s="1"/>
  <c r="B122" i="84"/>
  <c r="O122" i="84" s="1"/>
  <c r="G16" i="84" s="1"/>
  <c r="B121" i="84"/>
  <c r="O121" i="84" s="1"/>
  <c r="G15" i="84" s="1"/>
  <c r="B120" i="84"/>
  <c r="O120" i="84" s="1"/>
  <c r="G14" i="84" s="1"/>
  <c r="B119" i="84"/>
  <c r="O119" i="84" s="1"/>
  <c r="G13" i="84" s="1"/>
  <c r="B118" i="84"/>
  <c r="O118" i="84" s="1"/>
  <c r="G12" i="84" s="1"/>
  <c r="B117" i="84"/>
  <c r="O117" i="84" s="1"/>
  <c r="G11" i="84" s="1"/>
  <c r="B116" i="84"/>
  <c r="O116" i="84" s="1"/>
  <c r="G10" i="84" s="1"/>
  <c r="B115" i="84"/>
  <c r="O115" i="84" s="1"/>
  <c r="G9" i="84" s="1"/>
  <c r="I58" i="83"/>
  <c r="I57" i="83"/>
  <c r="I56" i="83"/>
  <c r="I55" i="83"/>
  <c r="I54" i="83"/>
  <c r="I53" i="83"/>
  <c r="I52" i="83"/>
  <c r="I51" i="83"/>
  <c r="I50" i="83"/>
  <c r="I49" i="83"/>
  <c r="I48" i="83"/>
  <c r="I47" i="83"/>
  <c r="I46" i="83"/>
  <c r="I45" i="83"/>
  <c r="I44" i="83"/>
  <c r="I43" i="83"/>
  <c r="I42" i="83"/>
  <c r="I41" i="83"/>
  <c r="I40" i="83"/>
  <c r="I39" i="83"/>
  <c r="I38" i="83"/>
  <c r="I37" i="83"/>
  <c r="I36" i="83"/>
  <c r="I35" i="83"/>
  <c r="I34" i="83"/>
  <c r="I33" i="83"/>
  <c r="I32" i="83"/>
  <c r="I31" i="83"/>
  <c r="I30" i="83"/>
  <c r="I29" i="83"/>
  <c r="I28" i="83"/>
  <c r="I27" i="83"/>
  <c r="I26" i="83"/>
  <c r="I25" i="83"/>
  <c r="I24" i="83"/>
  <c r="I23" i="83"/>
  <c r="I22" i="83"/>
  <c r="I21" i="83"/>
  <c r="I20" i="83"/>
  <c r="I19" i="83"/>
  <c r="I18" i="83"/>
  <c r="I17" i="83"/>
  <c r="I16" i="83"/>
  <c r="I15" i="83"/>
  <c r="I14" i="83"/>
  <c r="I13" i="83"/>
  <c r="I12" i="83"/>
  <c r="I11" i="83"/>
  <c r="I10" i="83"/>
  <c r="I9" i="83"/>
  <c r="B164" i="83"/>
  <c r="B163" i="83"/>
  <c r="O163" i="83" s="1"/>
  <c r="G57" i="83" s="1"/>
  <c r="B162" i="83"/>
  <c r="O162" i="83" s="1"/>
  <c r="G56" i="83" s="1"/>
  <c r="B161" i="83"/>
  <c r="O161" i="83" s="1"/>
  <c r="G55" i="83" s="1"/>
  <c r="B160" i="83"/>
  <c r="O160" i="83" s="1"/>
  <c r="G54" i="83" s="1"/>
  <c r="B159" i="83"/>
  <c r="O159" i="83" s="1"/>
  <c r="G53" i="83" s="1"/>
  <c r="B158" i="83"/>
  <c r="O158" i="83" s="1"/>
  <c r="G52" i="83" s="1"/>
  <c r="B157" i="83"/>
  <c r="O157" i="83" s="1"/>
  <c r="G51" i="83" s="1"/>
  <c r="B156" i="83"/>
  <c r="O156" i="83" s="1"/>
  <c r="G50" i="83" s="1"/>
  <c r="B155" i="83"/>
  <c r="O155" i="83" s="1"/>
  <c r="G49" i="83" s="1"/>
  <c r="B154" i="83"/>
  <c r="O154" i="83" s="1"/>
  <c r="G48" i="83" s="1"/>
  <c r="B153" i="83"/>
  <c r="O153" i="83" s="1"/>
  <c r="G47" i="83" s="1"/>
  <c r="B152" i="83"/>
  <c r="O152" i="83" s="1"/>
  <c r="G46" i="83" s="1"/>
  <c r="B151" i="83"/>
  <c r="O151" i="83" s="1"/>
  <c r="G45" i="83" s="1"/>
  <c r="B150" i="83"/>
  <c r="O150" i="83" s="1"/>
  <c r="G44" i="83" s="1"/>
  <c r="B149" i="83"/>
  <c r="O149" i="83" s="1"/>
  <c r="G43" i="83" s="1"/>
  <c r="B148" i="83"/>
  <c r="O148" i="83" s="1"/>
  <c r="G42" i="83" s="1"/>
  <c r="B147" i="83"/>
  <c r="O147" i="83" s="1"/>
  <c r="G41" i="83" s="1"/>
  <c r="B146" i="83"/>
  <c r="O146" i="83" s="1"/>
  <c r="G40" i="83" s="1"/>
  <c r="B145" i="83"/>
  <c r="O145" i="83" s="1"/>
  <c r="G39" i="83" s="1"/>
  <c r="B144" i="83"/>
  <c r="O144" i="83" s="1"/>
  <c r="G38" i="83" s="1"/>
  <c r="B143" i="83"/>
  <c r="O143" i="83" s="1"/>
  <c r="G37" i="83" s="1"/>
  <c r="B142" i="83"/>
  <c r="O142" i="83" s="1"/>
  <c r="G36" i="83" s="1"/>
  <c r="B141" i="83"/>
  <c r="O141" i="83" s="1"/>
  <c r="G35" i="83" s="1"/>
  <c r="B140" i="83"/>
  <c r="O140" i="83" s="1"/>
  <c r="G34" i="83" s="1"/>
  <c r="B139" i="83"/>
  <c r="O139" i="83" s="1"/>
  <c r="G33" i="83" s="1"/>
  <c r="B138" i="83"/>
  <c r="O138" i="83" s="1"/>
  <c r="G32" i="83" s="1"/>
  <c r="B137" i="83"/>
  <c r="O137" i="83" s="1"/>
  <c r="G31" i="83" s="1"/>
  <c r="B136" i="83"/>
  <c r="O136" i="83" s="1"/>
  <c r="G30" i="83" s="1"/>
  <c r="B135" i="83"/>
  <c r="O135" i="83" s="1"/>
  <c r="G29" i="83" s="1"/>
  <c r="B134" i="83"/>
  <c r="O134" i="83" s="1"/>
  <c r="G28" i="83" s="1"/>
  <c r="B133" i="83"/>
  <c r="O133" i="83" s="1"/>
  <c r="G27" i="83" s="1"/>
  <c r="B132" i="83"/>
  <c r="O132" i="83" s="1"/>
  <c r="G26" i="83" s="1"/>
  <c r="B131" i="83"/>
  <c r="O131" i="83" s="1"/>
  <c r="G25" i="83" s="1"/>
  <c r="B130" i="83"/>
  <c r="O130" i="83" s="1"/>
  <c r="G24" i="83" s="1"/>
  <c r="B129" i="83"/>
  <c r="O129" i="83" s="1"/>
  <c r="G23" i="83" s="1"/>
  <c r="B128" i="83"/>
  <c r="O128" i="83" s="1"/>
  <c r="G22" i="83" s="1"/>
  <c r="B127" i="83"/>
  <c r="O127" i="83" s="1"/>
  <c r="G21" i="83" s="1"/>
  <c r="B126" i="83"/>
  <c r="O126" i="83" s="1"/>
  <c r="G20" i="83" s="1"/>
  <c r="B125" i="83"/>
  <c r="O125" i="83" s="1"/>
  <c r="G19" i="83" s="1"/>
  <c r="B124" i="83"/>
  <c r="O124" i="83" s="1"/>
  <c r="G18" i="83" s="1"/>
  <c r="B123" i="83"/>
  <c r="O123" i="83" s="1"/>
  <c r="G17" i="83" s="1"/>
  <c r="B122" i="83"/>
  <c r="O122" i="83" s="1"/>
  <c r="G16" i="83" s="1"/>
  <c r="B121" i="83"/>
  <c r="O121" i="83" s="1"/>
  <c r="G15" i="83" s="1"/>
  <c r="B120" i="83"/>
  <c r="O120" i="83" s="1"/>
  <c r="G14" i="83" s="1"/>
  <c r="B119" i="83"/>
  <c r="O119" i="83" s="1"/>
  <c r="G13" i="83" s="1"/>
  <c r="B118" i="83"/>
  <c r="O118" i="83" s="1"/>
  <c r="G12" i="83" s="1"/>
  <c r="B117" i="83"/>
  <c r="O117" i="83" s="1"/>
  <c r="G11" i="83" s="1"/>
  <c r="B116" i="83"/>
  <c r="O116" i="83" s="1"/>
  <c r="G10" i="83" s="1"/>
  <c r="B115" i="83"/>
  <c r="O115" i="83" s="1"/>
  <c r="G9" i="83" s="1"/>
  <c r="I58" i="82"/>
  <c r="I57" i="82"/>
  <c r="I56" i="82"/>
  <c r="I55" i="82"/>
  <c r="I54" i="82"/>
  <c r="I53" i="82"/>
  <c r="I52" i="82"/>
  <c r="I51" i="82"/>
  <c r="I50" i="82"/>
  <c r="I49" i="82"/>
  <c r="I48" i="82"/>
  <c r="I47" i="82"/>
  <c r="I46" i="82"/>
  <c r="I45" i="82"/>
  <c r="I44" i="82"/>
  <c r="I43" i="82"/>
  <c r="I42" i="82"/>
  <c r="I41" i="82"/>
  <c r="I40" i="82"/>
  <c r="I39" i="82"/>
  <c r="I38" i="82"/>
  <c r="I37" i="82"/>
  <c r="I36" i="82"/>
  <c r="I35" i="82"/>
  <c r="I34" i="82"/>
  <c r="I33" i="82"/>
  <c r="I32" i="82"/>
  <c r="I31" i="82"/>
  <c r="I30" i="82"/>
  <c r="I29" i="82"/>
  <c r="I28" i="82"/>
  <c r="I27" i="82"/>
  <c r="I26" i="82"/>
  <c r="I25" i="82"/>
  <c r="I24" i="82"/>
  <c r="I23" i="82"/>
  <c r="I22" i="82"/>
  <c r="I21" i="82"/>
  <c r="I20" i="82"/>
  <c r="I19" i="82"/>
  <c r="I18" i="82"/>
  <c r="I17" i="82"/>
  <c r="I16" i="82"/>
  <c r="I15" i="82"/>
  <c r="I14" i="82"/>
  <c r="I13" i="82"/>
  <c r="I12" i="82"/>
  <c r="I11" i="82"/>
  <c r="I10" i="82"/>
  <c r="I9" i="82"/>
  <c r="B164" i="82"/>
  <c r="B163" i="82"/>
  <c r="O163" i="82" s="1"/>
  <c r="G57" i="82" s="1"/>
  <c r="B162" i="82"/>
  <c r="O162" i="82" s="1"/>
  <c r="G56" i="82" s="1"/>
  <c r="B161" i="82"/>
  <c r="O161" i="82" s="1"/>
  <c r="G55" i="82" s="1"/>
  <c r="B160" i="82"/>
  <c r="O160" i="82" s="1"/>
  <c r="G54" i="82" s="1"/>
  <c r="B159" i="82"/>
  <c r="O159" i="82" s="1"/>
  <c r="G53" i="82" s="1"/>
  <c r="B158" i="82"/>
  <c r="O158" i="82" s="1"/>
  <c r="G52" i="82" s="1"/>
  <c r="B157" i="82"/>
  <c r="O157" i="82" s="1"/>
  <c r="G51" i="82" s="1"/>
  <c r="B156" i="82"/>
  <c r="O156" i="82" s="1"/>
  <c r="G50" i="82" s="1"/>
  <c r="B155" i="82"/>
  <c r="O155" i="82" s="1"/>
  <c r="G49" i="82" s="1"/>
  <c r="B154" i="82"/>
  <c r="O154" i="82" s="1"/>
  <c r="G48" i="82" s="1"/>
  <c r="B153" i="82"/>
  <c r="O153" i="82" s="1"/>
  <c r="G47" i="82" s="1"/>
  <c r="B152" i="82"/>
  <c r="O152" i="82" s="1"/>
  <c r="G46" i="82" s="1"/>
  <c r="B151" i="82"/>
  <c r="O151" i="82" s="1"/>
  <c r="G45" i="82" s="1"/>
  <c r="B150" i="82"/>
  <c r="O150" i="82" s="1"/>
  <c r="G44" i="82" s="1"/>
  <c r="B149" i="82"/>
  <c r="O149" i="82" s="1"/>
  <c r="G43" i="82" s="1"/>
  <c r="B148" i="82"/>
  <c r="O148" i="82" s="1"/>
  <c r="G42" i="82" s="1"/>
  <c r="B147" i="82"/>
  <c r="O147" i="82" s="1"/>
  <c r="G41" i="82" s="1"/>
  <c r="B146" i="82"/>
  <c r="O146" i="82" s="1"/>
  <c r="G40" i="82" s="1"/>
  <c r="B145" i="82"/>
  <c r="O145" i="82" s="1"/>
  <c r="G39" i="82" s="1"/>
  <c r="B144" i="82"/>
  <c r="O144" i="82" s="1"/>
  <c r="G38" i="82" s="1"/>
  <c r="B143" i="82"/>
  <c r="O143" i="82" s="1"/>
  <c r="G37" i="82" s="1"/>
  <c r="B142" i="82"/>
  <c r="O142" i="82" s="1"/>
  <c r="G36" i="82" s="1"/>
  <c r="B141" i="82"/>
  <c r="O141" i="82" s="1"/>
  <c r="G35" i="82" s="1"/>
  <c r="B140" i="82"/>
  <c r="O140" i="82" s="1"/>
  <c r="G34" i="82" s="1"/>
  <c r="B139" i="82"/>
  <c r="O139" i="82" s="1"/>
  <c r="G33" i="82" s="1"/>
  <c r="B138" i="82"/>
  <c r="O138" i="82" s="1"/>
  <c r="G32" i="82" s="1"/>
  <c r="B137" i="82"/>
  <c r="O137" i="82" s="1"/>
  <c r="G31" i="82" s="1"/>
  <c r="B136" i="82"/>
  <c r="O136" i="82" s="1"/>
  <c r="G30" i="82" s="1"/>
  <c r="B135" i="82"/>
  <c r="O135" i="82" s="1"/>
  <c r="G29" i="82" s="1"/>
  <c r="B134" i="82"/>
  <c r="O134" i="82" s="1"/>
  <c r="G28" i="82" s="1"/>
  <c r="B133" i="82"/>
  <c r="O133" i="82" s="1"/>
  <c r="G27" i="82" s="1"/>
  <c r="B132" i="82"/>
  <c r="O132" i="82" s="1"/>
  <c r="G26" i="82" s="1"/>
  <c r="B131" i="82"/>
  <c r="O131" i="82" s="1"/>
  <c r="G25" i="82" s="1"/>
  <c r="B130" i="82"/>
  <c r="O130" i="82" s="1"/>
  <c r="G24" i="82" s="1"/>
  <c r="B129" i="82"/>
  <c r="O129" i="82" s="1"/>
  <c r="G23" i="82" s="1"/>
  <c r="B128" i="82"/>
  <c r="O128" i="82" s="1"/>
  <c r="G22" i="82" s="1"/>
  <c r="B127" i="82"/>
  <c r="O127" i="82" s="1"/>
  <c r="G21" i="82" s="1"/>
  <c r="B126" i="82"/>
  <c r="O126" i="82" s="1"/>
  <c r="G20" i="82" s="1"/>
  <c r="B125" i="82"/>
  <c r="O125" i="82" s="1"/>
  <c r="G19" i="82" s="1"/>
  <c r="B124" i="82"/>
  <c r="O124" i="82" s="1"/>
  <c r="G18" i="82" s="1"/>
  <c r="B123" i="82"/>
  <c r="O123" i="82" s="1"/>
  <c r="G17" i="82" s="1"/>
  <c r="B122" i="82"/>
  <c r="O122" i="82" s="1"/>
  <c r="G16" i="82" s="1"/>
  <c r="B121" i="82"/>
  <c r="O121" i="82" s="1"/>
  <c r="G15" i="82" s="1"/>
  <c r="B120" i="82"/>
  <c r="O120" i="82" s="1"/>
  <c r="G14" i="82" s="1"/>
  <c r="B119" i="82"/>
  <c r="O119" i="82" s="1"/>
  <c r="G13" i="82" s="1"/>
  <c r="B118" i="82"/>
  <c r="O118" i="82" s="1"/>
  <c r="G12" i="82" s="1"/>
  <c r="B117" i="82"/>
  <c r="O117" i="82" s="1"/>
  <c r="G11" i="82" s="1"/>
  <c r="B116" i="82"/>
  <c r="O116" i="82" s="1"/>
  <c r="G10" i="82" s="1"/>
  <c r="B115" i="82"/>
  <c r="O115" i="82" s="1"/>
  <c r="G9" i="82" s="1"/>
  <c r="I58" i="81"/>
  <c r="I57" i="81"/>
  <c r="I56" i="81"/>
  <c r="I55" i="81"/>
  <c r="I54" i="81"/>
  <c r="I53" i="81"/>
  <c r="I52" i="81"/>
  <c r="I51" i="81"/>
  <c r="I50" i="81"/>
  <c r="I49" i="81"/>
  <c r="I48" i="81"/>
  <c r="I47" i="81"/>
  <c r="I46" i="81"/>
  <c r="I45" i="81"/>
  <c r="I44" i="81"/>
  <c r="I43" i="81"/>
  <c r="I42" i="81"/>
  <c r="I41" i="81"/>
  <c r="I40" i="81"/>
  <c r="I39" i="81"/>
  <c r="I38" i="81"/>
  <c r="I37" i="81"/>
  <c r="I36" i="81"/>
  <c r="I35" i="81"/>
  <c r="I34" i="81"/>
  <c r="I33" i="81"/>
  <c r="I32" i="81"/>
  <c r="I31" i="81"/>
  <c r="I30" i="81"/>
  <c r="I29" i="81"/>
  <c r="I28" i="81"/>
  <c r="I27" i="81"/>
  <c r="I26" i="81"/>
  <c r="I25" i="81"/>
  <c r="I24" i="81"/>
  <c r="I23" i="81"/>
  <c r="I22" i="81"/>
  <c r="I21" i="81"/>
  <c r="I20" i="81"/>
  <c r="I19" i="81"/>
  <c r="I18" i="81"/>
  <c r="I17" i="81"/>
  <c r="I16" i="81"/>
  <c r="I15" i="81"/>
  <c r="I14" i="81"/>
  <c r="I13" i="81"/>
  <c r="I12" i="81"/>
  <c r="I11" i="81"/>
  <c r="I10" i="81"/>
  <c r="I9" i="81"/>
  <c r="N9" i="81" s="1"/>
  <c r="B164" i="81"/>
  <c r="B163" i="81"/>
  <c r="O163" i="81" s="1"/>
  <c r="G57" i="81" s="1"/>
  <c r="B162" i="81"/>
  <c r="O162" i="81" s="1"/>
  <c r="G56" i="81" s="1"/>
  <c r="B161" i="81"/>
  <c r="O161" i="81" s="1"/>
  <c r="G55" i="81" s="1"/>
  <c r="B160" i="81"/>
  <c r="O160" i="81" s="1"/>
  <c r="G54" i="81" s="1"/>
  <c r="B159" i="81"/>
  <c r="O159" i="81" s="1"/>
  <c r="G53" i="81" s="1"/>
  <c r="B158" i="81"/>
  <c r="O158" i="81" s="1"/>
  <c r="G52" i="81" s="1"/>
  <c r="B157" i="81"/>
  <c r="O157" i="81" s="1"/>
  <c r="G51" i="81" s="1"/>
  <c r="B156" i="81"/>
  <c r="O156" i="81" s="1"/>
  <c r="G50" i="81" s="1"/>
  <c r="B155" i="81"/>
  <c r="O155" i="81" s="1"/>
  <c r="G49" i="81" s="1"/>
  <c r="B154" i="81"/>
  <c r="O154" i="81" s="1"/>
  <c r="G48" i="81" s="1"/>
  <c r="B153" i="81"/>
  <c r="O153" i="81" s="1"/>
  <c r="G47" i="81" s="1"/>
  <c r="B152" i="81"/>
  <c r="O152" i="81" s="1"/>
  <c r="G46" i="81" s="1"/>
  <c r="B151" i="81"/>
  <c r="O151" i="81" s="1"/>
  <c r="G45" i="81" s="1"/>
  <c r="B150" i="81"/>
  <c r="O150" i="81" s="1"/>
  <c r="G44" i="81" s="1"/>
  <c r="B149" i="81"/>
  <c r="O149" i="81" s="1"/>
  <c r="G43" i="81" s="1"/>
  <c r="B148" i="81"/>
  <c r="O148" i="81" s="1"/>
  <c r="G42" i="81" s="1"/>
  <c r="B147" i="81"/>
  <c r="O147" i="81" s="1"/>
  <c r="G41" i="81" s="1"/>
  <c r="B146" i="81"/>
  <c r="O146" i="81" s="1"/>
  <c r="G40" i="81" s="1"/>
  <c r="B145" i="81"/>
  <c r="O145" i="81" s="1"/>
  <c r="G39" i="81" s="1"/>
  <c r="B144" i="81"/>
  <c r="O144" i="81" s="1"/>
  <c r="G38" i="81" s="1"/>
  <c r="B143" i="81"/>
  <c r="O143" i="81" s="1"/>
  <c r="G37" i="81" s="1"/>
  <c r="B142" i="81"/>
  <c r="O142" i="81" s="1"/>
  <c r="G36" i="81" s="1"/>
  <c r="B141" i="81"/>
  <c r="O141" i="81" s="1"/>
  <c r="G35" i="81" s="1"/>
  <c r="B140" i="81"/>
  <c r="O140" i="81" s="1"/>
  <c r="G34" i="81" s="1"/>
  <c r="B139" i="81"/>
  <c r="O139" i="81" s="1"/>
  <c r="G33" i="81" s="1"/>
  <c r="B138" i="81"/>
  <c r="O138" i="81" s="1"/>
  <c r="G32" i="81" s="1"/>
  <c r="B137" i="81"/>
  <c r="O137" i="81" s="1"/>
  <c r="G31" i="81" s="1"/>
  <c r="B136" i="81"/>
  <c r="O136" i="81" s="1"/>
  <c r="G30" i="81" s="1"/>
  <c r="B135" i="81"/>
  <c r="O135" i="81" s="1"/>
  <c r="G29" i="81" s="1"/>
  <c r="B134" i="81"/>
  <c r="O134" i="81" s="1"/>
  <c r="G28" i="81" s="1"/>
  <c r="B133" i="81"/>
  <c r="O133" i="81" s="1"/>
  <c r="G27" i="81" s="1"/>
  <c r="B132" i="81"/>
  <c r="O132" i="81" s="1"/>
  <c r="G26" i="81" s="1"/>
  <c r="B131" i="81"/>
  <c r="O131" i="81" s="1"/>
  <c r="G25" i="81" s="1"/>
  <c r="B130" i="81"/>
  <c r="O130" i="81" s="1"/>
  <c r="G24" i="81" s="1"/>
  <c r="B129" i="81"/>
  <c r="O129" i="81" s="1"/>
  <c r="G23" i="81" s="1"/>
  <c r="B128" i="81"/>
  <c r="O128" i="81" s="1"/>
  <c r="G22" i="81" s="1"/>
  <c r="B127" i="81"/>
  <c r="O127" i="81" s="1"/>
  <c r="G21" i="81" s="1"/>
  <c r="B126" i="81"/>
  <c r="O126" i="81" s="1"/>
  <c r="G20" i="81" s="1"/>
  <c r="B125" i="81"/>
  <c r="O125" i="81" s="1"/>
  <c r="G19" i="81" s="1"/>
  <c r="B124" i="81"/>
  <c r="O124" i="81" s="1"/>
  <c r="G18" i="81" s="1"/>
  <c r="B123" i="81"/>
  <c r="O123" i="81" s="1"/>
  <c r="G17" i="81" s="1"/>
  <c r="B122" i="81"/>
  <c r="O122" i="81" s="1"/>
  <c r="G16" i="81" s="1"/>
  <c r="B121" i="81"/>
  <c r="O121" i="81" s="1"/>
  <c r="G15" i="81" s="1"/>
  <c r="B120" i="81"/>
  <c r="O120" i="81" s="1"/>
  <c r="G14" i="81" s="1"/>
  <c r="B119" i="81"/>
  <c r="O119" i="81" s="1"/>
  <c r="G13" i="81" s="1"/>
  <c r="B118" i="81"/>
  <c r="O118" i="81" s="1"/>
  <c r="G12" i="81" s="1"/>
  <c r="B117" i="81"/>
  <c r="O117" i="81" s="1"/>
  <c r="G11" i="81" s="1"/>
  <c r="B116" i="81"/>
  <c r="O116" i="81" s="1"/>
  <c r="G10" i="81" s="1"/>
  <c r="B115" i="81"/>
  <c r="O115" i="81" s="1"/>
  <c r="G9" i="81" s="1"/>
  <c r="I58" i="80"/>
  <c r="I57" i="80"/>
  <c r="I56" i="80"/>
  <c r="I55" i="80"/>
  <c r="I54" i="80"/>
  <c r="I53" i="80"/>
  <c r="I52" i="80"/>
  <c r="I51" i="80"/>
  <c r="I50" i="80"/>
  <c r="I49" i="80"/>
  <c r="I48" i="80"/>
  <c r="I47" i="80"/>
  <c r="I46" i="80"/>
  <c r="I45" i="80"/>
  <c r="I44" i="80"/>
  <c r="I43" i="80"/>
  <c r="I42" i="80"/>
  <c r="I41" i="80"/>
  <c r="I40" i="80"/>
  <c r="I39" i="80"/>
  <c r="I38" i="80"/>
  <c r="I37" i="80"/>
  <c r="I36" i="80"/>
  <c r="I35" i="80"/>
  <c r="I34" i="80"/>
  <c r="I33" i="80"/>
  <c r="I32" i="80"/>
  <c r="I31" i="80"/>
  <c r="I30" i="80"/>
  <c r="I29" i="80"/>
  <c r="I28" i="80"/>
  <c r="I27" i="80"/>
  <c r="I26" i="80"/>
  <c r="I25" i="80"/>
  <c r="I24" i="80"/>
  <c r="I23" i="80"/>
  <c r="I22" i="80"/>
  <c r="I21" i="80"/>
  <c r="I20" i="80"/>
  <c r="I19" i="80"/>
  <c r="I18" i="80"/>
  <c r="I17" i="80"/>
  <c r="I16" i="80"/>
  <c r="I15" i="80"/>
  <c r="I14" i="80"/>
  <c r="I13" i="80"/>
  <c r="I12" i="80"/>
  <c r="I11" i="80"/>
  <c r="I10" i="80"/>
  <c r="I9" i="80"/>
  <c r="B164" i="80"/>
  <c r="B163" i="80"/>
  <c r="O163" i="80" s="1"/>
  <c r="G57" i="80" s="1"/>
  <c r="B162" i="80"/>
  <c r="O162" i="80" s="1"/>
  <c r="G56" i="80" s="1"/>
  <c r="B161" i="80"/>
  <c r="O161" i="80" s="1"/>
  <c r="G55" i="80" s="1"/>
  <c r="B160" i="80"/>
  <c r="O160" i="80" s="1"/>
  <c r="G54" i="80" s="1"/>
  <c r="B159" i="80"/>
  <c r="O159" i="80" s="1"/>
  <c r="G53" i="80" s="1"/>
  <c r="B158" i="80"/>
  <c r="O158" i="80" s="1"/>
  <c r="G52" i="80" s="1"/>
  <c r="B157" i="80"/>
  <c r="O157" i="80" s="1"/>
  <c r="G51" i="80" s="1"/>
  <c r="B156" i="80"/>
  <c r="O156" i="80" s="1"/>
  <c r="G50" i="80" s="1"/>
  <c r="B155" i="80"/>
  <c r="O155" i="80" s="1"/>
  <c r="G49" i="80" s="1"/>
  <c r="B154" i="80"/>
  <c r="O154" i="80" s="1"/>
  <c r="G48" i="80" s="1"/>
  <c r="B153" i="80"/>
  <c r="O153" i="80" s="1"/>
  <c r="G47" i="80" s="1"/>
  <c r="B152" i="80"/>
  <c r="O152" i="80" s="1"/>
  <c r="G46" i="80" s="1"/>
  <c r="B151" i="80"/>
  <c r="O151" i="80" s="1"/>
  <c r="G45" i="80" s="1"/>
  <c r="B150" i="80"/>
  <c r="O150" i="80" s="1"/>
  <c r="G44" i="80" s="1"/>
  <c r="B149" i="80"/>
  <c r="O149" i="80" s="1"/>
  <c r="G43" i="80" s="1"/>
  <c r="B148" i="80"/>
  <c r="O148" i="80" s="1"/>
  <c r="G42" i="80" s="1"/>
  <c r="B147" i="80"/>
  <c r="O147" i="80" s="1"/>
  <c r="G41" i="80" s="1"/>
  <c r="B146" i="80"/>
  <c r="O146" i="80" s="1"/>
  <c r="G40" i="80" s="1"/>
  <c r="B145" i="80"/>
  <c r="O145" i="80" s="1"/>
  <c r="G39" i="80" s="1"/>
  <c r="B144" i="80"/>
  <c r="O144" i="80" s="1"/>
  <c r="G38" i="80" s="1"/>
  <c r="B143" i="80"/>
  <c r="O143" i="80" s="1"/>
  <c r="G37" i="80" s="1"/>
  <c r="B142" i="80"/>
  <c r="O142" i="80" s="1"/>
  <c r="G36" i="80" s="1"/>
  <c r="B141" i="80"/>
  <c r="O141" i="80" s="1"/>
  <c r="G35" i="80" s="1"/>
  <c r="B140" i="80"/>
  <c r="O140" i="80" s="1"/>
  <c r="G34" i="80" s="1"/>
  <c r="B139" i="80"/>
  <c r="O139" i="80" s="1"/>
  <c r="G33" i="80" s="1"/>
  <c r="B138" i="80"/>
  <c r="O138" i="80" s="1"/>
  <c r="G32" i="80" s="1"/>
  <c r="B137" i="80"/>
  <c r="O137" i="80" s="1"/>
  <c r="G31" i="80" s="1"/>
  <c r="B136" i="80"/>
  <c r="O136" i="80" s="1"/>
  <c r="G30" i="80" s="1"/>
  <c r="B135" i="80"/>
  <c r="O135" i="80" s="1"/>
  <c r="G29" i="80" s="1"/>
  <c r="B134" i="80"/>
  <c r="O134" i="80" s="1"/>
  <c r="G28" i="80" s="1"/>
  <c r="B133" i="80"/>
  <c r="O133" i="80" s="1"/>
  <c r="G27" i="80" s="1"/>
  <c r="B132" i="80"/>
  <c r="O132" i="80" s="1"/>
  <c r="G26" i="80" s="1"/>
  <c r="B131" i="80"/>
  <c r="O131" i="80" s="1"/>
  <c r="G25" i="80" s="1"/>
  <c r="B130" i="80"/>
  <c r="O130" i="80" s="1"/>
  <c r="G24" i="80" s="1"/>
  <c r="B129" i="80"/>
  <c r="O129" i="80" s="1"/>
  <c r="G23" i="80" s="1"/>
  <c r="B128" i="80"/>
  <c r="O128" i="80" s="1"/>
  <c r="G22" i="80" s="1"/>
  <c r="B127" i="80"/>
  <c r="O127" i="80" s="1"/>
  <c r="G21" i="80" s="1"/>
  <c r="B126" i="80"/>
  <c r="O126" i="80" s="1"/>
  <c r="G20" i="80" s="1"/>
  <c r="B125" i="80"/>
  <c r="O125" i="80" s="1"/>
  <c r="G19" i="80" s="1"/>
  <c r="B124" i="80"/>
  <c r="O124" i="80" s="1"/>
  <c r="G18" i="80" s="1"/>
  <c r="B123" i="80"/>
  <c r="O123" i="80" s="1"/>
  <c r="G17" i="80" s="1"/>
  <c r="B122" i="80"/>
  <c r="O122" i="80" s="1"/>
  <c r="G16" i="80" s="1"/>
  <c r="B121" i="80"/>
  <c r="O121" i="80" s="1"/>
  <c r="G15" i="80" s="1"/>
  <c r="B120" i="80"/>
  <c r="O120" i="80" s="1"/>
  <c r="G14" i="80" s="1"/>
  <c r="B119" i="80"/>
  <c r="O119" i="80" s="1"/>
  <c r="G13" i="80" s="1"/>
  <c r="B118" i="80"/>
  <c r="O118" i="80" s="1"/>
  <c r="G12" i="80" s="1"/>
  <c r="B117" i="80"/>
  <c r="O117" i="80" s="1"/>
  <c r="G11" i="80" s="1"/>
  <c r="B116" i="80"/>
  <c r="O116" i="80" s="1"/>
  <c r="G10" i="80" s="1"/>
  <c r="B115" i="80"/>
  <c r="O115" i="80" s="1"/>
  <c r="G9" i="80" s="1"/>
  <c r="I58" i="79"/>
  <c r="I57" i="79"/>
  <c r="I56" i="79"/>
  <c r="I55" i="79"/>
  <c r="I54" i="79"/>
  <c r="I53" i="79"/>
  <c r="I52" i="79"/>
  <c r="I51" i="79"/>
  <c r="I50" i="79"/>
  <c r="I49" i="79"/>
  <c r="I48" i="79"/>
  <c r="I47" i="79"/>
  <c r="I46" i="79"/>
  <c r="I45" i="79"/>
  <c r="I44" i="79"/>
  <c r="I43" i="79"/>
  <c r="I42" i="79"/>
  <c r="I41" i="79"/>
  <c r="I40" i="79"/>
  <c r="I39" i="79"/>
  <c r="I38" i="79"/>
  <c r="I37" i="79"/>
  <c r="I36" i="79"/>
  <c r="I35" i="79"/>
  <c r="I34" i="79"/>
  <c r="I33" i="79"/>
  <c r="I32" i="79"/>
  <c r="I31" i="79"/>
  <c r="I30" i="79"/>
  <c r="I29" i="79"/>
  <c r="I28" i="79"/>
  <c r="I27" i="79"/>
  <c r="I26" i="79"/>
  <c r="I25" i="79"/>
  <c r="I24" i="79"/>
  <c r="I23" i="79"/>
  <c r="I22" i="79"/>
  <c r="I21" i="79"/>
  <c r="I20" i="79"/>
  <c r="I19" i="79"/>
  <c r="I18" i="79"/>
  <c r="I17" i="79"/>
  <c r="I16" i="79"/>
  <c r="I15" i="79"/>
  <c r="I14" i="79"/>
  <c r="I13" i="79"/>
  <c r="I12" i="79"/>
  <c r="I11" i="79"/>
  <c r="I10" i="79"/>
  <c r="I9" i="79"/>
  <c r="B164" i="79"/>
  <c r="B163" i="79"/>
  <c r="O163" i="79" s="1"/>
  <c r="G57" i="79" s="1"/>
  <c r="B162" i="79"/>
  <c r="O162" i="79" s="1"/>
  <c r="G56" i="79" s="1"/>
  <c r="B161" i="79"/>
  <c r="O161" i="79" s="1"/>
  <c r="G55" i="79" s="1"/>
  <c r="O160" i="79"/>
  <c r="G54" i="79" s="1"/>
  <c r="B159" i="79"/>
  <c r="O159" i="79" s="1"/>
  <c r="G53" i="79" s="1"/>
  <c r="B158" i="79"/>
  <c r="O158" i="79" s="1"/>
  <c r="G52" i="79" s="1"/>
  <c r="B157" i="79"/>
  <c r="O157" i="79" s="1"/>
  <c r="G51" i="79" s="1"/>
  <c r="B156" i="79"/>
  <c r="O156" i="79" s="1"/>
  <c r="G50" i="79" s="1"/>
  <c r="B155" i="79"/>
  <c r="O155" i="79" s="1"/>
  <c r="G49" i="79" s="1"/>
  <c r="B154" i="79"/>
  <c r="O154" i="79" s="1"/>
  <c r="G48" i="79" s="1"/>
  <c r="B153" i="79"/>
  <c r="O153" i="79" s="1"/>
  <c r="G47" i="79" s="1"/>
  <c r="B152" i="79"/>
  <c r="O152" i="79" s="1"/>
  <c r="G46" i="79" s="1"/>
  <c r="B151" i="79"/>
  <c r="O151" i="79" s="1"/>
  <c r="G45" i="79" s="1"/>
  <c r="B150" i="79"/>
  <c r="O150" i="79" s="1"/>
  <c r="G44" i="79" s="1"/>
  <c r="B149" i="79"/>
  <c r="O149" i="79" s="1"/>
  <c r="G43" i="79" s="1"/>
  <c r="B148" i="79"/>
  <c r="O148" i="79" s="1"/>
  <c r="G42" i="79" s="1"/>
  <c r="B147" i="79"/>
  <c r="O147" i="79" s="1"/>
  <c r="G41" i="79" s="1"/>
  <c r="B146" i="79"/>
  <c r="O146" i="79" s="1"/>
  <c r="G40" i="79" s="1"/>
  <c r="B145" i="79"/>
  <c r="O145" i="79" s="1"/>
  <c r="G39" i="79" s="1"/>
  <c r="B144" i="79"/>
  <c r="O144" i="79" s="1"/>
  <c r="G38" i="79" s="1"/>
  <c r="B143" i="79"/>
  <c r="O143" i="79" s="1"/>
  <c r="G37" i="79" s="1"/>
  <c r="B142" i="79"/>
  <c r="O142" i="79" s="1"/>
  <c r="G36" i="79" s="1"/>
  <c r="B141" i="79"/>
  <c r="O141" i="79" s="1"/>
  <c r="G35" i="79" s="1"/>
  <c r="B140" i="79"/>
  <c r="O140" i="79" s="1"/>
  <c r="G34" i="79" s="1"/>
  <c r="B139" i="79"/>
  <c r="O139" i="79" s="1"/>
  <c r="G33" i="79" s="1"/>
  <c r="B138" i="79"/>
  <c r="O138" i="79" s="1"/>
  <c r="G32" i="79" s="1"/>
  <c r="B137" i="79"/>
  <c r="O137" i="79" s="1"/>
  <c r="G31" i="79" s="1"/>
  <c r="B136" i="79"/>
  <c r="O136" i="79" s="1"/>
  <c r="G30" i="79" s="1"/>
  <c r="B135" i="79"/>
  <c r="O135" i="79" s="1"/>
  <c r="G29" i="79" s="1"/>
  <c r="B134" i="79"/>
  <c r="O134" i="79" s="1"/>
  <c r="G28" i="79" s="1"/>
  <c r="B133" i="79"/>
  <c r="O133" i="79" s="1"/>
  <c r="G27" i="79" s="1"/>
  <c r="B132" i="79"/>
  <c r="O132" i="79" s="1"/>
  <c r="G26" i="79" s="1"/>
  <c r="B131" i="79"/>
  <c r="O131" i="79" s="1"/>
  <c r="G25" i="79" s="1"/>
  <c r="B130" i="79"/>
  <c r="O130" i="79" s="1"/>
  <c r="G24" i="79" s="1"/>
  <c r="B129" i="79"/>
  <c r="O129" i="79" s="1"/>
  <c r="G23" i="79" s="1"/>
  <c r="B128" i="79"/>
  <c r="O128" i="79" s="1"/>
  <c r="G22" i="79" s="1"/>
  <c r="B127" i="79"/>
  <c r="O127" i="79" s="1"/>
  <c r="G21" i="79" s="1"/>
  <c r="B126" i="79"/>
  <c r="O126" i="79" s="1"/>
  <c r="G20" i="79" s="1"/>
  <c r="B125" i="79"/>
  <c r="O125" i="79" s="1"/>
  <c r="G19" i="79" s="1"/>
  <c r="B124" i="79"/>
  <c r="O124" i="79" s="1"/>
  <c r="G18" i="79" s="1"/>
  <c r="B123" i="79"/>
  <c r="O123" i="79" s="1"/>
  <c r="G17" i="79" s="1"/>
  <c r="B122" i="79"/>
  <c r="O122" i="79" s="1"/>
  <c r="G16" i="79" s="1"/>
  <c r="B121" i="79"/>
  <c r="O121" i="79" s="1"/>
  <c r="G15" i="79" s="1"/>
  <c r="B120" i="79"/>
  <c r="O120" i="79" s="1"/>
  <c r="G14" i="79" s="1"/>
  <c r="B119" i="79"/>
  <c r="O119" i="79" s="1"/>
  <c r="G13" i="79" s="1"/>
  <c r="B118" i="79"/>
  <c r="O118" i="79" s="1"/>
  <c r="G12" i="79" s="1"/>
  <c r="B117" i="79"/>
  <c r="O117" i="79" s="1"/>
  <c r="G11" i="79" s="1"/>
  <c r="B116" i="79"/>
  <c r="O116" i="79" s="1"/>
  <c r="G10" i="79" s="1"/>
  <c r="B115" i="79"/>
  <c r="O115" i="79" s="1"/>
  <c r="G9" i="79" s="1"/>
  <c r="I58" i="78"/>
  <c r="I57" i="78"/>
  <c r="I56" i="78"/>
  <c r="I55" i="78"/>
  <c r="I54" i="78"/>
  <c r="I53" i="78"/>
  <c r="I52" i="78"/>
  <c r="I51" i="78"/>
  <c r="I50" i="78"/>
  <c r="I49" i="78"/>
  <c r="I48" i="78"/>
  <c r="I47" i="78"/>
  <c r="I46" i="78"/>
  <c r="I45" i="78"/>
  <c r="I44" i="78"/>
  <c r="I43" i="78"/>
  <c r="I42" i="78"/>
  <c r="I41" i="78"/>
  <c r="I40" i="78"/>
  <c r="I39" i="78"/>
  <c r="I38" i="78"/>
  <c r="I37" i="78"/>
  <c r="I36" i="78"/>
  <c r="I35" i="78"/>
  <c r="I34" i="78"/>
  <c r="I33" i="78"/>
  <c r="I32" i="78"/>
  <c r="I31" i="78"/>
  <c r="I30" i="78"/>
  <c r="I29" i="78"/>
  <c r="I28" i="78"/>
  <c r="I27" i="78"/>
  <c r="I26" i="78"/>
  <c r="I25" i="78"/>
  <c r="I24" i="78"/>
  <c r="I23" i="78"/>
  <c r="I22" i="78"/>
  <c r="I21" i="78"/>
  <c r="I20" i="78"/>
  <c r="I19" i="78"/>
  <c r="I18" i="78"/>
  <c r="I17" i="78"/>
  <c r="I16" i="78"/>
  <c r="I15" i="78"/>
  <c r="I14" i="78"/>
  <c r="I13" i="78"/>
  <c r="I12" i="78"/>
  <c r="I11" i="78"/>
  <c r="I10" i="78"/>
  <c r="I9" i="78"/>
  <c r="N9" i="78" s="1"/>
  <c r="B164" i="78"/>
  <c r="B163" i="78"/>
  <c r="O163" i="78" s="1"/>
  <c r="G57" i="78" s="1"/>
  <c r="B162" i="78"/>
  <c r="O162" i="78" s="1"/>
  <c r="G56" i="78" s="1"/>
  <c r="B161" i="78"/>
  <c r="O161" i="78" s="1"/>
  <c r="G55" i="78" s="1"/>
  <c r="B160" i="78"/>
  <c r="O160" i="78" s="1"/>
  <c r="G54" i="78" s="1"/>
  <c r="B159" i="78"/>
  <c r="O159" i="78" s="1"/>
  <c r="G53" i="78" s="1"/>
  <c r="B158" i="78"/>
  <c r="O158" i="78" s="1"/>
  <c r="G52" i="78" s="1"/>
  <c r="B157" i="78"/>
  <c r="O157" i="78" s="1"/>
  <c r="G51" i="78" s="1"/>
  <c r="B156" i="78"/>
  <c r="O156" i="78" s="1"/>
  <c r="G50" i="78" s="1"/>
  <c r="B155" i="78"/>
  <c r="O155" i="78" s="1"/>
  <c r="G49" i="78" s="1"/>
  <c r="B154" i="78"/>
  <c r="O154" i="78" s="1"/>
  <c r="G48" i="78" s="1"/>
  <c r="B153" i="78"/>
  <c r="O153" i="78" s="1"/>
  <c r="G47" i="78" s="1"/>
  <c r="B152" i="78"/>
  <c r="O152" i="78" s="1"/>
  <c r="G46" i="78" s="1"/>
  <c r="B151" i="78"/>
  <c r="O151" i="78" s="1"/>
  <c r="G45" i="78" s="1"/>
  <c r="B150" i="78"/>
  <c r="O150" i="78" s="1"/>
  <c r="G44" i="78" s="1"/>
  <c r="B149" i="78"/>
  <c r="O149" i="78" s="1"/>
  <c r="G43" i="78" s="1"/>
  <c r="B148" i="78"/>
  <c r="O148" i="78" s="1"/>
  <c r="G42" i="78" s="1"/>
  <c r="B147" i="78"/>
  <c r="O147" i="78" s="1"/>
  <c r="G41" i="78" s="1"/>
  <c r="B146" i="78"/>
  <c r="O146" i="78" s="1"/>
  <c r="G40" i="78" s="1"/>
  <c r="B145" i="78"/>
  <c r="O145" i="78" s="1"/>
  <c r="G39" i="78" s="1"/>
  <c r="B144" i="78"/>
  <c r="O144" i="78" s="1"/>
  <c r="G38" i="78" s="1"/>
  <c r="B143" i="78"/>
  <c r="O143" i="78" s="1"/>
  <c r="G37" i="78" s="1"/>
  <c r="B142" i="78"/>
  <c r="O142" i="78" s="1"/>
  <c r="G36" i="78" s="1"/>
  <c r="B141" i="78"/>
  <c r="O141" i="78" s="1"/>
  <c r="G35" i="78" s="1"/>
  <c r="B140" i="78"/>
  <c r="O140" i="78" s="1"/>
  <c r="G34" i="78" s="1"/>
  <c r="B139" i="78"/>
  <c r="O139" i="78" s="1"/>
  <c r="G33" i="78" s="1"/>
  <c r="B138" i="78"/>
  <c r="O138" i="78" s="1"/>
  <c r="G32" i="78" s="1"/>
  <c r="B137" i="78"/>
  <c r="O137" i="78" s="1"/>
  <c r="G31" i="78" s="1"/>
  <c r="B136" i="78"/>
  <c r="O136" i="78" s="1"/>
  <c r="G30" i="78" s="1"/>
  <c r="B135" i="78"/>
  <c r="O135" i="78" s="1"/>
  <c r="G29" i="78" s="1"/>
  <c r="B134" i="78"/>
  <c r="O134" i="78" s="1"/>
  <c r="G28" i="78" s="1"/>
  <c r="B133" i="78"/>
  <c r="O133" i="78" s="1"/>
  <c r="G27" i="78" s="1"/>
  <c r="B132" i="78"/>
  <c r="O132" i="78" s="1"/>
  <c r="G26" i="78" s="1"/>
  <c r="B131" i="78"/>
  <c r="O131" i="78" s="1"/>
  <c r="G25" i="78" s="1"/>
  <c r="B130" i="78"/>
  <c r="O130" i="78" s="1"/>
  <c r="G24" i="78" s="1"/>
  <c r="B129" i="78"/>
  <c r="O129" i="78" s="1"/>
  <c r="G23" i="78" s="1"/>
  <c r="B128" i="78"/>
  <c r="O128" i="78" s="1"/>
  <c r="G22" i="78" s="1"/>
  <c r="B127" i="78"/>
  <c r="O127" i="78" s="1"/>
  <c r="G21" i="78" s="1"/>
  <c r="B126" i="78"/>
  <c r="O126" i="78" s="1"/>
  <c r="G20" i="78" s="1"/>
  <c r="B125" i="78"/>
  <c r="O125" i="78" s="1"/>
  <c r="G19" i="78" s="1"/>
  <c r="B124" i="78"/>
  <c r="O124" i="78" s="1"/>
  <c r="G18" i="78" s="1"/>
  <c r="B123" i="78"/>
  <c r="O123" i="78" s="1"/>
  <c r="G17" i="78" s="1"/>
  <c r="B122" i="78"/>
  <c r="O122" i="78" s="1"/>
  <c r="G16" i="78" s="1"/>
  <c r="B121" i="78"/>
  <c r="O121" i="78" s="1"/>
  <c r="G15" i="78" s="1"/>
  <c r="B120" i="78"/>
  <c r="O120" i="78" s="1"/>
  <c r="G14" i="78" s="1"/>
  <c r="B119" i="78"/>
  <c r="O119" i="78" s="1"/>
  <c r="G13" i="78" s="1"/>
  <c r="B118" i="78"/>
  <c r="O118" i="78" s="1"/>
  <c r="G12" i="78" s="1"/>
  <c r="B117" i="78"/>
  <c r="O117" i="78" s="1"/>
  <c r="G11" i="78" s="1"/>
  <c r="B116" i="78"/>
  <c r="O116" i="78" s="1"/>
  <c r="G10" i="78" s="1"/>
  <c r="B115" i="78"/>
  <c r="O115" i="78" s="1"/>
  <c r="G9" i="78" s="1"/>
  <c r="I58" i="77"/>
  <c r="I57" i="77"/>
  <c r="I56" i="77"/>
  <c r="I55" i="77"/>
  <c r="I54" i="77"/>
  <c r="I53" i="77"/>
  <c r="I52" i="77"/>
  <c r="I51" i="77"/>
  <c r="I50" i="77"/>
  <c r="I49" i="77"/>
  <c r="I48" i="77"/>
  <c r="I47" i="77"/>
  <c r="I46" i="77"/>
  <c r="I45" i="77"/>
  <c r="I44" i="77"/>
  <c r="I43" i="77"/>
  <c r="I42" i="77"/>
  <c r="I41" i="77"/>
  <c r="I40" i="77"/>
  <c r="I39" i="77"/>
  <c r="I38" i="77"/>
  <c r="I37" i="77"/>
  <c r="I36" i="77"/>
  <c r="I35" i="77"/>
  <c r="I34" i="77"/>
  <c r="I33" i="77"/>
  <c r="I32" i="77"/>
  <c r="I31" i="77"/>
  <c r="I30" i="77"/>
  <c r="I29" i="77"/>
  <c r="I28" i="77"/>
  <c r="I27" i="77"/>
  <c r="I26" i="77"/>
  <c r="I25" i="77"/>
  <c r="I24" i="77"/>
  <c r="I23" i="77"/>
  <c r="I22" i="77"/>
  <c r="I21" i="77"/>
  <c r="I20" i="77"/>
  <c r="I19" i="77"/>
  <c r="I18" i="77"/>
  <c r="I17" i="77"/>
  <c r="I16" i="77"/>
  <c r="I15" i="77"/>
  <c r="I14" i="77"/>
  <c r="I13" i="77"/>
  <c r="I12" i="77"/>
  <c r="I11" i="77"/>
  <c r="I10" i="77"/>
  <c r="I9" i="77"/>
  <c r="B164" i="77"/>
  <c r="B163" i="77"/>
  <c r="O163" i="77" s="1"/>
  <c r="G57" i="77" s="1"/>
  <c r="B162" i="77"/>
  <c r="O162" i="77" s="1"/>
  <c r="G56" i="77" s="1"/>
  <c r="B161" i="77"/>
  <c r="O161" i="77" s="1"/>
  <c r="G55" i="77" s="1"/>
  <c r="B160" i="77"/>
  <c r="O160" i="77" s="1"/>
  <c r="G54" i="77" s="1"/>
  <c r="B159" i="77"/>
  <c r="O159" i="77" s="1"/>
  <c r="G53" i="77" s="1"/>
  <c r="B158" i="77"/>
  <c r="O158" i="77" s="1"/>
  <c r="G52" i="77" s="1"/>
  <c r="B157" i="77"/>
  <c r="O157" i="77" s="1"/>
  <c r="G51" i="77" s="1"/>
  <c r="B156" i="77"/>
  <c r="O156" i="77" s="1"/>
  <c r="G50" i="77" s="1"/>
  <c r="B155" i="77"/>
  <c r="O155" i="77" s="1"/>
  <c r="G49" i="77" s="1"/>
  <c r="B154" i="77"/>
  <c r="O154" i="77" s="1"/>
  <c r="G48" i="77" s="1"/>
  <c r="B153" i="77"/>
  <c r="O153" i="77" s="1"/>
  <c r="G47" i="77" s="1"/>
  <c r="B152" i="77"/>
  <c r="O152" i="77" s="1"/>
  <c r="G46" i="77" s="1"/>
  <c r="B151" i="77"/>
  <c r="O151" i="77" s="1"/>
  <c r="G45" i="77" s="1"/>
  <c r="B150" i="77"/>
  <c r="O150" i="77" s="1"/>
  <c r="G44" i="77" s="1"/>
  <c r="B149" i="77"/>
  <c r="O149" i="77" s="1"/>
  <c r="G43" i="77" s="1"/>
  <c r="B148" i="77"/>
  <c r="O148" i="77" s="1"/>
  <c r="G42" i="77" s="1"/>
  <c r="B147" i="77"/>
  <c r="O147" i="77" s="1"/>
  <c r="G41" i="77" s="1"/>
  <c r="B146" i="77"/>
  <c r="O146" i="77" s="1"/>
  <c r="G40" i="77" s="1"/>
  <c r="B145" i="77"/>
  <c r="O145" i="77" s="1"/>
  <c r="G39" i="77" s="1"/>
  <c r="B144" i="77"/>
  <c r="O144" i="77" s="1"/>
  <c r="G38" i="77" s="1"/>
  <c r="B143" i="77"/>
  <c r="O143" i="77" s="1"/>
  <c r="G37" i="77" s="1"/>
  <c r="B142" i="77"/>
  <c r="O142" i="77" s="1"/>
  <c r="G36" i="77" s="1"/>
  <c r="B141" i="77"/>
  <c r="O141" i="77" s="1"/>
  <c r="G35" i="77" s="1"/>
  <c r="B140" i="77"/>
  <c r="O140" i="77" s="1"/>
  <c r="G34" i="77" s="1"/>
  <c r="B139" i="77"/>
  <c r="O139" i="77" s="1"/>
  <c r="G33" i="77" s="1"/>
  <c r="B138" i="77"/>
  <c r="O138" i="77" s="1"/>
  <c r="G32" i="77" s="1"/>
  <c r="B137" i="77"/>
  <c r="O137" i="77" s="1"/>
  <c r="G31" i="77" s="1"/>
  <c r="B136" i="77"/>
  <c r="O136" i="77" s="1"/>
  <c r="G30" i="77" s="1"/>
  <c r="B135" i="77"/>
  <c r="O135" i="77" s="1"/>
  <c r="G29" i="77" s="1"/>
  <c r="B134" i="77"/>
  <c r="O134" i="77" s="1"/>
  <c r="G28" i="77" s="1"/>
  <c r="B133" i="77"/>
  <c r="O133" i="77" s="1"/>
  <c r="G27" i="77" s="1"/>
  <c r="B132" i="77"/>
  <c r="O132" i="77" s="1"/>
  <c r="G26" i="77" s="1"/>
  <c r="B131" i="77"/>
  <c r="O131" i="77" s="1"/>
  <c r="G25" i="77" s="1"/>
  <c r="B130" i="77"/>
  <c r="O130" i="77" s="1"/>
  <c r="G24" i="77" s="1"/>
  <c r="B129" i="77"/>
  <c r="O129" i="77" s="1"/>
  <c r="G23" i="77" s="1"/>
  <c r="B128" i="77"/>
  <c r="O128" i="77" s="1"/>
  <c r="G22" i="77" s="1"/>
  <c r="B127" i="77"/>
  <c r="O127" i="77" s="1"/>
  <c r="G21" i="77" s="1"/>
  <c r="B126" i="77"/>
  <c r="O126" i="77" s="1"/>
  <c r="G20" i="77" s="1"/>
  <c r="B125" i="77"/>
  <c r="O125" i="77" s="1"/>
  <c r="G19" i="77" s="1"/>
  <c r="B124" i="77"/>
  <c r="O124" i="77" s="1"/>
  <c r="G18" i="77" s="1"/>
  <c r="B123" i="77"/>
  <c r="O123" i="77" s="1"/>
  <c r="G17" i="77" s="1"/>
  <c r="B122" i="77"/>
  <c r="O122" i="77" s="1"/>
  <c r="G16" i="77" s="1"/>
  <c r="B121" i="77"/>
  <c r="O121" i="77" s="1"/>
  <c r="G15" i="77" s="1"/>
  <c r="B120" i="77"/>
  <c r="O120" i="77" s="1"/>
  <c r="G14" i="77" s="1"/>
  <c r="B119" i="77"/>
  <c r="O119" i="77" s="1"/>
  <c r="G13" i="77" s="1"/>
  <c r="B118" i="77"/>
  <c r="O118" i="77" s="1"/>
  <c r="G12" i="77" s="1"/>
  <c r="B117" i="77"/>
  <c r="O117" i="77" s="1"/>
  <c r="G11" i="77" s="1"/>
  <c r="B116" i="77"/>
  <c r="O116" i="77" s="1"/>
  <c r="G10" i="77" s="1"/>
  <c r="B115" i="77"/>
  <c r="O115" i="77" s="1"/>
  <c r="G9" i="77" s="1"/>
  <c r="I58" i="76"/>
  <c r="I57" i="76"/>
  <c r="I56" i="76"/>
  <c r="I55" i="76"/>
  <c r="I54" i="76"/>
  <c r="I53" i="76"/>
  <c r="I52" i="76"/>
  <c r="I51" i="76"/>
  <c r="I50" i="76"/>
  <c r="I49" i="76"/>
  <c r="I48" i="76"/>
  <c r="I47" i="76"/>
  <c r="I46" i="76"/>
  <c r="I45" i="76"/>
  <c r="I44" i="76"/>
  <c r="I43" i="76"/>
  <c r="I42" i="76"/>
  <c r="I41" i="76"/>
  <c r="I40" i="76"/>
  <c r="I39" i="76"/>
  <c r="I38" i="76"/>
  <c r="I37" i="76"/>
  <c r="I36" i="76"/>
  <c r="I35" i="76"/>
  <c r="I34" i="76"/>
  <c r="I33" i="76"/>
  <c r="I32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9" i="76"/>
  <c r="B164" i="76"/>
  <c r="B163" i="76"/>
  <c r="O163" i="76" s="1"/>
  <c r="G57" i="76" s="1"/>
  <c r="B162" i="76"/>
  <c r="O162" i="76" s="1"/>
  <c r="G56" i="76" s="1"/>
  <c r="B161" i="76"/>
  <c r="O161" i="76" s="1"/>
  <c r="G55" i="76" s="1"/>
  <c r="B160" i="76"/>
  <c r="O160" i="76" s="1"/>
  <c r="G54" i="76" s="1"/>
  <c r="B159" i="76"/>
  <c r="O159" i="76" s="1"/>
  <c r="G53" i="76" s="1"/>
  <c r="B158" i="76"/>
  <c r="O158" i="76" s="1"/>
  <c r="G52" i="76" s="1"/>
  <c r="B157" i="76"/>
  <c r="O157" i="76" s="1"/>
  <c r="G51" i="76" s="1"/>
  <c r="B156" i="76"/>
  <c r="O156" i="76" s="1"/>
  <c r="G50" i="76" s="1"/>
  <c r="B155" i="76"/>
  <c r="O155" i="76" s="1"/>
  <c r="G49" i="76" s="1"/>
  <c r="B154" i="76"/>
  <c r="O154" i="76" s="1"/>
  <c r="G48" i="76" s="1"/>
  <c r="B153" i="76"/>
  <c r="O153" i="76" s="1"/>
  <c r="G47" i="76" s="1"/>
  <c r="B152" i="76"/>
  <c r="O152" i="76" s="1"/>
  <c r="G46" i="76" s="1"/>
  <c r="B151" i="76"/>
  <c r="O151" i="76" s="1"/>
  <c r="G45" i="76" s="1"/>
  <c r="B150" i="76"/>
  <c r="O150" i="76" s="1"/>
  <c r="G44" i="76" s="1"/>
  <c r="B149" i="76"/>
  <c r="O149" i="76" s="1"/>
  <c r="G43" i="76" s="1"/>
  <c r="B148" i="76"/>
  <c r="O148" i="76" s="1"/>
  <c r="G42" i="76" s="1"/>
  <c r="B147" i="76"/>
  <c r="O147" i="76" s="1"/>
  <c r="G41" i="76" s="1"/>
  <c r="B146" i="76"/>
  <c r="O146" i="76" s="1"/>
  <c r="G40" i="76" s="1"/>
  <c r="B145" i="76"/>
  <c r="O145" i="76" s="1"/>
  <c r="G39" i="76" s="1"/>
  <c r="B144" i="76"/>
  <c r="O144" i="76" s="1"/>
  <c r="G38" i="76" s="1"/>
  <c r="B143" i="76"/>
  <c r="O143" i="76" s="1"/>
  <c r="G37" i="76" s="1"/>
  <c r="B142" i="76"/>
  <c r="O142" i="76" s="1"/>
  <c r="G36" i="76" s="1"/>
  <c r="B141" i="76"/>
  <c r="O141" i="76" s="1"/>
  <c r="G35" i="76" s="1"/>
  <c r="B140" i="76"/>
  <c r="O140" i="76" s="1"/>
  <c r="G34" i="76" s="1"/>
  <c r="B139" i="76"/>
  <c r="O139" i="76" s="1"/>
  <c r="G33" i="76" s="1"/>
  <c r="B138" i="76"/>
  <c r="O138" i="76" s="1"/>
  <c r="G32" i="76" s="1"/>
  <c r="B137" i="76"/>
  <c r="O137" i="76" s="1"/>
  <c r="G31" i="76" s="1"/>
  <c r="B136" i="76"/>
  <c r="O136" i="76" s="1"/>
  <c r="G30" i="76" s="1"/>
  <c r="B135" i="76"/>
  <c r="O135" i="76" s="1"/>
  <c r="G29" i="76" s="1"/>
  <c r="B134" i="76"/>
  <c r="O134" i="76" s="1"/>
  <c r="G28" i="76" s="1"/>
  <c r="B133" i="76"/>
  <c r="O133" i="76" s="1"/>
  <c r="G27" i="76" s="1"/>
  <c r="B132" i="76"/>
  <c r="O132" i="76" s="1"/>
  <c r="G26" i="76" s="1"/>
  <c r="B131" i="76"/>
  <c r="O131" i="76" s="1"/>
  <c r="G25" i="76" s="1"/>
  <c r="B130" i="76"/>
  <c r="O130" i="76" s="1"/>
  <c r="G24" i="76" s="1"/>
  <c r="B129" i="76"/>
  <c r="O129" i="76" s="1"/>
  <c r="G23" i="76" s="1"/>
  <c r="B128" i="76"/>
  <c r="O128" i="76" s="1"/>
  <c r="G22" i="76" s="1"/>
  <c r="B127" i="76"/>
  <c r="O127" i="76" s="1"/>
  <c r="G21" i="76" s="1"/>
  <c r="B126" i="76"/>
  <c r="O126" i="76" s="1"/>
  <c r="G20" i="76" s="1"/>
  <c r="B125" i="76"/>
  <c r="O125" i="76" s="1"/>
  <c r="G19" i="76" s="1"/>
  <c r="B124" i="76"/>
  <c r="O124" i="76" s="1"/>
  <c r="G18" i="76" s="1"/>
  <c r="B123" i="76"/>
  <c r="O123" i="76" s="1"/>
  <c r="G17" i="76" s="1"/>
  <c r="B122" i="76"/>
  <c r="O122" i="76" s="1"/>
  <c r="G16" i="76" s="1"/>
  <c r="B121" i="76"/>
  <c r="O121" i="76" s="1"/>
  <c r="G15" i="76" s="1"/>
  <c r="B120" i="76"/>
  <c r="O120" i="76" s="1"/>
  <c r="G14" i="76" s="1"/>
  <c r="B119" i="76"/>
  <c r="O119" i="76" s="1"/>
  <c r="G13" i="76" s="1"/>
  <c r="B118" i="76"/>
  <c r="O118" i="76" s="1"/>
  <c r="G12" i="76" s="1"/>
  <c r="B117" i="76"/>
  <c r="O117" i="76" s="1"/>
  <c r="G11" i="76" s="1"/>
  <c r="B116" i="76"/>
  <c r="O116" i="76" s="1"/>
  <c r="G10" i="76" s="1"/>
  <c r="B115" i="76"/>
  <c r="O115" i="76" s="1"/>
  <c r="G9" i="76" s="1"/>
  <c r="I58" i="75"/>
  <c r="I57" i="75"/>
  <c r="I56" i="75"/>
  <c r="I55" i="75"/>
  <c r="I54" i="75"/>
  <c r="I53" i="75"/>
  <c r="I52" i="75"/>
  <c r="I51" i="75"/>
  <c r="I50" i="75"/>
  <c r="I49" i="75"/>
  <c r="I48" i="75"/>
  <c r="I47" i="75"/>
  <c r="I46" i="75"/>
  <c r="I45" i="75"/>
  <c r="I44" i="75"/>
  <c r="I43" i="75"/>
  <c r="I42" i="75"/>
  <c r="I41" i="75"/>
  <c r="I40" i="75"/>
  <c r="I39" i="75"/>
  <c r="I38" i="75"/>
  <c r="I37" i="75"/>
  <c r="I36" i="75"/>
  <c r="I35" i="75"/>
  <c r="I34" i="75"/>
  <c r="I33" i="75"/>
  <c r="I32" i="75"/>
  <c r="I31" i="75"/>
  <c r="I30" i="75"/>
  <c r="I29" i="75"/>
  <c r="I28" i="75"/>
  <c r="I27" i="75"/>
  <c r="I26" i="75"/>
  <c r="I25" i="75"/>
  <c r="I24" i="75"/>
  <c r="I23" i="75"/>
  <c r="I22" i="75"/>
  <c r="I21" i="75"/>
  <c r="I20" i="75"/>
  <c r="I19" i="75"/>
  <c r="I18" i="75"/>
  <c r="I17" i="75"/>
  <c r="I16" i="75"/>
  <c r="I15" i="75"/>
  <c r="I14" i="75"/>
  <c r="I13" i="75"/>
  <c r="I12" i="75"/>
  <c r="I11" i="75"/>
  <c r="I10" i="75"/>
  <c r="I9" i="75"/>
  <c r="N9" i="75" s="1"/>
  <c r="B164" i="75"/>
  <c r="B163" i="75"/>
  <c r="O163" i="75" s="1"/>
  <c r="G57" i="75" s="1"/>
  <c r="B162" i="75"/>
  <c r="O162" i="75" s="1"/>
  <c r="G56" i="75" s="1"/>
  <c r="B161" i="75"/>
  <c r="O161" i="75" s="1"/>
  <c r="G55" i="75" s="1"/>
  <c r="B160" i="75"/>
  <c r="O160" i="75" s="1"/>
  <c r="G54" i="75" s="1"/>
  <c r="B159" i="75"/>
  <c r="O159" i="75" s="1"/>
  <c r="G53" i="75" s="1"/>
  <c r="B158" i="75"/>
  <c r="O158" i="75" s="1"/>
  <c r="G52" i="75" s="1"/>
  <c r="B157" i="75"/>
  <c r="O157" i="75" s="1"/>
  <c r="G51" i="75" s="1"/>
  <c r="B156" i="75"/>
  <c r="O156" i="75" s="1"/>
  <c r="G50" i="75" s="1"/>
  <c r="B155" i="75"/>
  <c r="O155" i="75" s="1"/>
  <c r="G49" i="75" s="1"/>
  <c r="B154" i="75"/>
  <c r="O154" i="75" s="1"/>
  <c r="G48" i="75" s="1"/>
  <c r="B153" i="75"/>
  <c r="O153" i="75" s="1"/>
  <c r="G47" i="75" s="1"/>
  <c r="B152" i="75"/>
  <c r="O152" i="75" s="1"/>
  <c r="G46" i="75" s="1"/>
  <c r="B151" i="75"/>
  <c r="O151" i="75" s="1"/>
  <c r="G45" i="75" s="1"/>
  <c r="B150" i="75"/>
  <c r="O150" i="75" s="1"/>
  <c r="G44" i="75" s="1"/>
  <c r="B149" i="75"/>
  <c r="O149" i="75" s="1"/>
  <c r="G43" i="75" s="1"/>
  <c r="B148" i="75"/>
  <c r="O148" i="75" s="1"/>
  <c r="G42" i="75" s="1"/>
  <c r="B147" i="75"/>
  <c r="O147" i="75" s="1"/>
  <c r="G41" i="75" s="1"/>
  <c r="B146" i="75"/>
  <c r="O146" i="75" s="1"/>
  <c r="G40" i="75" s="1"/>
  <c r="B145" i="75"/>
  <c r="O145" i="75" s="1"/>
  <c r="G39" i="75" s="1"/>
  <c r="B144" i="75"/>
  <c r="O144" i="75" s="1"/>
  <c r="G38" i="75" s="1"/>
  <c r="B143" i="75"/>
  <c r="O143" i="75" s="1"/>
  <c r="G37" i="75" s="1"/>
  <c r="B142" i="75"/>
  <c r="O142" i="75" s="1"/>
  <c r="G36" i="75" s="1"/>
  <c r="B141" i="75"/>
  <c r="O141" i="75" s="1"/>
  <c r="G35" i="75" s="1"/>
  <c r="B140" i="75"/>
  <c r="O140" i="75" s="1"/>
  <c r="G34" i="75" s="1"/>
  <c r="B139" i="75"/>
  <c r="O139" i="75" s="1"/>
  <c r="G33" i="75" s="1"/>
  <c r="B138" i="75"/>
  <c r="O138" i="75" s="1"/>
  <c r="G32" i="75" s="1"/>
  <c r="B137" i="75"/>
  <c r="O137" i="75" s="1"/>
  <c r="G31" i="75" s="1"/>
  <c r="B136" i="75"/>
  <c r="O136" i="75" s="1"/>
  <c r="G30" i="75" s="1"/>
  <c r="B135" i="75"/>
  <c r="O135" i="75" s="1"/>
  <c r="G29" i="75" s="1"/>
  <c r="B134" i="75"/>
  <c r="O134" i="75" s="1"/>
  <c r="G28" i="75" s="1"/>
  <c r="B133" i="75"/>
  <c r="O133" i="75" s="1"/>
  <c r="G27" i="75" s="1"/>
  <c r="B132" i="75"/>
  <c r="O132" i="75" s="1"/>
  <c r="G26" i="75" s="1"/>
  <c r="B131" i="75"/>
  <c r="O131" i="75" s="1"/>
  <c r="G25" i="75" s="1"/>
  <c r="B130" i="75"/>
  <c r="O130" i="75" s="1"/>
  <c r="G24" i="75" s="1"/>
  <c r="B129" i="75"/>
  <c r="O129" i="75" s="1"/>
  <c r="G23" i="75" s="1"/>
  <c r="B128" i="75"/>
  <c r="O128" i="75" s="1"/>
  <c r="G22" i="75" s="1"/>
  <c r="B127" i="75"/>
  <c r="O127" i="75" s="1"/>
  <c r="G21" i="75" s="1"/>
  <c r="B126" i="75"/>
  <c r="O126" i="75" s="1"/>
  <c r="G20" i="75" s="1"/>
  <c r="B125" i="75"/>
  <c r="O125" i="75" s="1"/>
  <c r="G19" i="75" s="1"/>
  <c r="B124" i="75"/>
  <c r="O124" i="75" s="1"/>
  <c r="G18" i="75" s="1"/>
  <c r="B123" i="75"/>
  <c r="O123" i="75" s="1"/>
  <c r="G17" i="75" s="1"/>
  <c r="B122" i="75"/>
  <c r="O122" i="75" s="1"/>
  <c r="G16" i="75" s="1"/>
  <c r="B121" i="75"/>
  <c r="O121" i="75" s="1"/>
  <c r="G15" i="75" s="1"/>
  <c r="B120" i="75"/>
  <c r="O120" i="75" s="1"/>
  <c r="G14" i="75" s="1"/>
  <c r="B119" i="75"/>
  <c r="O119" i="75" s="1"/>
  <c r="G13" i="75" s="1"/>
  <c r="B118" i="75"/>
  <c r="O118" i="75" s="1"/>
  <c r="G12" i="75" s="1"/>
  <c r="B117" i="75"/>
  <c r="O117" i="75" s="1"/>
  <c r="G11" i="75" s="1"/>
  <c r="B116" i="75"/>
  <c r="O116" i="75" s="1"/>
  <c r="G10" i="75" s="1"/>
  <c r="B115" i="75"/>
  <c r="O115" i="75" s="1"/>
  <c r="G9" i="75" s="1"/>
  <c r="I58" i="74"/>
  <c r="I57" i="74"/>
  <c r="I56" i="74"/>
  <c r="I55" i="74"/>
  <c r="I54" i="74"/>
  <c r="I53" i="74"/>
  <c r="I52" i="74"/>
  <c r="I51" i="74"/>
  <c r="I50" i="74"/>
  <c r="I49" i="74"/>
  <c r="I48" i="74"/>
  <c r="I47" i="74"/>
  <c r="I46" i="74"/>
  <c r="I45" i="74"/>
  <c r="I44" i="74"/>
  <c r="I43" i="74"/>
  <c r="I42" i="74"/>
  <c r="I41" i="74"/>
  <c r="I40" i="74"/>
  <c r="I39" i="74"/>
  <c r="I38" i="74"/>
  <c r="I37" i="74"/>
  <c r="I36" i="74"/>
  <c r="I35" i="74"/>
  <c r="I34" i="74"/>
  <c r="I33" i="74"/>
  <c r="I32" i="74"/>
  <c r="I31" i="74"/>
  <c r="I30" i="74"/>
  <c r="I29" i="74"/>
  <c r="I28" i="74"/>
  <c r="I27" i="74"/>
  <c r="I26" i="74"/>
  <c r="I25" i="74"/>
  <c r="I24" i="74"/>
  <c r="I23" i="74"/>
  <c r="I22" i="74"/>
  <c r="I21" i="74"/>
  <c r="I20" i="74"/>
  <c r="I19" i="74"/>
  <c r="I18" i="74"/>
  <c r="I17" i="74"/>
  <c r="I16" i="74"/>
  <c r="I15" i="74"/>
  <c r="I14" i="74"/>
  <c r="I13" i="74"/>
  <c r="I12" i="74"/>
  <c r="I11" i="74"/>
  <c r="I10" i="74"/>
  <c r="I9" i="74"/>
  <c r="B164" i="74"/>
  <c r="B163" i="74"/>
  <c r="O163" i="74" s="1"/>
  <c r="G57" i="74" s="1"/>
  <c r="B162" i="74"/>
  <c r="O162" i="74" s="1"/>
  <c r="G56" i="74" s="1"/>
  <c r="B161" i="74"/>
  <c r="O161" i="74" s="1"/>
  <c r="G55" i="74" s="1"/>
  <c r="B160" i="74"/>
  <c r="O160" i="74" s="1"/>
  <c r="G54" i="74" s="1"/>
  <c r="B159" i="74"/>
  <c r="O159" i="74" s="1"/>
  <c r="G53" i="74" s="1"/>
  <c r="B158" i="74"/>
  <c r="O158" i="74" s="1"/>
  <c r="G52" i="74" s="1"/>
  <c r="B157" i="74"/>
  <c r="O157" i="74" s="1"/>
  <c r="G51" i="74" s="1"/>
  <c r="B156" i="74"/>
  <c r="O156" i="74" s="1"/>
  <c r="G50" i="74" s="1"/>
  <c r="B155" i="74"/>
  <c r="O155" i="74" s="1"/>
  <c r="G49" i="74" s="1"/>
  <c r="B154" i="74"/>
  <c r="O154" i="74" s="1"/>
  <c r="G48" i="74" s="1"/>
  <c r="B153" i="74"/>
  <c r="O153" i="74" s="1"/>
  <c r="G47" i="74" s="1"/>
  <c r="B152" i="74"/>
  <c r="O152" i="74" s="1"/>
  <c r="G46" i="74" s="1"/>
  <c r="B151" i="74"/>
  <c r="O151" i="74" s="1"/>
  <c r="G45" i="74" s="1"/>
  <c r="B150" i="74"/>
  <c r="O150" i="74" s="1"/>
  <c r="G44" i="74" s="1"/>
  <c r="B149" i="74"/>
  <c r="O149" i="74" s="1"/>
  <c r="G43" i="74" s="1"/>
  <c r="B148" i="74"/>
  <c r="O148" i="74" s="1"/>
  <c r="G42" i="74" s="1"/>
  <c r="B147" i="74"/>
  <c r="O147" i="74" s="1"/>
  <c r="G41" i="74" s="1"/>
  <c r="B146" i="74"/>
  <c r="O146" i="74" s="1"/>
  <c r="G40" i="74" s="1"/>
  <c r="B145" i="74"/>
  <c r="O145" i="74" s="1"/>
  <c r="G39" i="74" s="1"/>
  <c r="B144" i="74"/>
  <c r="O144" i="74" s="1"/>
  <c r="G38" i="74" s="1"/>
  <c r="B143" i="74"/>
  <c r="O143" i="74" s="1"/>
  <c r="G37" i="74" s="1"/>
  <c r="B142" i="74"/>
  <c r="O142" i="74" s="1"/>
  <c r="G36" i="74" s="1"/>
  <c r="B141" i="74"/>
  <c r="O141" i="74" s="1"/>
  <c r="G35" i="74" s="1"/>
  <c r="B140" i="74"/>
  <c r="O140" i="74" s="1"/>
  <c r="G34" i="74" s="1"/>
  <c r="B139" i="74"/>
  <c r="O139" i="74" s="1"/>
  <c r="G33" i="74" s="1"/>
  <c r="B138" i="74"/>
  <c r="O138" i="74" s="1"/>
  <c r="G32" i="74" s="1"/>
  <c r="B137" i="74"/>
  <c r="O137" i="74" s="1"/>
  <c r="G31" i="74" s="1"/>
  <c r="B136" i="74"/>
  <c r="O136" i="74" s="1"/>
  <c r="G30" i="74" s="1"/>
  <c r="B135" i="74"/>
  <c r="B134" i="74"/>
  <c r="O134" i="74" s="1"/>
  <c r="G28" i="74" s="1"/>
  <c r="B133" i="74"/>
  <c r="O133" i="74" s="1"/>
  <c r="G27" i="74" s="1"/>
  <c r="B132" i="74"/>
  <c r="O132" i="74" s="1"/>
  <c r="G26" i="74" s="1"/>
  <c r="B131" i="74"/>
  <c r="O131" i="74" s="1"/>
  <c r="G25" i="74" s="1"/>
  <c r="B130" i="74"/>
  <c r="O130" i="74" s="1"/>
  <c r="G24" i="74" s="1"/>
  <c r="B129" i="74"/>
  <c r="O129" i="74" s="1"/>
  <c r="G23" i="74" s="1"/>
  <c r="B128" i="74"/>
  <c r="O128" i="74" s="1"/>
  <c r="G22" i="74" s="1"/>
  <c r="B127" i="74"/>
  <c r="O127" i="74" s="1"/>
  <c r="G21" i="74" s="1"/>
  <c r="B126" i="74"/>
  <c r="O126" i="74" s="1"/>
  <c r="G20" i="74" s="1"/>
  <c r="B125" i="74"/>
  <c r="O125" i="74" s="1"/>
  <c r="G19" i="74" s="1"/>
  <c r="B124" i="74"/>
  <c r="O124" i="74" s="1"/>
  <c r="G18" i="74" s="1"/>
  <c r="B123" i="74"/>
  <c r="O123" i="74" s="1"/>
  <c r="G17" i="74" s="1"/>
  <c r="B122" i="74"/>
  <c r="O122" i="74" s="1"/>
  <c r="G16" i="74" s="1"/>
  <c r="B121" i="74"/>
  <c r="B120" i="74"/>
  <c r="O120" i="74" s="1"/>
  <c r="G14" i="74" s="1"/>
  <c r="B119" i="74"/>
  <c r="O119" i="74" s="1"/>
  <c r="G13" i="74" s="1"/>
  <c r="B118" i="74"/>
  <c r="O118" i="74" s="1"/>
  <c r="G12" i="74" s="1"/>
  <c r="B117" i="74"/>
  <c r="O117" i="74" s="1"/>
  <c r="G11" i="74" s="1"/>
  <c r="B116" i="74"/>
  <c r="O116" i="74" s="1"/>
  <c r="G10" i="74" s="1"/>
  <c r="B115" i="74"/>
  <c r="O115" i="74" s="1"/>
  <c r="G9" i="74" s="1"/>
  <c r="I58" i="73"/>
  <c r="I57" i="73"/>
  <c r="I56" i="73"/>
  <c r="I55" i="73"/>
  <c r="I54" i="73"/>
  <c r="I53" i="73"/>
  <c r="I52" i="73"/>
  <c r="I51" i="73"/>
  <c r="I50" i="73"/>
  <c r="I49" i="73"/>
  <c r="I48" i="73"/>
  <c r="I47" i="73"/>
  <c r="I46" i="73"/>
  <c r="I45" i="73"/>
  <c r="I44" i="73"/>
  <c r="I43" i="73"/>
  <c r="I42" i="73"/>
  <c r="I41" i="73"/>
  <c r="I40" i="73"/>
  <c r="I39" i="73"/>
  <c r="I38" i="73"/>
  <c r="I37" i="73"/>
  <c r="I36" i="73"/>
  <c r="I35" i="73"/>
  <c r="I34" i="73"/>
  <c r="I33" i="73"/>
  <c r="I32" i="73"/>
  <c r="I31" i="73"/>
  <c r="I30" i="73"/>
  <c r="I29" i="73"/>
  <c r="I28" i="73"/>
  <c r="I27" i="73"/>
  <c r="I26" i="73"/>
  <c r="I25" i="73"/>
  <c r="I24" i="73"/>
  <c r="I23" i="73"/>
  <c r="I22" i="73"/>
  <c r="I21" i="73"/>
  <c r="I20" i="73"/>
  <c r="I19" i="73"/>
  <c r="I18" i="73"/>
  <c r="I17" i="73"/>
  <c r="I16" i="73"/>
  <c r="I15" i="73"/>
  <c r="I14" i="73"/>
  <c r="I13" i="73"/>
  <c r="I12" i="73"/>
  <c r="I11" i="73"/>
  <c r="I10" i="73"/>
  <c r="I9" i="73"/>
  <c r="B164" i="73"/>
  <c r="B163" i="73"/>
  <c r="O163" i="73" s="1"/>
  <c r="G57" i="73" s="1"/>
  <c r="B162" i="73"/>
  <c r="O162" i="73" s="1"/>
  <c r="G56" i="73" s="1"/>
  <c r="B161" i="73"/>
  <c r="O161" i="73" s="1"/>
  <c r="G55" i="73" s="1"/>
  <c r="B160" i="73"/>
  <c r="O160" i="73" s="1"/>
  <c r="G54" i="73" s="1"/>
  <c r="B159" i="73"/>
  <c r="O159" i="73" s="1"/>
  <c r="G53" i="73" s="1"/>
  <c r="B158" i="73"/>
  <c r="O158" i="73" s="1"/>
  <c r="G52" i="73" s="1"/>
  <c r="B157" i="73"/>
  <c r="O157" i="73" s="1"/>
  <c r="G51" i="73" s="1"/>
  <c r="B156" i="73"/>
  <c r="O156" i="73" s="1"/>
  <c r="G50" i="73" s="1"/>
  <c r="B155" i="73"/>
  <c r="O155" i="73" s="1"/>
  <c r="G49" i="73" s="1"/>
  <c r="B154" i="73"/>
  <c r="O154" i="73" s="1"/>
  <c r="G48" i="73" s="1"/>
  <c r="B153" i="73"/>
  <c r="O153" i="73" s="1"/>
  <c r="G47" i="73" s="1"/>
  <c r="B152" i="73"/>
  <c r="O152" i="73" s="1"/>
  <c r="G46" i="73" s="1"/>
  <c r="B151" i="73"/>
  <c r="O151" i="73" s="1"/>
  <c r="G45" i="73" s="1"/>
  <c r="B150" i="73"/>
  <c r="O150" i="73" s="1"/>
  <c r="G44" i="73" s="1"/>
  <c r="B149" i="73"/>
  <c r="O149" i="73" s="1"/>
  <c r="G43" i="73" s="1"/>
  <c r="B148" i="73"/>
  <c r="O148" i="73" s="1"/>
  <c r="G42" i="73" s="1"/>
  <c r="B147" i="73"/>
  <c r="O147" i="73" s="1"/>
  <c r="G41" i="73" s="1"/>
  <c r="B146" i="73"/>
  <c r="O146" i="73" s="1"/>
  <c r="G40" i="73" s="1"/>
  <c r="B145" i="73"/>
  <c r="O145" i="73" s="1"/>
  <c r="G39" i="73" s="1"/>
  <c r="B144" i="73"/>
  <c r="O144" i="73" s="1"/>
  <c r="G38" i="73" s="1"/>
  <c r="B143" i="73"/>
  <c r="O143" i="73" s="1"/>
  <c r="G37" i="73" s="1"/>
  <c r="B142" i="73"/>
  <c r="O142" i="73" s="1"/>
  <c r="G36" i="73" s="1"/>
  <c r="B141" i="73"/>
  <c r="O141" i="73" s="1"/>
  <c r="G35" i="73" s="1"/>
  <c r="B140" i="73"/>
  <c r="O140" i="73" s="1"/>
  <c r="G34" i="73" s="1"/>
  <c r="B139" i="73"/>
  <c r="O139" i="73" s="1"/>
  <c r="G33" i="73" s="1"/>
  <c r="B138" i="73"/>
  <c r="O138" i="73" s="1"/>
  <c r="G32" i="73" s="1"/>
  <c r="B137" i="73"/>
  <c r="O137" i="73" s="1"/>
  <c r="G31" i="73" s="1"/>
  <c r="B136" i="73"/>
  <c r="O136" i="73" s="1"/>
  <c r="G30" i="73" s="1"/>
  <c r="B135" i="73"/>
  <c r="O135" i="73" s="1"/>
  <c r="G29" i="73" s="1"/>
  <c r="B134" i="73"/>
  <c r="O134" i="73" s="1"/>
  <c r="G28" i="73" s="1"/>
  <c r="B133" i="73"/>
  <c r="O133" i="73" s="1"/>
  <c r="G27" i="73" s="1"/>
  <c r="B132" i="73"/>
  <c r="O132" i="73" s="1"/>
  <c r="G26" i="73" s="1"/>
  <c r="B131" i="73"/>
  <c r="O131" i="73" s="1"/>
  <c r="G25" i="73" s="1"/>
  <c r="B130" i="73"/>
  <c r="O130" i="73" s="1"/>
  <c r="G24" i="73" s="1"/>
  <c r="B129" i="73"/>
  <c r="O129" i="73" s="1"/>
  <c r="G23" i="73" s="1"/>
  <c r="B128" i="73"/>
  <c r="O128" i="73" s="1"/>
  <c r="G22" i="73" s="1"/>
  <c r="B127" i="73"/>
  <c r="O127" i="73" s="1"/>
  <c r="G21" i="73" s="1"/>
  <c r="B126" i="73"/>
  <c r="O126" i="73" s="1"/>
  <c r="G20" i="73" s="1"/>
  <c r="B125" i="73"/>
  <c r="O125" i="73" s="1"/>
  <c r="G19" i="73" s="1"/>
  <c r="B124" i="73"/>
  <c r="O124" i="73" s="1"/>
  <c r="G18" i="73" s="1"/>
  <c r="B123" i="73"/>
  <c r="O123" i="73" s="1"/>
  <c r="G17" i="73" s="1"/>
  <c r="B122" i="73"/>
  <c r="O122" i="73" s="1"/>
  <c r="G16" i="73" s="1"/>
  <c r="B121" i="73"/>
  <c r="O121" i="73" s="1"/>
  <c r="G15" i="73" s="1"/>
  <c r="B120" i="73"/>
  <c r="O120" i="73" s="1"/>
  <c r="G14" i="73" s="1"/>
  <c r="B119" i="73"/>
  <c r="O119" i="73" s="1"/>
  <c r="G13" i="73" s="1"/>
  <c r="B118" i="73"/>
  <c r="O118" i="73" s="1"/>
  <c r="G12" i="73" s="1"/>
  <c r="B117" i="73"/>
  <c r="O117" i="73" s="1"/>
  <c r="G11" i="73" s="1"/>
  <c r="B116" i="73"/>
  <c r="O116" i="73" s="1"/>
  <c r="G10" i="73" s="1"/>
  <c r="B115" i="73"/>
  <c r="O115" i="73" s="1"/>
  <c r="G9" i="73" s="1"/>
  <c r="I58" i="72"/>
  <c r="I57" i="72"/>
  <c r="I56" i="72"/>
  <c r="I55" i="72"/>
  <c r="I54" i="72"/>
  <c r="I53" i="72"/>
  <c r="I52" i="72"/>
  <c r="I51" i="72"/>
  <c r="I50" i="72"/>
  <c r="I49" i="72"/>
  <c r="I48" i="72"/>
  <c r="I47" i="72"/>
  <c r="I46" i="72"/>
  <c r="I45" i="72"/>
  <c r="I44" i="72"/>
  <c r="I43" i="72"/>
  <c r="I42" i="72"/>
  <c r="I41" i="72"/>
  <c r="I40" i="72"/>
  <c r="I39" i="72"/>
  <c r="I38" i="72"/>
  <c r="I37" i="72"/>
  <c r="I36" i="72"/>
  <c r="I35" i="72"/>
  <c r="I34" i="72"/>
  <c r="I33" i="72"/>
  <c r="I32" i="72"/>
  <c r="I31" i="72"/>
  <c r="I30" i="72"/>
  <c r="I29" i="72"/>
  <c r="I28" i="72"/>
  <c r="I27" i="72"/>
  <c r="I26" i="72"/>
  <c r="I25" i="72"/>
  <c r="I24" i="72"/>
  <c r="I23" i="72"/>
  <c r="I22" i="72"/>
  <c r="I21" i="72"/>
  <c r="I20" i="72"/>
  <c r="I19" i="72"/>
  <c r="I18" i="72"/>
  <c r="I17" i="72"/>
  <c r="I16" i="72"/>
  <c r="I15" i="72"/>
  <c r="I14" i="72"/>
  <c r="I13" i="72"/>
  <c r="I12" i="72"/>
  <c r="I11" i="72"/>
  <c r="I10" i="72"/>
  <c r="I9" i="72"/>
  <c r="N9" i="72" s="1"/>
  <c r="B164" i="72"/>
  <c r="B163" i="72"/>
  <c r="O163" i="72" s="1"/>
  <c r="G57" i="72" s="1"/>
  <c r="B162" i="72"/>
  <c r="O162" i="72" s="1"/>
  <c r="G56" i="72" s="1"/>
  <c r="B161" i="72"/>
  <c r="O161" i="72" s="1"/>
  <c r="G55" i="72" s="1"/>
  <c r="B160" i="72"/>
  <c r="O160" i="72" s="1"/>
  <c r="G54" i="72" s="1"/>
  <c r="B159" i="72"/>
  <c r="O159" i="72" s="1"/>
  <c r="G53" i="72" s="1"/>
  <c r="B158" i="72"/>
  <c r="O158" i="72" s="1"/>
  <c r="G52" i="72" s="1"/>
  <c r="B157" i="72"/>
  <c r="O157" i="72" s="1"/>
  <c r="G51" i="72" s="1"/>
  <c r="B156" i="72"/>
  <c r="O156" i="72" s="1"/>
  <c r="G50" i="72" s="1"/>
  <c r="B155" i="72"/>
  <c r="O155" i="72" s="1"/>
  <c r="G49" i="72" s="1"/>
  <c r="B154" i="72"/>
  <c r="O154" i="72" s="1"/>
  <c r="G48" i="72" s="1"/>
  <c r="B153" i="72"/>
  <c r="O153" i="72" s="1"/>
  <c r="G47" i="72" s="1"/>
  <c r="B152" i="72"/>
  <c r="O152" i="72" s="1"/>
  <c r="G46" i="72" s="1"/>
  <c r="B151" i="72"/>
  <c r="O151" i="72" s="1"/>
  <c r="G45" i="72" s="1"/>
  <c r="B150" i="72"/>
  <c r="O150" i="72" s="1"/>
  <c r="G44" i="72" s="1"/>
  <c r="B149" i="72"/>
  <c r="O149" i="72" s="1"/>
  <c r="G43" i="72" s="1"/>
  <c r="B148" i="72"/>
  <c r="O148" i="72" s="1"/>
  <c r="G42" i="72" s="1"/>
  <c r="B147" i="72"/>
  <c r="O147" i="72" s="1"/>
  <c r="G41" i="72" s="1"/>
  <c r="B146" i="72"/>
  <c r="O146" i="72" s="1"/>
  <c r="G40" i="72" s="1"/>
  <c r="B145" i="72"/>
  <c r="O145" i="72" s="1"/>
  <c r="G39" i="72" s="1"/>
  <c r="B144" i="72"/>
  <c r="O144" i="72" s="1"/>
  <c r="G38" i="72" s="1"/>
  <c r="B143" i="72"/>
  <c r="O143" i="72" s="1"/>
  <c r="G37" i="72" s="1"/>
  <c r="B142" i="72"/>
  <c r="O142" i="72" s="1"/>
  <c r="G36" i="72" s="1"/>
  <c r="B141" i="72"/>
  <c r="O141" i="72" s="1"/>
  <c r="G35" i="72" s="1"/>
  <c r="B140" i="72"/>
  <c r="O140" i="72" s="1"/>
  <c r="G34" i="72" s="1"/>
  <c r="B139" i="72"/>
  <c r="O139" i="72" s="1"/>
  <c r="G33" i="72" s="1"/>
  <c r="B138" i="72"/>
  <c r="O138" i="72" s="1"/>
  <c r="G32" i="72" s="1"/>
  <c r="B137" i="72"/>
  <c r="O137" i="72" s="1"/>
  <c r="G31" i="72" s="1"/>
  <c r="B136" i="72"/>
  <c r="O136" i="72" s="1"/>
  <c r="G30" i="72" s="1"/>
  <c r="B135" i="72"/>
  <c r="O135" i="72" s="1"/>
  <c r="G29" i="72" s="1"/>
  <c r="B134" i="72"/>
  <c r="O134" i="72" s="1"/>
  <c r="G28" i="72" s="1"/>
  <c r="B133" i="72"/>
  <c r="O133" i="72" s="1"/>
  <c r="G27" i="72" s="1"/>
  <c r="B132" i="72"/>
  <c r="O132" i="72" s="1"/>
  <c r="G26" i="72" s="1"/>
  <c r="B131" i="72"/>
  <c r="O131" i="72" s="1"/>
  <c r="G25" i="72" s="1"/>
  <c r="B130" i="72"/>
  <c r="O130" i="72" s="1"/>
  <c r="G24" i="72" s="1"/>
  <c r="B129" i="72"/>
  <c r="O129" i="72" s="1"/>
  <c r="G23" i="72" s="1"/>
  <c r="B128" i="72"/>
  <c r="O128" i="72" s="1"/>
  <c r="G22" i="72" s="1"/>
  <c r="B127" i="72"/>
  <c r="O127" i="72" s="1"/>
  <c r="G21" i="72" s="1"/>
  <c r="B126" i="72"/>
  <c r="O126" i="72" s="1"/>
  <c r="G20" i="72" s="1"/>
  <c r="B125" i="72"/>
  <c r="O125" i="72" s="1"/>
  <c r="G19" i="72" s="1"/>
  <c r="B124" i="72"/>
  <c r="O124" i="72" s="1"/>
  <c r="G18" i="72" s="1"/>
  <c r="B123" i="72"/>
  <c r="O123" i="72" s="1"/>
  <c r="G17" i="72" s="1"/>
  <c r="B122" i="72"/>
  <c r="O122" i="72" s="1"/>
  <c r="G16" i="72" s="1"/>
  <c r="B121" i="72"/>
  <c r="O121" i="72" s="1"/>
  <c r="G15" i="72" s="1"/>
  <c r="B120" i="72"/>
  <c r="O120" i="72" s="1"/>
  <c r="G14" i="72" s="1"/>
  <c r="B119" i="72"/>
  <c r="O119" i="72" s="1"/>
  <c r="G13" i="72" s="1"/>
  <c r="B118" i="72"/>
  <c r="O118" i="72" s="1"/>
  <c r="G12" i="72" s="1"/>
  <c r="B117" i="72"/>
  <c r="O117" i="72" s="1"/>
  <c r="G11" i="72" s="1"/>
  <c r="B116" i="72"/>
  <c r="O116" i="72" s="1"/>
  <c r="G10" i="72" s="1"/>
  <c r="B115" i="72"/>
  <c r="O115" i="72" s="1"/>
  <c r="G9" i="72" s="1"/>
  <c r="O267" i="71"/>
  <c r="O266" i="71"/>
  <c r="O265" i="71"/>
  <c r="O264" i="71"/>
  <c r="O263" i="71"/>
  <c r="O262" i="71"/>
  <c r="O261" i="71"/>
  <c r="O260" i="71"/>
  <c r="O259" i="71"/>
  <c r="O258" i="71"/>
  <c r="O257" i="71"/>
  <c r="O256" i="71"/>
  <c r="O255" i="71"/>
  <c r="O254" i="71"/>
  <c r="O253" i="71"/>
  <c r="O252" i="71"/>
  <c r="O251" i="71"/>
  <c r="O250" i="71"/>
  <c r="O249" i="71"/>
  <c r="O248" i="71"/>
  <c r="O247" i="71"/>
  <c r="O246" i="71"/>
  <c r="O245" i="71"/>
  <c r="O244" i="71"/>
  <c r="O243" i="71"/>
  <c r="O242" i="71"/>
  <c r="O241" i="71"/>
  <c r="O240" i="71"/>
  <c r="O239" i="71"/>
  <c r="O238" i="71"/>
  <c r="O237" i="71"/>
  <c r="O236" i="71"/>
  <c r="O235" i="71"/>
  <c r="O234" i="71"/>
  <c r="O233" i="71"/>
  <c r="O232" i="71"/>
  <c r="O231" i="71"/>
  <c r="O230" i="71"/>
  <c r="O229" i="71"/>
  <c r="O228" i="71"/>
  <c r="O227" i="71"/>
  <c r="O226" i="71"/>
  <c r="O225" i="71"/>
  <c r="O224" i="71"/>
  <c r="O223" i="71"/>
  <c r="O222" i="71"/>
  <c r="O221" i="71"/>
  <c r="O220" i="71"/>
  <c r="O219" i="71"/>
  <c r="O218" i="71"/>
  <c r="B164" i="71"/>
  <c r="B163" i="71"/>
  <c r="O163" i="71" s="1"/>
  <c r="G57" i="71" s="1"/>
  <c r="B162" i="71"/>
  <c r="O162" i="71" s="1"/>
  <c r="G56" i="71" s="1"/>
  <c r="B161" i="71"/>
  <c r="O161" i="71" s="1"/>
  <c r="G55" i="71" s="1"/>
  <c r="B160" i="71"/>
  <c r="O160" i="71" s="1"/>
  <c r="G54" i="71" s="1"/>
  <c r="B159" i="71"/>
  <c r="O159" i="71" s="1"/>
  <c r="G53" i="71" s="1"/>
  <c r="B158" i="71"/>
  <c r="O158" i="71" s="1"/>
  <c r="G52" i="71" s="1"/>
  <c r="B157" i="71"/>
  <c r="O157" i="71" s="1"/>
  <c r="G51" i="71" s="1"/>
  <c r="B156" i="71"/>
  <c r="O156" i="71" s="1"/>
  <c r="G50" i="71" s="1"/>
  <c r="B155" i="71"/>
  <c r="O155" i="71" s="1"/>
  <c r="G49" i="71" s="1"/>
  <c r="B154" i="71"/>
  <c r="O154" i="71" s="1"/>
  <c r="G48" i="71" s="1"/>
  <c r="B153" i="71"/>
  <c r="O153" i="71" s="1"/>
  <c r="G47" i="71" s="1"/>
  <c r="B152" i="71"/>
  <c r="O152" i="71" s="1"/>
  <c r="G46" i="71" s="1"/>
  <c r="B151" i="71"/>
  <c r="O151" i="71" s="1"/>
  <c r="G45" i="71" s="1"/>
  <c r="B150" i="71"/>
  <c r="O150" i="71" s="1"/>
  <c r="G44" i="71" s="1"/>
  <c r="B149" i="71"/>
  <c r="O149" i="71" s="1"/>
  <c r="G43" i="71" s="1"/>
  <c r="B148" i="71"/>
  <c r="O148" i="71" s="1"/>
  <c r="G42" i="71" s="1"/>
  <c r="B147" i="71"/>
  <c r="O147" i="71" s="1"/>
  <c r="G41" i="71" s="1"/>
  <c r="B146" i="71"/>
  <c r="O146" i="71" s="1"/>
  <c r="G40" i="71" s="1"/>
  <c r="B145" i="71"/>
  <c r="O145" i="71" s="1"/>
  <c r="G39" i="71" s="1"/>
  <c r="B144" i="71"/>
  <c r="O144" i="71" s="1"/>
  <c r="G38" i="71" s="1"/>
  <c r="B143" i="71"/>
  <c r="O143" i="71" s="1"/>
  <c r="G37" i="71" s="1"/>
  <c r="B142" i="71"/>
  <c r="O142" i="71" s="1"/>
  <c r="G36" i="71" s="1"/>
  <c r="B141" i="71"/>
  <c r="O141" i="71" s="1"/>
  <c r="G35" i="71" s="1"/>
  <c r="B140" i="71"/>
  <c r="O140" i="71" s="1"/>
  <c r="G34" i="71" s="1"/>
  <c r="B139" i="71"/>
  <c r="O139" i="71" s="1"/>
  <c r="G33" i="71" s="1"/>
  <c r="B138" i="71"/>
  <c r="O138" i="71" s="1"/>
  <c r="G32" i="71" s="1"/>
  <c r="B137" i="71"/>
  <c r="O137" i="71" s="1"/>
  <c r="G31" i="71" s="1"/>
  <c r="B136" i="71"/>
  <c r="O136" i="71" s="1"/>
  <c r="G30" i="71" s="1"/>
  <c r="B135" i="71"/>
  <c r="O135" i="71" s="1"/>
  <c r="G29" i="71" s="1"/>
  <c r="B134" i="71"/>
  <c r="O134" i="71" s="1"/>
  <c r="G28" i="71" s="1"/>
  <c r="B133" i="71"/>
  <c r="O133" i="71" s="1"/>
  <c r="G27" i="71" s="1"/>
  <c r="B132" i="71"/>
  <c r="O132" i="71" s="1"/>
  <c r="G26" i="71" s="1"/>
  <c r="B131" i="71"/>
  <c r="O131" i="71" s="1"/>
  <c r="G25" i="71" s="1"/>
  <c r="B130" i="71"/>
  <c r="O130" i="71" s="1"/>
  <c r="G24" i="71" s="1"/>
  <c r="B129" i="71"/>
  <c r="O129" i="71" s="1"/>
  <c r="G23" i="71" s="1"/>
  <c r="B128" i="71"/>
  <c r="O128" i="71" s="1"/>
  <c r="G22" i="71" s="1"/>
  <c r="B127" i="71"/>
  <c r="O127" i="71" s="1"/>
  <c r="G21" i="71" s="1"/>
  <c r="B126" i="71"/>
  <c r="O126" i="71" s="1"/>
  <c r="G20" i="71" s="1"/>
  <c r="B125" i="71"/>
  <c r="O125" i="71" s="1"/>
  <c r="G19" i="71" s="1"/>
  <c r="B124" i="71"/>
  <c r="O124" i="71" s="1"/>
  <c r="G18" i="71" s="1"/>
  <c r="B123" i="71"/>
  <c r="O123" i="71" s="1"/>
  <c r="G17" i="71" s="1"/>
  <c r="B122" i="71"/>
  <c r="O122" i="71" s="1"/>
  <c r="G16" i="71" s="1"/>
  <c r="B121" i="71"/>
  <c r="O121" i="71" s="1"/>
  <c r="G15" i="71" s="1"/>
  <c r="B120" i="71"/>
  <c r="O120" i="71" s="1"/>
  <c r="G14" i="71" s="1"/>
  <c r="B119" i="71"/>
  <c r="O119" i="71" s="1"/>
  <c r="G13" i="71" s="1"/>
  <c r="B118" i="71"/>
  <c r="O118" i="71" s="1"/>
  <c r="G12" i="71" s="1"/>
  <c r="B117" i="71"/>
  <c r="O117" i="71" s="1"/>
  <c r="G11" i="71" s="1"/>
  <c r="B116" i="71"/>
  <c r="O116" i="71" s="1"/>
  <c r="G10" i="71" s="1"/>
  <c r="O267" i="12"/>
  <c r="I58" i="12" s="1"/>
  <c r="O266" i="12"/>
  <c r="I57" i="12" s="1"/>
  <c r="O265" i="12"/>
  <c r="I56" i="12" s="1"/>
  <c r="O264" i="12"/>
  <c r="O263" i="12"/>
  <c r="O262" i="12"/>
  <c r="O261" i="12"/>
  <c r="O260" i="12"/>
  <c r="O259" i="12"/>
  <c r="O258" i="12"/>
  <c r="O257" i="12"/>
  <c r="O256" i="12"/>
  <c r="O255" i="12"/>
  <c r="O254" i="12"/>
  <c r="J98" i="12" s="1"/>
  <c r="O253" i="12"/>
  <c r="J97" i="12" s="1"/>
  <c r="O252" i="12"/>
  <c r="J96" i="12" s="1"/>
  <c r="O251" i="12"/>
  <c r="J95" i="12" s="1"/>
  <c r="O250" i="12"/>
  <c r="J94" i="12" s="1"/>
  <c r="O249" i="12"/>
  <c r="J93" i="12" s="1"/>
  <c r="O248" i="12"/>
  <c r="J92" i="12" s="1"/>
  <c r="O247" i="12"/>
  <c r="J91" i="12" s="1"/>
  <c r="O246" i="12"/>
  <c r="J90" i="12" s="1"/>
  <c r="O245" i="12"/>
  <c r="J89" i="12" s="1"/>
  <c r="O244" i="12"/>
  <c r="J88" i="12" s="1"/>
  <c r="O243" i="12"/>
  <c r="J87" i="12" s="1"/>
  <c r="O242" i="12"/>
  <c r="J86" i="12" s="1"/>
  <c r="O241" i="12"/>
  <c r="J85" i="12" s="1"/>
  <c r="O240" i="12"/>
  <c r="J84" i="12" s="1"/>
  <c r="O239" i="12"/>
  <c r="J83" i="12" s="1"/>
  <c r="O238" i="12"/>
  <c r="J82" i="12" s="1"/>
  <c r="O237" i="12"/>
  <c r="J81" i="12" s="1"/>
  <c r="O236" i="12"/>
  <c r="J80" i="12" s="1"/>
  <c r="O235" i="12"/>
  <c r="J79" i="12" s="1"/>
  <c r="O234" i="12"/>
  <c r="J78" i="12" s="1"/>
  <c r="O233" i="12"/>
  <c r="J77" i="12" s="1"/>
  <c r="O232" i="12"/>
  <c r="J76" i="12" s="1"/>
  <c r="O231" i="12"/>
  <c r="J75" i="12" s="1"/>
  <c r="O230" i="12"/>
  <c r="J74" i="12" s="1"/>
  <c r="O229" i="12"/>
  <c r="J73" i="12" s="1"/>
  <c r="O228" i="12"/>
  <c r="J72" i="12" s="1"/>
  <c r="O227" i="12"/>
  <c r="J71" i="12" s="1"/>
  <c r="O226" i="12"/>
  <c r="J70" i="12" s="1"/>
  <c r="O225" i="12"/>
  <c r="J69" i="12" s="1"/>
  <c r="O224" i="12"/>
  <c r="J68" i="12" s="1"/>
  <c r="O223" i="12"/>
  <c r="J67" i="12" s="1"/>
  <c r="O222" i="12"/>
  <c r="J66" i="12" s="1"/>
  <c r="O221" i="12"/>
  <c r="J65" i="12" s="1"/>
  <c r="O220" i="12"/>
  <c r="J64" i="12" s="1"/>
  <c r="O219" i="12"/>
  <c r="J63" i="12" s="1"/>
  <c r="I47" i="90"/>
  <c r="I35" i="90"/>
  <c r="I44" i="90"/>
  <c r="I43" i="90"/>
  <c r="I46" i="90"/>
  <c r="I34" i="90"/>
  <c r="I32" i="90"/>
  <c r="I31" i="90"/>
  <c r="I48" i="90"/>
  <c r="I57" i="90"/>
  <c r="I45" i="90"/>
  <c r="I33" i="90"/>
  <c r="I56" i="90"/>
  <c r="I55" i="90"/>
  <c r="I54" i="90"/>
  <c r="I42" i="90"/>
  <c r="I30" i="90"/>
  <c r="I53" i="90"/>
  <c r="I41" i="90"/>
  <c r="I29" i="90"/>
  <c r="I52" i="90"/>
  <c r="I40" i="90"/>
  <c r="I28" i="90"/>
  <c r="I51" i="90"/>
  <c r="I39" i="90"/>
  <c r="I27" i="90"/>
  <c r="I36" i="90"/>
  <c r="I50" i="90"/>
  <c r="I38" i="90"/>
  <c r="I49" i="90"/>
  <c r="I37" i="90"/>
  <c r="I26" i="90"/>
  <c r="I24" i="90"/>
  <c r="I25" i="90"/>
  <c r="I14" i="90"/>
  <c r="I11" i="90"/>
  <c r="I20" i="90"/>
  <c r="I10" i="90"/>
  <c r="I21" i="90"/>
  <c r="I18" i="90"/>
  <c r="I12" i="90"/>
  <c r="I17" i="90"/>
  <c r="I19" i="90"/>
  <c r="I23" i="90"/>
  <c r="I16" i="90"/>
  <c r="I22" i="90"/>
  <c r="I13" i="90"/>
  <c r="I15" i="90"/>
  <c r="I109" i="90" l="1"/>
  <c r="O164" i="72"/>
  <c r="G58" i="72" s="1"/>
  <c r="J58" i="72" s="1"/>
  <c r="O164" i="75"/>
  <c r="G58" i="75" s="1"/>
  <c r="J58" i="75" s="1"/>
  <c r="G58" i="78"/>
  <c r="O164" i="78"/>
  <c r="O164" i="81"/>
  <c r="G58" i="81" s="1"/>
  <c r="J58" i="81" s="1"/>
  <c r="G58" i="84"/>
  <c r="J58" i="84" s="1"/>
  <c r="O164" i="84"/>
  <c r="O164" i="87"/>
  <c r="G58" i="87" s="1"/>
  <c r="J58" i="87" s="1"/>
  <c r="O121" i="74"/>
  <c r="G15" i="74" s="1"/>
  <c r="O164" i="73"/>
  <c r="G58" i="73" s="1"/>
  <c r="J58" i="73" s="1"/>
  <c r="G58" i="76"/>
  <c r="O164" i="76"/>
  <c r="O164" i="79"/>
  <c r="G58" i="79" s="1"/>
  <c r="J58" i="79" s="1"/>
  <c r="G58" i="82"/>
  <c r="J58" i="82" s="1"/>
  <c r="O164" i="82"/>
  <c r="O164" i="85"/>
  <c r="G58" i="85" s="1"/>
  <c r="J58" i="85" s="1"/>
  <c r="O164" i="88"/>
  <c r="G58" i="88" s="1"/>
  <c r="J58" i="88" s="1"/>
  <c r="O164" i="80"/>
  <c r="G58" i="80" s="1"/>
  <c r="J58" i="80" s="1"/>
  <c r="G58" i="83"/>
  <c r="O164" i="83"/>
  <c r="O164" i="86"/>
  <c r="G58" i="86" s="1"/>
  <c r="J58" i="86" s="1"/>
  <c r="G58" i="89"/>
  <c r="J58" i="89" s="1"/>
  <c r="O164" i="89"/>
  <c r="O164" i="71"/>
  <c r="G58" i="71" s="1"/>
  <c r="O164" i="74"/>
  <c r="G58" i="74" s="1"/>
  <c r="J58" i="74" s="1"/>
  <c r="O164" i="77"/>
  <c r="G58" i="77" s="1"/>
  <c r="J58" i="77" s="1"/>
  <c r="I11" i="71"/>
  <c r="N11" i="71" s="1"/>
  <c r="O11" i="71" s="1"/>
  <c r="I13" i="71"/>
  <c r="I25" i="71"/>
  <c r="N25" i="71" s="1"/>
  <c r="O25" i="71" s="1"/>
  <c r="I37" i="71"/>
  <c r="N37" i="71" s="1"/>
  <c r="O37" i="71" s="1"/>
  <c r="I49" i="71"/>
  <c r="N49" i="71" s="1"/>
  <c r="O49" i="71" s="1"/>
  <c r="I15" i="71"/>
  <c r="I27" i="71"/>
  <c r="N27" i="71" s="1"/>
  <c r="O27" i="71" s="1"/>
  <c r="I39" i="71"/>
  <c r="I51" i="71"/>
  <c r="N51" i="71" s="1"/>
  <c r="O51" i="71" s="1"/>
  <c r="I26" i="71"/>
  <c r="I16" i="71"/>
  <c r="N16" i="71" s="1"/>
  <c r="O16" i="71" s="1"/>
  <c r="I35" i="71"/>
  <c r="J35" i="71" s="1"/>
  <c r="I48" i="71"/>
  <c r="I17" i="71"/>
  <c r="I24" i="71"/>
  <c r="N24" i="71" s="1"/>
  <c r="O24" i="71" s="1"/>
  <c r="I41" i="71"/>
  <c r="I42" i="71"/>
  <c r="N42" i="71" s="1"/>
  <c r="O42" i="71" s="1"/>
  <c r="I54" i="71"/>
  <c r="J54" i="71" s="1"/>
  <c r="I12" i="71"/>
  <c r="I28" i="71"/>
  <c r="I40" i="71"/>
  <c r="N40" i="71" s="1"/>
  <c r="O40" i="71" s="1"/>
  <c r="I52" i="71"/>
  <c r="I29" i="71"/>
  <c r="N29" i="71" s="1"/>
  <c r="O29" i="71" s="1"/>
  <c r="I53" i="71"/>
  <c r="J53" i="71" s="1"/>
  <c r="I18" i="71"/>
  <c r="I30" i="71"/>
  <c r="I19" i="71"/>
  <c r="N19" i="71" s="1"/>
  <c r="O19" i="71" s="1"/>
  <c r="I31" i="71"/>
  <c r="I43" i="71"/>
  <c r="N43" i="71" s="1"/>
  <c r="O43" i="71" s="1"/>
  <c r="I55" i="71"/>
  <c r="J55" i="71" s="1"/>
  <c r="I38" i="71"/>
  <c r="N38" i="71" s="1"/>
  <c r="O38" i="71" s="1"/>
  <c r="I44" i="71"/>
  <c r="I23" i="71"/>
  <c r="J23" i="71" s="1"/>
  <c r="I36" i="71"/>
  <c r="I14" i="71"/>
  <c r="N14" i="71" s="1"/>
  <c r="O14" i="71" s="1"/>
  <c r="I50" i="71"/>
  <c r="N50" i="71" s="1"/>
  <c r="O50" i="71" s="1"/>
  <c r="I32" i="71"/>
  <c r="I56" i="71"/>
  <c r="I9" i="71"/>
  <c r="I21" i="71"/>
  <c r="I33" i="71"/>
  <c r="N33" i="71" s="1"/>
  <c r="O33" i="71" s="1"/>
  <c r="I45" i="71"/>
  <c r="N45" i="71" s="1"/>
  <c r="O45" i="71" s="1"/>
  <c r="I57" i="71"/>
  <c r="J57" i="71" s="1"/>
  <c r="I47" i="71"/>
  <c r="I20" i="71"/>
  <c r="I10" i="71"/>
  <c r="J10" i="71" s="1"/>
  <c r="I22" i="71"/>
  <c r="I34" i="71"/>
  <c r="J34" i="71" s="1"/>
  <c r="I46" i="71"/>
  <c r="N46" i="71" s="1"/>
  <c r="O46" i="71" s="1"/>
  <c r="I58" i="71"/>
  <c r="N58" i="71" s="1"/>
  <c r="O58" i="71" s="1"/>
  <c r="I50" i="12"/>
  <c r="J103" i="12"/>
  <c r="I51" i="12"/>
  <c r="J104" i="12"/>
  <c r="I52" i="12"/>
  <c r="J105" i="12"/>
  <c r="I46" i="12"/>
  <c r="N46" i="12" s="1"/>
  <c r="O46" i="12" s="1"/>
  <c r="J99" i="12"/>
  <c r="I53" i="12"/>
  <c r="J53" i="12" s="1"/>
  <c r="J106" i="12"/>
  <c r="I54" i="12"/>
  <c r="N54" i="12" s="1"/>
  <c r="O54" i="12" s="1"/>
  <c r="J107" i="12"/>
  <c r="I55" i="12"/>
  <c r="J108" i="12"/>
  <c r="I47" i="12"/>
  <c r="J100" i="12"/>
  <c r="I48" i="12"/>
  <c r="N48" i="12" s="1"/>
  <c r="O48" i="12" s="1"/>
  <c r="J101" i="12"/>
  <c r="I49" i="12"/>
  <c r="N49" i="12" s="1"/>
  <c r="O49" i="12" s="1"/>
  <c r="J102" i="12"/>
  <c r="I18" i="12"/>
  <c r="J18" i="12" s="1"/>
  <c r="I30" i="12"/>
  <c r="N30" i="12" s="1"/>
  <c r="O30" i="12" s="1"/>
  <c r="I42" i="12"/>
  <c r="N42" i="12" s="1"/>
  <c r="O42" i="12" s="1"/>
  <c r="I43" i="12"/>
  <c r="J43" i="12" s="1"/>
  <c r="I38" i="12"/>
  <c r="N38" i="12" s="1"/>
  <c r="O38" i="12" s="1"/>
  <c r="I15" i="12"/>
  <c r="N15" i="12" s="1"/>
  <c r="I28" i="12"/>
  <c r="N28" i="12" s="1"/>
  <c r="O28" i="12" s="1"/>
  <c r="I19" i="12"/>
  <c r="N19" i="12" s="1"/>
  <c r="I31" i="12"/>
  <c r="N31" i="12" s="1"/>
  <c r="O31" i="12" s="1"/>
  <c r="I20" i="12"/>
  <c r="N20" i="12" s="1"/>
  <c r="I32" i="12"/>
  <c r="N32" i="12" s="1"/>
  <c r="O32" i="12" s="1"/>
  <c r="I44" i="12"/>
  <c r="N44" i="12" s="1"/>
  <c r="O44" i="12" s="1"/>
  <c r="I16" i="12"/>
  <c r="N16" i="12" s="1"/>
  <c r="I17" i="12"/>
  <c r="N17" i="12" s="1"/>
  <c r="I33" i="12"/>
  <c r="J33" i="12" s="1"/>
  <c r="I26" i="12"/>
  <c r="N26" i="12" s="1"/>
  <c r="O26" i="12" s="1"/>
  <c r="I41" i="12"/>
  <c r="N41" i="12" s="1"/>
  <c r="O41" i="12" s="1"/>
  <c r="I45" i="12"/>
  <c r="N45" i="12" s="1"/>
  <c r="O45" i="12" s="1"/>
  <c r="I22" i="12"/>
  <c r="N22" i="12" s="1"/>
  <c r="I11" i="12"/>
  <c r="J11" i="12" s="1"/>
  <c r="I23" i="12"/>
  <c r="J23" i="12" s="1"/>
  <c r="I35" i="12"/>
  <c r="N35" i="12" s="1"/>
  <c r="O35" i="12" s="1"/>
  <c r="I14" i="12"/>
  <c r="I27" i="12"/>
  <c r="N27" i="12" s="1"/>
  <c r="O27" i="12" s="1"/>
  <c r="I29" i="12"/>
  <c r="N29" i="12" s="1"/>
  <c r="O29" i="12" s="1"/>
  <c r="I21" i="12"/>
  <c r="N21" i="12" s="1"/>
  <c r="I12" i="12"/>
  <c r="N12" i="12" s="1"/>
  <c r="O12" i="12" s="1"/>
  <c r="I24" i="12"/>
  <c r="J24" i="12" s="1"/>
  <c r="I36" i="12"/>
  <c r="I39" i="12"/>
  <c r="J39" i="12" s="1"/>
  <c r="I40" i="12"/>
  <c r="I10" i="12"/>
  <c r="J10" i="12" s="1"/>
  <c r="I34" i="12"/>
  <c r="N34" i="12" s="1"/>
  <c r="O34" i="12" s="1"/>
  <c r="I13" i="12"/>
  <c r="J13" i="12" s="1"/>
  <c r="I25" i="12"/>
  <c r="N25" i="12" s="1"/>
  <c r="O25" i="12" s="1"/>
  <c r="I37" i="12"/>
  <c r="J37" i="12" s="1"/>
  <c r="N45" i="72"/>
  <c r="O45" i="72" s="1"/>
  <c r="N13" i="74"/>
  <c r="O13" i="74" s="1"/>
  <c r="N13" i="71"/>
  <c r="O13" i="71" s="1"/>
  <c r="N21" i="72"/>
  <c r="O21" i="72" s="1"/>
  <c r="N33" i="72"/>
  <c r="O33" i="72" s="1"/>
  <c r="N57" i="72"/>
  <c r="O57" i="72" s="1"/>
  <c r="N38" i="77"/>
  <c r="O38" i="77" s="1"/>
  <c r="N10" i="72"/>
  <c r="O10" i="72" s="1"/>
  <c r="N22" i="72"/>
  <c r="O22" i="72" s="1"/>
  <c r="N34" i="72"/>
  <c r="O34" i="72" s="1"/>
  <c r="N46" i="72"/>
  <c r="O46" i="72" s="1"/>
  <c r="N58" i="72"/>
  <c r="O58" i="72" s="1"/>
  <c r="N30" i="73"/>
  <c r="O30" i="73" s="1"/>
  <c r="N42" i="73"/>
  <c r="O42" i="73" s="1"/>
  <c r="N54" i="73"/>
  <c r="O54" i="73" s="1"/>
  <c r="N14" i="74"/>
  <c r="O14" i="74" s="1"/>
  <c r="N10" i="75"/>
  <c r="O10" i="75" s="1"/>
  <c r="N34" i="75"/>
  <c r="N46" i="75"/>
  <c r="N58" i="75"/>
  <c r="O58" i="75" s="1"/>
  <c r="N18" i="76"/>
  <c r="O18" i="76" s="1"/>
  <c r="N30" i="76"/>
  <c r="O30" i="76" s="1"/>
  <c r="N42" i="76"/>
  <c r="O42" i="76" s="1"/>
  <c r="N54" i="76"/>
  <c r="O54" i="76" s="1"/>
  <c r="N14" i="77"/>
  <c r="O14" i="77" s="1"/>
  <c r="N50" i="77"/>
  <c r="O50" i="77" s="1"/>
  <c r="N10" i="78"/>
  <c r="O10" i="78" s="1"/>
  <c r="N22" i="78"/>
  <c r="O22" i="78" s="1"/>
  <c r="N34" i="78"/>
  <c r="O34" i="78" s="1"/>
  <c r="N46" i="78"/>
  <c r="O46" i="78" s="1"/>
  <c r="N58" i="78"/>
  <c r="N18" i="79"/>
  <c r="O18" i="79" s="1"/>
  <c r="N42" i="79"/>
  <c r="O42" i="79" s="1"/>
  <c r="N54" i="79"/>
  <c r="O54" i="79" s="1"/>
  <c r="N14" i="80"/>
  <c r="O14" i="80" s="1"/>
  <c r="N26" i="80"/>
  <c r="O26" i="80" s="1"/>
  <c r="N50" i="80"/>
  <c r="O50" i="80" s="1"/>
  <c r="N10" i="81"/>
  <c r="O10" i="81" s="1"/>
  <c r="N22" i="81"/>
  <c r="O22" i="81" s="1"/>
  <c r="N34" i="81"/>
  <c r="O34" i="81" s="1"/>
  <c r="N46" i="81"/>
  <c r="O46" i="81" s="1"/>
  <c r="N58" i="81"/>
  <c r="O58" i="81" s="1"/>
  <c r="N18" i="82"/>
  <c r="O18" i="82" s="1"/>
  <c r="N30" i="82"/>
  <c r="O30" i="82" s="1"/>
  <c r="N42" i="82"/>
  <c r="O42" i="82" s="1"/>
  <c r="N54" i="82"/>
  <c r="O54" i="82" s="1"/>
  <c r="N14" i="83"/>
  <c r="O14" i="83" s="1"/>
  <c r="N26" i="83"/>
  <c r="O26" i="83" s="1"/>
  <c r="N38" i="83"/>
  <c r="O38" i="83" s="1"/>
  <c r="N50" i="83"/>
  <c r="O50" i="83" s="1"/>
  <c r="N10" i="84"/>
  <c r="O10" i="84" s="1"/>
  <c r="N22" i="84"/>
  <c r="O22" i="84" s="1"/>
  <c r="N34" i="84"/>
  <c r="O34" i="84" s="1"/>
  <c r="N46" i="84"/>
  <c r="O46" i="84" s="1"/>
  <c r="N58" i="84"/>
  <c r="O58" i="84" s="1"/>
  <c r="N18" i="85"/>
  <c r="O18" i="85" s="1"/>
  <c r="N30" i="85"/>
  <c r="O30" i="85" s="1"/>
  <c r="N42" i="85"/>
  <c r="O42" i="85" s="1"/>
  <c r="N54" i="85"/>
  <c r="O54" i="85" s="1"/>
  <c r="N14" i="86"/>
  <c r="O14" i="86" s="1"/>
  <c r="N26" i="86"/>
  <c r="O26" i="86" s="1"/>
  <c r="N38" i="86"/>
  <c r="O38" i="86" s="1"/>
  <c r="N50" i="86"/>
  <c r="O50" i="86" s="1"/>
  <c r="N10" i="87"/>
  <c r="O10" i="87" s="1"/>
  <c r="N22" i="87"/>
  <c r="O22" i="87" s="1"/>
  <c r="N34" i="87"/>
  <c r="O34" i="87" s="1"/>
  <c r="N46" i="87"/>
  <c r="O46" i="87" s="1"/>
  <c r="N58" i="87"/>
  <c r="O58" i="87" s="1"/>
  <c r="N18" i="88"/>
  <c r="O18" i="88" s="1"/>
  <c r="N30" i="88"/>
  <c r="O30" i="88" s="1"/>
  <c r="N42" i="88"/>
  <c r="O42" i="88" s="1"/>
  <c r="N54" i="88"/>
  <c r="O54" i="88" s="1"/>
  <c r="N14" i="89"/>
  <c r="N26" i="89"/>
  <c r="N38" i="89"/>
  <c r="N50" i="89"/>
  <c r="N28" i="72"/>
  <c r="O28" i="72" s="1"/>
  <c r="N18" i="75"/>
  <c r="O18" i="75" s="1"/>
  <c r="N26" i="73"/>
  <c r="N30" i="75"/>
  <c r="O30" i="75" s="1"/>
  <c r="N42" i="75"/>
  <c r="N54" i="75"/>
  <c r="N14" i="76"/>
  <c r="O14" i="76" s="1"/>
  <c r="N38" i="76"/>
  <c r="O38" i="76" s="1"/>
  <c r="N50" i="76"/>
  <c r="O50" i="76" s="1"/>
  <c r="N10" i="77"/>
  <c r="O10" i="77" s="1"/>
  <c r="N22" i="77"/>
  <c r="O22" i="77" s="1"/>
  <c r="N34" i="77"/>
  <c r="O34" i="77" s="1"/>
  <c r="N46" i="77"/>
  <c r="O46" i="77" s="1"/>
  <c r="N58" i="77"/>
  <c r="O58" i="77" s="1"/>
  <c r="N18" i="78"/>
  <c r="O18" i="78" s="1"/>
  <c r="N42" i="78"/>
  <c r="O42" i="78" s="1"/>
  <c r="N54" i="78"/>
  <c r="O54" i="78" s="1"/>
  <c r="N14" i="79"/>
  <c r="O14" i="79" s="1"/>
  <c r="N26" i="79"/>
  <c r="O26" i="79" s="1"/>
  <c r="N38" i="79"/>
  <c r="O38" i="79" s="1"/>
  <c r="N50" i="79"/>
  <c r="O50" i="79" s="1"/>
  <c r="N10" i="80"/>
  <c r="O10" i="80" s="1"/>
  <c r="N22" i="80"/>
  <c r="O22" i="80" s="1"/>
  <c r="N46" i="80"/>
  <c r="O46" i="80" s="1"/>
  <c r="N58" i="80"/>
  <c r="O58" i="80" s="1"/>
  <c r="N18" i="81"/>
  <c r="O18" i="81" s="1"/>
  <c r="N30" i="81"/>
  <c r="O30" i="81" s="1"/>
  <c r="N42" i="81"/>
  <c r="O42" i="81" s="1"/>
  <c r="N54" i="81"/>
  <c r="O54" i="81" s="1"/>
  <c r="N14" i="82"/>
  <c r="O14" i="82" s="1"/>
  <c r="N26" i="82"/>
  <c r="O26" i="82" s="1"/>
  <c r="N38" i="82"/>
  <c r="O38" i="82" s="1"/>
  <c r="N50" i="82"/>
  <c r="O50" i="82" s="1"/>
  <c r="N10" i="83"/>
  <c r="O10" i="83" s="1"/>
  <c r="N22" i="83"/>
  <c r="O22" i="83" s="1"/>
  <c r="N34" i="83"/>
  <c r="O34" i="83" s="1"/>
  <c r="N46" i="83"/>
  <c r="O46" i="83" s="1"/>
  <c r="N58" i="83"/>
  <c r="O58" i="83" s="1"/>
  <c r="N18" i="84"/>
  <c r="O18" i="84" s="1"/>
  <c r="N30" i="84"/>
  <c r="O30" i="84" s="1"/>
  <c r="N42" i="84"/>
  <c r="O42" i="84" s="1"/>
  <c r="N54" i="84"/>
  <c r="O54" i="84" s="1"/>
  <c r="N14" i="85"/>
  <c r="O14" i="85" s="1"/>
  <c r="N26" i="85"/>
  <c r="O26" i="85" s="1"/>
  <c r="N38" i="85"/>
  <c r="O38" i="85" s="1"/>
  <c r="N50" i="85"/>
  <c r="O50" i="85" s="1"/>
  <c r="N10" i="86"/>
  <c r="O10" i="86" s="1"/>
  <c r="N22" i="86"/>
  <c r="O22" i="86" s="1"/>
  <c r="N34" i="86"/>
  <c r="O34" i="86" s="1"/>
  <c r="N46" i="86"/>
  <c r="O46" i="86" s="1"/>
  <c r="N58" i="86"/>
  <c r="O58" i="86" s="1"/>
  <c r="N18" i="87"/>
  <c r="O18" i="87" s="1"/>
  <c r="N30" i="87"/>
  <c r="O30" i="87" s="1"/>
  <c r="N42" i="87"/>
  <c r="O42" i="87" s="1"/>
  <c r="N54" i="87"/>
  <c r="O54" i="87" s="1"/>
  <c r="N10" i="74"/>
  <c r="O10" i="74" s="1"/>
  <c r="N50" i="73"/>
  <c r="O50" i="73" s="1"/>
  <c r="N17" i="73"/>
  <c r="O17" i="73" s="1"/>
  <c r="N29" i="73"/>
  <c r="O29" i="73" s="1"/>
  <c r="N41" i="73"/>
  <c r="O41" i="73" s="1"/>
  <c r="N53" i="73"/>
  <c r="O53" i="73" s="1"/>
  <c r="N21" i="75"/>
  <c r="O21" i="75" s="1"/>
  <c r="N33" i="75"/>
  <c r="O33" i="75" s="1"/>
  <c r="N45" i="75"/>
  <c r="N57" i="75"/>
  <c r="N17" i="76"/>
  <c r="O17" i="76" s="1"/>
  <c r="N29" i="76"/>
  <c r="O29" i="76" s="1"/>
  <c r="N41" i="76"/>
  <c r="O41" i="76" s="1"/>
  <c r="N53" i="76"/>
  <c r="O53" i="76" s="1"/>
  <c r="N13" i="77"/>
  <c r="O13" i="77" s="1"/>
  <c r="N25" i="77"/>
  <c r="N37" i="77"/>
  <c r="O37" i="77" s="1"/>
  <c r="N49" i="77"/>
  <c r="O49" i="77" s="1"/>
  <c r="N21" i="78"/>
  <c r="O21" i="78" s="1"/>
  <c r="N33" i="78"/>
  <c r="O33" i="78" s="1"/>
  <c r="N45" i="78"/>
  <c r="O45" i="78" s="1"/>
  <c r="N57" i="78"/>
  <c r="O57" i="78" s="1"/>
  <c r="N17" i="79"/>
  <c r="O17" i="79" s="1"/>
  <c r="N29" i="79"/>
  <c r="O29" i="79" s="1"/>
  <c r="N41" i="79"/>
  <c r="O41" i="79" s="1"/>
  <c r="N53" i="79"/>
  <c r="O53" i="79" s="1"/>
  <c r="N13" i="80"/>
  <c r="O13" i="80" s="1"/>
  <c r="N25" i="80"/>
  <c r="O25" i="80" s="1"/>
  <c r="N37" i="80"/>
  <c r="O37" i="80" s="1"/>
  <c r="N49" i="80"/>
  <c r="O49" i="80" s="1"/>
  <c r="N21" i="81"/>
  <c r="O21" i="81" s="1"/>
  <c r="N33" i="81"/>
  <c r="O33" i="81" s="1"/>
  <c r="N45" i="81"/>
  <c r="O45" i="81" s="1"/>
  <c r="N57" i="81"/>
  <c r="O57" i="81" s="1"/>
  <c r="N17" i="82"/>
  <c r="O17" i="82" s="1"/>
  <c r="N29" i="82"/>
  <c r="O29" i="82" s="1"/>
  <c r="N41" i="82"/>
  <c r="O41" i="82" s="1"/>
  <c r="N53" i="82"/>
  <c r="O53" i="82" s="1"/>
  <c r="N13" i="83"/>
  <c r="O13" i="83" s="1"/>
  <c r="N25" i="83"/>
  <c r="O25" i="83" s="1"/>
  <c r="N37" i="83"/>
  <c r="O37" i="83" s="1"/>
  <c r="N49" i="83"/>
  <c r="O49" i="83" s="1"/>
  <c r="N21" i="84"/>
  <c r="O21" i="84" s="1"/>
  <c r="N33" i="84"/>
  <c r="O33" i="84" s="1"/>
  <c r="N45" i="84"/>
  <c r="O45" i="84" s="1"/>
  <c r="N57" i="84"/>
  <c r="O57" i="84" s="1"/>
  <c r="N17" i="85"/>
  <c r="O17" i="85" s="1"/>
  <c r="N29" i="85"/>
  <c r="O29" i="85" s="1"/>
  <c r="N41" i="85"/>
  <c r="O41" i="85" s="1"/>
  <c r="N53" i="85"/>
  <c r="O53" i="85" s="1"/>
  <c r="N13" i="86"/>
  <c r="O13" i="86" s="1"/>
  <c r="N25" i="86"/>
  <c r="O25" i="86" s="1"/>
  <c r="N37" i="86"/>
  <c r="O37" i="86" s="1"/>
  <c r="N49" i="86"/>
  <c r="O49" i="86" s="1"/>
  <c r="N21" i="87"/>
  <c r="O21" i="87" s="1"/>
  <c r="N33" i="87"/>
  <c r="O33" i="87" s="1"/>
  <c r="N45" i="87"/>
  <c r="O45" i="87" s="1"/>
  <c r="N57" i="87"/>
  <c r="O57" i="87" s="1"/>
  <c r="N17" i="88"/>
  <c r="O17" i="88" s="1"/>
  <c r="N29" i="88"/>
  <c r="O29" i="88" s="1"/>
  <c r="N41" i="88"/>
  <c r="O41" i="88" s="1"/>
  <c r="N53" i="88"/>
  <c r="O53" i="88" s="1"/>
  <c r="N13" i="89"/>
  <c r="N25" i="89"/>
  <c r="N37" i="89"/>
  <c r="N49" i="89"/>
  <c r="N23" i="73"/>
  <c r="O23" i="73" s="1"/>
  <c r="N14" i="88"/>
  <c r="O14" i="88" s="1"/>
  <c r="N26" i="88"/>
  <c r="O26" i="88" s="1"/>
  <c r="N38" i="88"/>
  <c r="O38" i="88" s="1"/>
  <c r="N50" i="88"/>
  <c r="N11" i="73"/>
  <c r="O11" i="73" s="1"/>
  <c r="N47" i="73"/>
  <c r="O47" i="73" s="1"/>
  <c r="N15" i="75"/>
  <c r="O15" i="75" s="1"/>
  <c r="N27" i="75"/>
  <c r="O27" i="75" s="1"/>
  <c r="N51" i="75"/>
  <c r="N23" i="76"/>
  <c r="O23" i="76" s="1"/>
  <c r="N19" i="77"/>
  <c r="O19" i="77" s="1"/>
  <c r="N43" i="77"/>
  <c r="O43" i="77" s="1"/>
  <c r="N55" i="77"/>
  <c r="O55" i="77" s="1"/>
  <c r="N15" i="78"/>
  <c r="O15" i="78" s="1"/>
  <c r="N27" i="78"/>
  <c r="O27" i="78" s="1"/>
  <c r="N39" i="78"/>
  <c r="O39" i="78" s="1"/>
  <c r="N51" i="78"/>
  <c r="O51" i="78" s="1"/>
  <c r="N11" i="79"/>
  <c r="O11" i="79" s="1"/>
  <c r="N23" i="79"/>
  <c r="O23" i="79" s="1"/>
  <c r="N35" i="79"/>
  <c r="O35" i="79" s="1"/>
  <c r="N47" i="79"/>
  <c r="O47" i="79" s="1"/>
  <c r="N19" i="80"/>
  <c r="O19" i="80" s="1"/>
  <c r="N31" i="80"/>
  <c r="O31" i="80" s="1"/>
  <c r="N43" i="80"/>
  <c r="O43" i="80" s="1"/>
  <c r="N55" i="80"/>
  <c r="O55" i="80" s="1"/>
  <c r="N15" i="81"/>
  <c r="O15" i="81" s="1"/>
  <c r="N27" i="81"/>
  <c r="O27" i="81" s="1"/>
  <c r="N39" i="81"/>
  <c r="O39" i="81" s="1"/>
  <c r="N51" i="81"/>
  <c r="O51" i="81" s="1"/>
  <c r="N11" i="82"/>
  <c r="O11" i="82" s="1"/>
  <c r="N23" i="82"/>
  <c r="O23" i="82" s="1"/>
  <c r="N35" i="82"/>
  <c r="O35" i="82" s="1"/>
  <c r="N47" i="82"/>
  <c r="O47" i="82" s="1"/>
  <c r="N19" i="83"/>
  <c r="O19" i="83" s="1"/>
  <c r="N31" i="83"/>
  <c r="O31" i="83" s="1"/>
  <c r="N55" i="83"/>
  <c r="O55" i="83" s="1"/>
  <c r="N15" i="84"/>
  <c r="O15" i="84" s="1"/>
  <c r="N27" i="84"/>
  <c r="O27" i="84" s="1"/>
  <c r="N39" i="84"/>
  <c r="O39" i="84" s="1"/>
  <c r="N51" i="84"/>
  <c r="O51" i="84" s="1"/>
  <c r="N11" i="85"/>
  <c r="O11" i="85" s="1"/>
  <c r="N23" i="85"/>
  <c r="O23" i="85" s="1"/>
  <c r="N35" i="85"/>
  <c r="O35" i="85" s="1"/>
  <c r="N19" i="86"/>
  <c r="O19" i="86" s="1"/>
  <c r="N31" i="86"/>
  <c r="O31" i="86" s="1"/>
  <c r="N43" i="86"/>
  <c r="O43" i="86" s="1"/>
  <c r="N55" i="86"/>
  <c r="O55" i="86" s="1"/>
  <c r="N15" i="87"/>
  <c r="O15" i="87" s="1"/>
  <c r="N27" i="87"/>
  <c r="O27" i="87" s="1"/>
  <c r="N39" i="87"/>
  <c r="O39" i="87" s="1"/>
  <c r="N11" i="88"/>
  <c r="O11" i="88" s="1"/>
  <c r="N23" i="88"/>
  <c r="O23" i="88" s="1"/>
  <c r="N35" i="88"/>
  <c r="O35" i="88" s="1"/>
  <c r="N47" i="88"/>
  <c r="O47" i="88" s="1"/>
  <c r="N19" i="89"/>
  <c r="N31" i="89"/>
  <c r="N43" i="89"/>
  <c r="N35" i="73"/>
  <c r="O35" i="73" s="1"/>
  <c r="N11" i="76"/>
  <c r="O11" i="76" s="1"/>
  <c r="N47" i="76"/>
  <c r="O47" i="76" s="1"/>
  <c r="N31" i="77"/>
  <c r="O31" i="77" s="1"/>
  <c r="N39" i="75"/>
  <c r="N35" i="76"/>
  <c r="O35" i="76" s="1"/>
  <c r="N10" i="89"/>
  <c r="N22" i="89"/>
  <c r="N34" i="89"/>
  <c r="N46" i="89"/>
  <c r="N52" i="80"/>
  <c r="O52" i="80" s="1"/>
  <c r="N12" i="81"/>
  <c r="O12" i="81" s="1"/>
  <c r="N24" i="81"/>
  <c r="O24" i="81" s="1"/>
  <c r="N48" i="81"/>
  <c r="O48" i="81" s="1"/>
  <c r="N20" i="82"/>
  <c r="O20" i="82" s="1"/>
  <c r="N32" i="82"/>
  <c r="O32" i="82" s="1"/>
  <c r="N44" i="82"/>
  <c r="O44" i="82" s="1"/>
  <c r="N56" i="82"/>
  <c r="O56" i="82" s="1"/>
  <c r="N16" i="83"/>
  <c r="O16" i="83" s="1"/>
  <c r="N28" i="83"/>
  <c r="O28" i="83" s="1"/>
  <c r="N52" i="83"/>
  <c r="O52" i="83" s="1"/>
  <c r="N12" i="84"/>
  <c r="O12" i="84" s="1"/>
  <c r="N24" i="84"/>
  <c r="O24" i="84" s="1"/>
  <c r="N36" i="84"/>
  <c r="O36" i="84" s="1"/>
  <c r="N20" i="85"/>
  <c r="O20" i="85" s="1"/>
  <c r="N32" i="85"/>
  <c r="O32" i="85" s="1"/>
  <c r="N56" i="85"/>
  <c r="O56" i="85" s="1"/>
  <c r="N16" i="86"/>
  <c r="O16" i="86" s="1"/>
  <c r="N28" i="86"/>
  <c r="O28" i="86" s="1"/>
  <c r="N40" i="86"/>
  <c r="O40" i="86" s="1"/>
  <c r="N12" i="87"/>
  <c r="O12" i="87" s="1"/>
  <c r="N24" i="87"/>
  <c r="O24" i="87" s="1"/>
  <c r="N36" i="87"/>
  <c r="O36" i="87" s="1"/>
  <c r="N48" i="87"/>
  <c r="O48" i="87" s="1"/>
  <c r="N20" i="88"/>
  <c r="O20" i="88" s="1"/>
  <c r="N32" i="88"/>
  <c r="O32" i="88" s="1"/>
  <c r="N44" i="88"/>
  <c r="O44" i="88" s="1"/>
  <c r="N16" i="89"/>
  <c r="N28" i="89"/>
  <c r="N40" i="89"/>
  <c r="N52" i="89"/>
  <c r="N28" i="71"/>
  <c r="O28" i="71" s="1"/>
  <c r="N40" i="72"/>
  <c r="O40" i="72" s="1"/>
  <c r="N52" i="72"/>
  <c r="O52" i="72" s="1"/>
  <c r="N12" i="73"/>
  <c r="O12" i="73" s="1"/>
  <c r="N24" i="73"/>
  <c r="O24" i="73" s="1"/>
  <c r="N36" i="73"/>
  <c r="O36" i="73" s="1"/>
  <c r="N48" i="73"/>
  <c r="O48" i="73" s="1"/>
  <c r="N16" i="75"/>
  <c r="O16" i="75" s="1"/>
  <c r="N28" i="75"/>
  <c r="O28" i="75" s="1"/>
  <c r="N40" i="75"/>
  <c r="N52" i="75"/>
  <c r="N12" i="76"/>
  <c r="O12" i="76" s="1"/>
  <c r="N36" i="76"/>
  <c r="O36" i="76" s="1"/>
  <c r="N48" i="76"/>
  <c r="O48" i="76" s="1"/>
  <c r="N20" i="77"/>
  <c r="O20" i="77" s="1"/>
  <c r="N32" i="77"/>
  <c r="O32" i="77" s="1"/>
  <c r="N44" i="77"/>
  <c r="O44" i="77" s="1"/>
  <c r="N56" i="77"/>
  <c r="O56" i="77" s="1"/>
  <c r="N16" i="78"/>
  <c r="O16" i="78" s="1"/>
  <c r="N28" i="78"/>
  <c r="O28" i="78" s="1"/>
  <c r="N40" i="78"/>
  <c r="O40" i="78" s="1"/>
  <c r="N52" i="78"/>
  <c r="O52" i="78" s="1"/>
  <c r="N12" i="79"/>
  <c r="O12" i="79" s="1"/>
  <c r="N24" i="79"/>
  <c r="O24" i="79" s="1"/>
  <c r="N36" i="79"/>
  <c r="O36" i="79" s="1"/>
  <c r="N48" i="79"/>
  <c r="O48" i="79" s="1"/>
  <c r="N20" i="80"/>
  <c r="O20" i="80" s="1"/>
  <c r="N32" i="80"/>
  <c r="O32" i="80" s="1"/>
  <c r="N44" i="80"/>
  <c r="O44" i="80" s="1"/>
  <c r="N56" i="80"/>
  <c r="O56" i="80" s="1"/>
  <c r="N16" i="81"/>
  <c r="O16" i="81" s="1"/>
  <c r="N28" i="81"/>
  <c r="O28" i="81" s="1"/>
  <c r="N40" i="81"/>
  <c r="O40" i="81" s="1"/>
  <c r="N52" i="81"/>
  <c r="O52" i="81" s="1"/>
  <c r="N12" i="82"/>
  <c r="O12" i="82" s="1"/>
  <c r="N24" i="82"/>
  <c r="O24" i="82" s="1"/>
  <c r="N36" i="82"/>
  <c r="O36" i="82" s="1"/>
  <c r="N48" i="82"/>
  <c r="O48" i="82" s="1"/>
  <c r="N20" i="83"/>
  <c r="O20" i="83" s="1"/>
  <c r="N32" i="83"/>
  <c r="O32" i="83" s="1"/>
  <c r="N44" i="83"/>
  <c r="O44" i="83" s="1"/>
  <c r="N56" i="83"/>
  <c r="O56" i="83" s="1"/>
  <c r="N16" i="84"/>
  <c r="O16" i="84" s="1"/>
  <c r="N28" i="84"/>
  <c r="O28" i="84" s="1"/>
  <c r="N40" i="84"/>
  <c r="O40" i="84" s="1"/>
  <c r="N52" i="84"/>
  <c r="O52" i="84" s="1"/>
  <c r="N12" i="85"/>
  <c r="O12" i="85" s="1"/>
  <c r="N24" i="85"/>
  <c r="O24" i="85" s="1"/>
  <c r="N36" i="85"/>
  <c r="O36" i="85" s="1"/>
  <c r="N19" i="73"/>
  <c r="O19" i="73" s="1"/>
  <c r="N31" i="73"/>
  <c r="O31" i="73" s="1"/>
  <c r="N43" i="73"/>
  <c r="O43" i="73" s="1"/>
  <c r="N55" i="73"/>
  <c r="O55" i="73" s="1"/>
  <c r="N15" i="74"/>
  <c r="O15" i="74" s="1"/>
  <c r="N11" i="75"/>
  <c r="O11" i="75" s="1"/>
  <c r="N35" i="75"/>
  <c r="N47" i="75"/>
  <c r="N19" i="76"/>
  <c r="O19" i="76" s="1"/>
  <c r="N31" i="76"/>
  <c r="O31" i="76" s="1"/>
  <c r="N43" i="76"/>
  <c r="O43" i="76" s="1"/>
  <c r="N55" i="76"/>
  <c r="O55" i="76" s="1"/>
  <c r="N15" i="77"/>
  <c r="O15" i="77" s="1"/>
  <c r="N39" i="77"/>
  <c r="O39" i="77" s="1"/>
  <c r="N51" i="77"/>
  <c r="O51" i="77" s="1"/>
  <c r="N11" i="78"/>
  <c r="O11" i="78" s="1"/>
  <c r="N23" i="78"/>
  <c r="O23" i="78" s="1"/>
  <c r="N35" i="78"/>
  <c r="O35" i="78" s="1"/>
  <c r="N47" i="78"/>
  <c r="O47" i="78" s="1"/>
  <c r="N19" i="79"/>
  <c r="O19" i="79" s="1"/>
  <c r="N43" i="79"/>
  <c r="O43" i="79" s="1"/>
  <c r="N55" i="79"/>
  <c r="O55" i="79" s="1"/>
  <c r="N15" i="80"/>
  <c r="O15" i="80" s="1"/>
  <c r="N27" i="80"/>
  <c r="O27" i="80" s="1"/>
  <c r="N39" i="80"/>
  <c r="O39" i="80" s="1"/>
  <c r="N51" i="80"/>
  <c r="O51" i="80" s="1"/>
  <c r="N11" i="81"/>
  <c r="O11" i="81" s="1"/>
  <c r="N23" i="81"/>
  <c r="O23" i="81" s="1"/>
  <c r="N47" i="81"/>
  <c r="O47" i="81" s="1"/>
  <c r="N19" i="82"/>
  <c r="O19" i="82" s="1"/>
  <c r="N31" i="82"/>
  <c r="O31" i="82" s="1"/>
  <c r="N55" i="82"/>
  <c r="O55" i="82" s="1"/>
  <c r="N15" i="83"/>
  <c r="O15" i="83" s="1"/>
  <c r="N27" i="83"/>
  <c r="O27" i="83" s="1"/>
  <c r="N51" i="83"/>
  <c r="O51" i="83" s="1"/>
  <c r="N11" i="84"/>
  <c r="O11" i="84" s="1"/>
  <c r="N23" i="84"/>
  <c r="O23" i="84" s="1"/>
  <c r="N35" i="84"/>
  <c r="O35" i="84" s="1"/>
  <c r="N19" i="85"/>
  <c r="O19" i="85" s="1"/>
  <c r="N31" i="85"/>
  <c r="O31" i="85" s="1"/>
  <c r="N43" i="85"/>
  <c r="O43" i="85" s="1"/>
  <c r="N55" i="85"/>
  <c r="O55" i="85" s="1"/>
  <c r="N15" i="86"/>
  <c r="O15" i="86" s="1"/>
  <c r="N27" i="86"/>
  <c r="O27" i="86" s="1"/>
  <c r="N39" i="86"/>
  <c r="O39" i="86" s="1"/>
  <c r="N11" i="87"/>
  <c r="O11" i="87" s="1"/>
  <c r="N23" i="87"/>
  <c r="O23" i="87" s="1"/>
  <c r="N35" i="87"/>
  <c r="O35" i="87" s="1"/>
  <c r="N47" i="87"/>
  <c r="O47" i="87" s="1"/>
  <c r="N19" i="88"/>
  <c r="O19" i="88" s="1"/>
  <c r="N31" i="88"/>
  <c r="O31" i="88" s="1"/>
  <c r="N43" i="88"/>
  <c r="O43" i="88" s="1"/>
  <c r="N15" i="89"/>
  <c r="N27" i="89"/>
  <c r="N39" i="89"/>
  <c r="N51" i="89"/>
  <c r="N36" i="72"/>
  <c r="O36" i="72" s="1"/>
  <c r="N32" i="73"/>
  <c r="O32" i="73" s="1"/>
  <c r="N12" i="75"/>
  <c r="O12" i="75" s="1"/>
  <c r="N36" i="75"/>
  <c r="N48" i="75"/>
  <c r="N24" i="78"/>
  <c r="O24" i="78" s="1"/>
  <c r="N44" i="79"/>
  <c r="O44" i="79" s="1"/>
  <c r="N44" i="73"/>
  <c r="O44" i="73" s="1"/>
  <c r="N56" i="73"/>
  <c r="O56" i="73" s="1"/>
  <c r="N16" i="74"/>
  <c r="O16" i="74" s="1"/>
  <c r="N44" i="76"/>
  <c r="O44" i="76" s="1"/>
  <c r="N40" i="77"/>
  <c r="O40" i="77" s="1"/>
  <c r="N20" i="79"/>
  <c r="O20" i="79" s="1"/>
  <c r="N56" i="79"/>
  <c r="O56" i="79" s="1"/>
  <c r="N28" i="80"/>
  <c r="O28" i="80" s="1"/>
  <c r="N21" i="73"/>
  <c r="O21" i="73" s="1"/>
  <c r="N33" i="73"/>
  <c r="O33" i="73" s="1"/>
  <c r="N45" i="73"/>
  <c r="O45" i="73" s="1"/>
  <c r="N57" i="73"/>
  <c r="O57" i="73" s="1"/>
  <c r="N17" i="74"/>
  <c r="O17" i="74" s="1"/>
  <c r="N13" i="75"/>
  <c r="O13" i="75" s="1"/>
  <c r="N25" i="75"/>
  <c r="O25" i="75" s="1"/>
  <c r="N37" i="75"/>
  <c r="N49" i="75"/>
  <c r="N21" i="76"/>
  <c r="O21" i="76" s="1"/>
  <c r="N33" i="76"/>
  <c r="O33" i="76" s="1"/>
  <c r="N45" i="76"/>
  <c r="O45" i="76" s="1"/>
  <c r="N57" i="76"/>
  <c r="O57" i="76" s="1"/>
  <c r="N17" i="77"/>
  <c r="O17" i="77" s="1"/>
  <c r="N29" i="77"/>
  <c r="O29" i="77" s="1"/>
  <c r="N41" i="77"/>
  <c r="O41" i="77" s="1"/>
  <c r="N53" i="77"/>
  <c r="O53" i="77" s="1"/>
  <c r="N13" i="78"/>
  <c r="O13" i="78" s="1"/>
  <c r="N25" i="78"/>
  <c r="O25" i="78" s="1"/>
  <c r="N37" i="78"/>
  <c r="O37" i="78" s="1"/>
  <c r="N49" i="78"/>
  <c r="O49" i="78" s="1"/>
  <c r="N21" i="79"/>
  <c r="O21" i="79" s="1"/>
  <c r="N45" i="79"/>
  <c r="O45" i="79" s="1"/>
  <c r="N57" i="79"/>
  <c r="O57" i="79" s="1"/>
  <c r="N17" i="80"/>
  <c r="O17" i="80" s="1"/>
  <c r="N29" i="80"/>
  <c r="O29" i="80" s="1"/>
  <c r="N41" i="80"/>
  <c r="O41" i="80" s="1"/>
  <c r="N53" i="80"/>
  <c r="O53" i="80" s="1"/>
  <c r="N13" i="81"/>
  <c r="O13" i="81" s="1"/>
  <c r="N25" i="81"/>
  <c r="O25" i="81" s="1"/>
  <c r="N49" i="81"/>
  <c r="O49" i="81" s="1"/>
  <c r="N21" i="82"/>
  <c r="O21" i="82" s="1"/>
  <c r="N33" i="82"/>
  <c r="O33" i="82" s="1"/>
  <c r="N45" i="82"/>
  <c r="O45" i="82" s="1"/>
  <c r="N57" i="82"/>
  <c r="O57" i="82" s="1"/>
  <c r="N17" i="83"/>
  <c r="O17" i="83" s="1"/>
  <c r="N29" i="83"/>
  <c r="O29" i="83" s="1"/>
  <c r="N53" i="83"/>
  <c r="O53" i="83" s="1"/>
  <c r="N13" i="84"/>
  <c r="O13" i="84" s="1"/>
  <c r="N25" i="84"/>
  <c r="O25" i="84" s="1"/>
  <c r="N37" i="84"/>
  <c r="O37" i="84" s="1"/>
  <c r="N49" i="84"/>
  <c r="O49" i="84" s="1"/>
  <c r="N21" i="85"/>
  <c r="O21" i="85" s="1"/>
  <c r="N33" i="85"/>
  <c r="O33" i="85" s="1"/>
  <c r="N57" i="85"/>
  <c r="O57" i="85" s="1"/>
  <c r="N17" i="86"/>
  <c r="O17" i="86" s="1"/>
  <c r="N29" i="86"/>
  <c r="O29" i="86" s="1"/>
  <c r="N41" i="86"/>
  <c r="O41" i="86" s="1"/>
  <c r="N13" i="87"/>
  <c r="O13" i="87" s="1"/>
  <c r="N25" i="87"/>
  <c r="O25" i="87" s="1"/>
  <c r="N37" i="87"/>
  <c r="O37" i="87" s="1"/>
  <c r="N21" i="88"/>
  <c r="O21" i="88" s="1"/>
  <c r="N33" i="88"/>
  <c r="O33" i="88" s="1"/>
  <c r="N45" i="88"/>
  <c r="O45" i="88" s="1"/>
  <c r="N17" i="89"/>
  <c r="N29" i="89"/>
  <c r="N41" i="89"/>
  <c r="N53" i="89"/>
  <c r="N52" i="71"/>
  <c r="O52" i="71" s="1"/>
  <c r="N12" i="72"/>
  <c r="O12" i="72" s="1"/>
  <c r="N24" i="72"/>
  <c r="O24" i="72" s="1"/>
  <c r="N48" i="72"/>
  <c r="O48" i="72" s="1"/>
  <c r="N20" i="73"/>
  <c r="O20" i="73" s="1"/>
  <c r="N24" i="75"/>
  <c r="O24" i="75" s="1"/>
  <c r="N20" i="76"/>
  <c r="O20" i="76" s="1"/>
  <c r="N32" i="76"/>
  <c r="O32" i="76" s="1"/>
  <c r="N56" i="76"/>
  <c r="O56" i="76" s="1"/>
  <c r="N16" i="77"/>
  <c r="O16" i="77" s="1"/>
  <c r="N52" i="77"/>
  <c r="O52" i="77" s="1"/>
  <c r="N12" i="78"/>
  <c r="O12" i="78" s="1"/>
  <c r="N36" i="78"/>
  <c r="O36" i="78" s="1"/>
  <c r="N48" i="78"/>
  <c r="O48" i="78" s="1"/>
  <c r="N16" i="80"/>
  <c r="O16" i="80" s="1"/>
  <c r="N40" i="80"/>
  <c r="O40" i="80" s="1"/>
  <c r="N10" i="73"/>
  <c r="O10" i="73" s="1"/>
  <c r="N22" i="73"/>
  <c r="O22" i="73" s="1"/>
  <c r="N34" i="73"/>
  <c r="O34" i="73" s="1"/>
  <c r="N46" i="73"/>
  <c r="O46" i="73" s="1"/>
  <c r="N58" i="73"/>
  <c r="O58" i="73" s="1"/>
  <c r="N18" i="74"/>
  <c r="O18" i="74" s="1"/>
  <c r="N14" i="75"/>
  <c r="O14" i="75" s="1"/>
  <c r="N26" i="75"/>
  <c r="O26" i="75" s="1"/>
  <c r="N38" i="75"/>
  <c r="N50" i="75"/>
  <c r="N10" i="76"/>
  <c r="O10" i="76" s="1"/>
  <c r="N22" i="76"/>
  <c r="O22" i="76" s="1"/>
  <c r="N34" i="76"/>
  <c r="O34" i="76" s="1"/>
  <c r="N46" i="76"/>
  <c r="O46" i="76" s="1"/>
  <c r="N58" i="76"/>
  <c r="O58" i="76" s="1"/>
  <c r="N18" i="77"/>
  <c r="O18" i="77" s="1"/>
  <c r="N30" i="77"/>
  <c r="O30" i="77" s="1"/>
  <c r="N42" i="77"/>
  <c r="O42" i="77" s="1"/>
  <c r="N54" i="77"/>
  <c r="O54" i="77" s="1"/>
  <c r="N14" i="78"/>
  <c r="O14" i="78" s="1"/>
  <c r="N26" i="78"/>
  <c r="O26" i="78" s="1"/>
  <c r="N38" i="78"/>
  <c r="O38" i="78" s="1"/>
  <c r="N50" i="78"/>
  <c r="O50" i="78" s="1"/>
  <c r="N10" i="79"/>
  <c r="O10" i="79" s="1"/>
  <c r="N22" i="79"/>
  <c r="O22" i="79" s="1"/>
  <c r="N34" i="79"/>
  <c r="O34" i="79" s="1"/>
  <c r="N46" i="79"/>
  <c r="O46" i="79" s="1"/>
  <c r="N58" i="79"/>
  <c r="O58" i="79" s="1"/>
  <c r="N18" i="80"/>
  <c r="O18" i="80" s="1"/>
  <c r="N30" i="80"/>
  <c r="O30" i="80" s="1"/>
  <c r="N42" i="80"/>
  <c r="O42" i="80" s="1"/>
  <c r="N54" i="80"/>
  <c r="O54" i="80" s="1"/>
  <c r="N14" i="81"/>
  <c r="O14" i="81" s="1"/>
  <c r="N26" i="81"/>
  <c r="O26" i="81" s="1"/>
  <c r="N50" i="81"/>
  <c r="O50" i="81" s="1"/>
  <c r="N10" i="82"/>
  <c r="O10" i="82" s="1"/>
  <c r="N22" i="82"/>
  <c r="O22" i="82" s="1"/>
  <c r="N34" i="82"/>
  <c r="O34" i="82" s="1"/>
  <c r="N46" i="82"/>
  <c r="O46" i="82" s="1"/>
  <c r="N58" i="82"/>
  <c r="O58" i="82" s="1"/>
  <c r="N18" i="83"/>
  <c r="O18" i="83" s="1"/>
  <c r="N30" i="83"/>
  <c r="O30" i="83" s="1"/>
  <c r="N54" i="83"/>
  <c r="O54" i="83" s="1"/>
  <c r="N14" i="84"/>
  <c r="O14" i="84" s="1"/>
  <c r="N26" i="84"/>
  <c r="O26" i="84" s="1"/>
  <c r="N38" i="84"/>
  <c r="O38" i="84" s="1"/>
  <c r="N50" i="84"/>
  <c r="O50" i="84" s="1"/>
  <c r="N10" i="85"/>
  <c r="O10" i="85" s="1"/>
  <c r="N22" i="85"/>
  <c r="O22" i="85" s="1"/>
  <c r="N34" i="85"/>
  <c r="O34" i="85" s="1"/>
  <c r="N58" i="85"/>
  <c r="O58" i="85" s="1"/>
  <c r="N18" i="86"/>
  <c r="O18" i="86" s="1"/>
  <c r="N30" i="86"/>
  <c r="O30" i="86" s="1"/>
  <c r="N42" i="86"/>
  <c r="O42" i="86" s="1"/>
  <c r="N54" i="86"/>
  <c r="O54" i="86" s="1"/>
  <c r="N14" i="87"/>
  <c r="O14" i="87" s="1"/>
  <c r="N26" i="87"/>
  <c r="O26" i="87" s="1"/>
  <c r="N38" i="87"/>
  <c r="O38" i="87" s="1"/>
  <c r="N10" i="88"/>
  <c r="O10" i="88" s="1"/>
  <c r="N22" i="88"/>
  <c r="O22" i="88" s="1"/>
  <c r="N34" i="88"/>
  <c r="O34" i="88" s="1"/>
  <c r="N46" i="88"/>
  <c r="O46" i="88" s="1"/>
  <c r="N18" i="89"/>
  <c r="N30" i="89"/>
  <c r="N42" i="89"/>
  <c r="N20" i="86"/>
  <c r="O20" i="86" s="1"/>
  <c r="N32" i="86"/>
  <c r="O32" i="86" s="1"/>
  <c r="N44" i="86"/>
  <c r="O44" i="86" s="1"/>
  <c r="N56" i="86"/>
  <c r="O56" i="86" s="1"/>
  <c r="N16" i="87"/>
  <c r="O16" i="87" s="1"/>
  <c r="N28" i="87"/>
  <c r="O28" i="87" s="1"/>
  <c r="N40" i="87"/>
  <c r="O40" i="87" s="1"/>
  <c r="N12" i="88"/>
  <c r="O12" i="88" s="1"/>
  <c r="N24" i="88"/>
  <c r="O24" i="88" s="1"/>
  <c r="N36" i="88"/>
  <c r="O36" i="88" s="1"/>
  <c r="N48" i="88"/>
  <c r="O48" i="88" s="1"/>
  <c r="N20" i="89"/>
  <c r="N32" i="89"/>
  <c r="N44" i="89"/>
  <c r="N13" i="73"/>
  <c r="O13" i="73" s="1"/>
  <c r="N25" i="73"/>
  <c r="O25" i="73" s="1"/>
  <c r="N37" i="73"/>
  <c r="O37" i="73" s="1"/>
  <c r="N49" i="73"/>
  <c r="O49" i="73" s="1"/>
  <c r="N17" i="75"/>
  <c r="O17" i="75" s="1"/>
  <c r="N29" i="75"/>
  <c r="O29" i="75" s="1"/>
  <c r="N41" i="75"/>
  <c r="N53" i="75"/>
  <c r="N13" i="76"/>
  <c r="O13" i="76" s="1"/>
  <c r="N37" i="76"/>
  <c r="O37" i="76" s="1"/>
  <c r="N49" i="76"/>
  <c r="O49" i="76" s="1"/>
  <c r="N21" i="77"/>
  <c r="O21" i="77" s="1"/>
  <c r="N33" i="77"/>
  <c r="O33" i="77" s="1"/>
  <c r="N45" i="77"/>
  <c r="O45" i="77" s="1"/>
  <c r="N57" i="77"/>
  <c r="O57" i="77" s="1"/>
  <c r="N17" i="78"/>
  <c r="O17" i="78" s="1"/>
  <c r="N41" i="78"/>
  <c r="O41" i="78" s="1"/>
  <c r="N53" i="78"/>
  <c r="O53" i="78" s="1"/>
  <c r="N13" i="79"/>
  <c r="O13" i="79" s="1"/>
  <c r="N25" i="79"/>
  <c r="O25" i="79" s="1"/>
  <c r="N37" i="79"/>
  <c r="O37" i="79" s="1"/>
  <c r="N49" i="79"/>
  <c r="O49" i="79" s="1"/>
  <c r="N21" i="80"/>
  <c r="O21" i="80" s="1"/>
  <c r="N33" i="80"/>
  <c r="O33" i="80" s="1"/>
  <c r="N45" i="80"/>
  <c r="O45" i="80" s="1"/>
  <c r="N57" i="80"/>
  <c r="O57" i="80" s="1"/>
  <c r="N17" i="81"/>
  <c r="O17" i="81" s="1"/>
  <c r="N29" i="81"/>
  <c r="O29" i="81" s="1"/>
  <c r="N41" i="81"/>
  <c r="O41" i="81" s="1"/>
  <c r="N53" i="81"/>
  <c r="O53" i="81" s="1"/>
  <c r="N13" i="82"/>
  <c r="O13" i="82" s="1"/>
  <c r="N25" i="82"/>
  <c r="O25" i="82" s="1"/>
  <c r="N37" i="82"/>
  <c r="O37" i="82" s="1"/>
  <c r="N49" i="82"/>
  <c r="O49" i="82" s="1"/>
  <c r="N21" i="83"/>
  <c r="O21" i="83" s="1"/>
  <c r="N33" i="83"/>
  <c r="O33" i="83" s="1"/>
  <c r="N45" i="83"/>
  <c r="O45" i="83" s="1"/>
  <c r="N57" i="83"/>
  <c r="O57" i="83" s="1"/>
  <c r="N17" i="84"/>
  <c r="O17" i="84" s="1"/>
  <c r="N29" i="84"/>
  <c r="O29" i="84" s="1"/>
  <c r="N41" i="84"/>
  <c r="O41" i="84" s="1"/>
  <c r="N53" i="84"/>
  <c r="O53" i="84" s="1"/>
  <c r="N13" i="85"/>
  <c r="O13" i="85" s="1"/>
  <c r="N25" i="85"/>
  <c r="O25" i="85" s="1"/>
  <c r="N37" i="85"/>
  <c r="O37" i="85" s="1"/>
  <c r="N49" i="85"/>
  <c r="O49" i="85" s="1"/>
  <c r="N21" i="86"/>
  <c r="O21" i="86" s="1"/>
  <c r="N33" i="86"/>
  <c r="O33" i="86" s="1"/>
  <c r="N45" i="86"/>
  <c r="O45" i="86" s="1"/>
  <c r="N57" i="86"/>
  <c r="O57" i="86" s="1"/>
  <c r="N17" i="87"/>
  <c r="O17" i="87" s="1"/>
  <c r="N29" i="87"/>
  <c r="O29" i="87" s="1"/>
  <c r="N41" i="87"/>
  <c r="O41" i="87" s="1"/>
  <c r="N13" i="88"/>
  <c r="O13" i="88" s="1"/>
  <c r="N25" i="88"/>
  <c r="O25" i="88" s="1"/>
  <c r="N37" i="88"/>
  <c r="O37" i="88" s="1"/>
  <c r="N49" i="88"/>
  <c r="O49" i="88" s="1"/>
  <c r="N21" i="89"/>
  <c r="N33" i="89"/>
  <c r="N45" i="89"/>
  <c r="N38" i="73"/>
  <c r="O38" i="73" s="1"/>
  <c r="N22" i="71"/>
  <c r="O22" i="71" s="1"/>
  <c r="N47" i="71"/>
  <c r="O47" i="71" s="1"/>
  <c r="N27" i="73"/>
  <c r="N39" i="73"/>
  <c r="O39" i="73" s="1"/>
  <c r="N51" i="73"/>
  <c r="O51" i="73" s="1"/>
  <c r="N11" i="74"/>
  <c r="O11" i="74" s="1"/>
  <c r="N31" i="75"/>
  <c r="O31" i="75" s="1"/>
  <c r="N43" i="75"/>
  <c r="N55" i="75"/>
  <c r="N15" i="76"/>
  <c r="O15" i="76" s="1"/>
  <c r="N39" i="76"/>
  <c r="O39" i="76" s="1"/>
  <c r="N51" i="76"/>
  <c r="O51" i="76" s="1"/>
  <c r="N11" i="77"/>
  <c r="O11" i="77" s="1"/>
  <c r="N23" i="77"/>
  <c r="O23" i="77" s="1"/>
  <c r="N35" i="77"/>
  <c r="O35" i="77" s="1"/>
  <c r="N47" i="77"/>
  <c r="O47" i="77" s="1"/>
  <c r="N19" i="78"/>
  <c r="O19" i="78" s="1"/>
  <c r="N43" i="78"/>
  <c r="O43" i="78" s="1"/>
  <c r="N55" i="78"/>
  <c r="O55" i="78" s="1"/>
  <c r="N15" i="79"/>
  <c r="O15" i="79" s="1"/>
  <c r="N27" i="79"/>
  <c r="O27" i="79" s="1"/>
  <c r="N39" i="79"/>
  <c r="O39" i="79" s="1"/>
  <c r="N51" i="79"/>
  <c r="O51" i="79" s="1"/>
  <c r="N11" i="80"/>
  <c r="O11" i="80" s="1"/>
  <c r="N23" i="80"/>
  <c r="O23" i="80" s="1"/>
  <c r="N47" i="80"/>
  <c r="O47" i="80" s="1"/>
  <c r="N19" i="81"/>
  <c r="O19" i="81" s="1"/>
  <c r="N31" i="81"/>
  <c r="O31" i="81" s="1"/>
  <c r="N43" i="81"/>
  <c r="O43" i="81" s="1"/>
  <c r="N55" i="81"/>
  <c r="O55" i="81" s="1"/>
  <c r="N15" i="82"/>
  <c r="O15" i="82" s="1"/>
  <c r="N27" i="82"/>
  <c r="O27" i="82" s="1"/>
  <c r="N51" i="82"/>
  <c r="O51" i="82" s="1"/>
  <c r="N11" i="83"/>
  <c r="O11" i="83" s="1"/>
  <c r="N23" i="83"/>
  <c r="O23" i="83" s="1"/>
  <c r="N35" i="83"/>
  <c r="O35" i="83" s="1"/>
  <c r="N47" i="83"/>
  <c r="O47" i="83" s="1"/>
  <c r="N19" i="84"/>
  <c r="O19" i="84" s="1"/>
  <c r="N31" i="84"/>
  <c r="O31" i="84" s="1"/>
  <c r="N43" i="84"/>
  <c r="O43" i="84" s="1"/>
  <c r="N55" i="84"/>
  <c r="O55" i="84" s="1"/>
  <c r="N15" i="85"/>
  <c r="O15" i="85" s="1"/>
  <c r="N27" i="85"/>
  <c r="O27" i="85" s="1"/>
  <c r="N39" i="85"/>
  <c r="O39" i="85" s="1"/>
  <c r="N51" i="85"/>
  <c r="O51" i="85" s="1"/>
  <c r="N11" i="86"/>
  <c r="O11" i="86" s="1"/>
  <c r="N23" i="86"/>
  <c r="O23" i="86" s="1"/>
  <c r="N35" i="86"/>
  <c r="O35" i="86" s="1"/>
  <c r="N47" i="86"/>
  <c r="O47" i="86" s="1"/>
  <c r="N19" i="87"/>
  <c r="O19" i="87" s="1"/>
  <c r="N31" i="87"/>
  <c r="O31" i="87" s="1"/>
  <c r="N43" i="87"/>
  <c r="O43" i="87" s="1"/>
  <c r="N55" i="87"/>
  <c r="O55" i="87" s="1"/>
  <c r="N15" i="88"/>
  <c r="N27" i="88"/>
  <c r="O27" i="88" s="1"/>
  <c r="N39" i="88"/>
  <c r="O39" i="88" s="1"/>
  <c r="N51" i="88"/>
  <c r="O51" i="88" s="1"/>
  <c r="N11" i="89"/>
  <c r="N23" i="89"/>
  <c r="N35" i="89"/>
  <c r="N47" i="89"/>
  <c r="N28" i="73"/>
  <c r="N40" i="73"/>
  <c r="O40" i="73" s="1"/>
  <c r="N52" i="73"/>
  <c r="O52" i="73" s="1"/>
  <c r="N12" i="74"/>
  <c r="O12" i="74" s="1"/>
  <c r="N32" i="75"/>
  <c r="O32" i="75" s="1"/>
  <c r="N44" i="75"/>
  <c r="N56" i="75"/>
  <c r="N16" i="76"/>
  <c r="O16" i="76" s="1"/>
  <c r="N40" i="76"/>
  <c r="O40" i="76" s="1"/>
  <c r="N52" i="76"/>
  <c r="O52" i="76" s="1"/>
  <c r="N12" i="77"/>
  <c r="O12" i="77" s="1"/>
  <c r="N36" i="77"/>
  <c r="O36" i="77" s="1"/>
  <c r="N48" i="77"/>
  <c r="O48" i="77" s="1"/>
  <c r="N20" i="78"/>
  <c r="O20" i="78" s="1"/>
  <c r="N44" i="78"/>
  <c r="O44" i="78" s="1"/>
  <c r="N56" i="78"/>
  <c r="O56" i="78" s="1"/>
  <c r="N16" i="79"/>
  <c r="O16" i="79" s="1"/>
  <c r="N28" i="79"/>
  <c r="O28" i="79" s="1"/>
  <c r="N40" i="79"/>
  <c r="O40" i="79" s="1"/>
  <c r="N52" i="79"/>
  <c r="O52" i="79" s="1"/>
  <c r="N12" i="80"/>
  <c r="O12" i="80" s="1"/>
  <c r="N24" i="80"/>
  <c r="O24" i="80" s="1"/>
  <c r="N48" i="80"/>
  <c r="O48" i="80" s="1"/>
  <c r="N20" i="81"/>
  <c r="O20" i="81" s="1"/>
  <c r="N32" i="81"/>
  <c r="O32" i="81" s="1"/>
  <c r="N44" i="81"/>
  <c r="O44" i="81" s="1"/>
  <c r="N56" i="81"/>
  <c r="O56" i="81" s="1"/>
  <c r="N16" i="82"/>
  <c r="O16" i="82" s="1"/>
  <c r="N28" i="82"/>
  <c r="O28" i="82" s="1"/>
  <c r="N52" i="82"/>
  <c r="O52" i="82" s="1"/>
  <c r="N12" i="83"/>
  <c r="O12" i="83" s="1"/>
  <c r="N24" i="83"/>
  <c r="O24" i="83" s="1"/>
  <c r="N36" i="83"/>
  <c r="O36" i="83" s="1"/>
  <c r="N48" i="83"/>
  <c r="O48" i="83" s="1"/>
  <c r="N20" i="84"/>
  <c r="O20" i="84" s="1"/>
  <c r="N32" i="84"/>
  <c r="O32" i="84" s="1"/>
  <c r="N56" i="84"/>
  <c r="O56" i="84" s="1"/>
  <c r="N16" i="85"/>
  <c r="O16" i="85" s="1"/>
  <c r="N28" i="85"/>
  <c r="O28" i="85" s="1"/>
  <c r="N40" i="85"/>
  <c r="O40" i="85" s="1"/>
  <c r="N52" i="85"/>
  <c r="O52" i="85" s="1"/>
  <c r="N12" i="86"/>
  <c r="O12" i="86" s="1"/>
  <c r="N24" i="86"/>
  <c r="O24" i="86" s="1"/>
  <c r="N36" i="86"/>
  <c r="O36" i="86" s="1"/>
  <c r="N48" i="86"/>
  <c r="O48" i="86" s="1"/>
  <c r="N20" i="87"/>
  <c r="O20" i="87" s="1"/>
  <c r="N32" i="87"/>
  <c r="O32" i="87" s="1"/>
  <c r="N44" i="87"/>
  <c r="O44" i="87" s="1"/>
  <c r="N56" i="87"/>
  <c r="O56" i="87" s="1"/>
  <c r="N16" i="88"/>
  <c r="O16" i="88" s="1"/>
  <c r="N28" i="88"/>
  <c r="O28" i="88" s="1"/>
  <c r="N40" i="88"/>
  <c r="O40" i="88" s="1"/>
  <c r="N52" i="88"/>
  <c r="O52" i="88" s="1"/>
  <c r="N12" i="89"/>
  <c r="N24" i="89"/>
  <c r="N36" i="89"/>
  <c r="N48" i="89"/>
  <c r="N9" i="85"/>
  <c r="N9" i="82"/>
  <c r="N9" i="73"/>
  <c r="O9" i="73" s="1"/>
  <c r="N9" i="74"/>
  <c r="N9" i="77"/>
  <c r="N9" i="80"/>
  <c r="N9" i="83"/>
  <c r="N9" i="86"/>
  <c r="N9" i="79"/>
  <c r="N9" i="76"/>
  <c r="N9" i="88"/>
  <c r="O9" i="88" s="1"/>
  <c r="N25" i="72"/>
  <c r="O25" i="72" s="1"/>
  <c r="N26" i="72"/>
  <c r="O26" i="72" s="1"/>
  <c r="N38" i="72"/>
  <c r="O38" i="72" s="1"/>
  <c r="N50" i="72"/>
  <c r="O50" i="72" s="1"/>
  <c r="N23" i="72"/>
  <c r="O23" i="72" s="1"/>
  <c r="N13" i="72"/>
  <c r="O13" i="72" s="1"/>
  <c r="N27" i="72"/>
  <c r="O27" i="72" s="1"/>
  <c r="N39" i="72"/>
  <c r="O39" i="72" s="1"/>
  <c r="N51" i="72"/>
  <c r="O51" i="72" s="1"/>
  <c r="N47" i="72"/>
  <c r="O47" i="72" s="1"/>
  <c r="N29" i="72"/>
  <c r="O29" i="72" s="1"/>
  <c r="N41" i="72"/>
  <c r="O41" i="72" s="1"/>
  <c r="N53" i="72"/>
  <c r="O53" i="72" s="1"/>
  <c r="N11" i="72"/>
  <c r="O11" i="72" s="1"/>
  <c r="N30" i="72"/>
  <c r="O30" i="72" s="1"/>
  <c r="N42" i="72"/>
  <c r="O42" i="72" s="1"/>
  <c r="N54" i="72"/>
  <c r="O54" i="72" s="1"/>
  <c r="N49" i="72"/>
  <c r="O49" i="72" s="1"/>
  <c r="N19" i="72"/>
  <c r="O19" i="72" s="1"/>
  <c r="N31" i="72"/>
  <c r="O31" i="72" s="1"/>
  <c r="N43" i="72"/>
  <c r="O43" i="72" s="1"/>
  <c r="N55" i="72"/>
  <c r="O55" i="72" s="1"/>
  <c r="N35" i="72"/>
  <c r="O35" i="72" s="1"/>
  <c r="N37" i="72"/>
  <c r="O37" i="72" s="1"/>
  <c r="N20" i="72"/>
  <c r="O20" i="72" s="1"/>
  <c r="N32" i="72"/>
  <c r="O32" i="72" s="1"/>
  <c r="N44" i="72"/>
  <c r="O44" i="72" s="1"/>
  <c r="N56" i="72"/>
  <c r="O56" i="72" s="1"/>
  <c r="N41" i="71"/>
  <c r="O41" i="71" s="1"/>
  <c r="N48" i="71"/>
  <c r="O48" i="71" s="1"/>
  <c r="N26" i="71"/>
  <c r="O26" i="71" s="1"/>
  <c r="N39" i="71"/>
  <c r="O39" i="71" s="1"/>
  <c r="N31" i="71"/>
  <c r="O31" i="71" s="1"/>
  <c r="N56" i="71"/>
  <c r="O56" i="71" s="1"/>
  <c r="N30" i="71"/>
  <c r="O30" i="71" s="1"/>
  <c r="N20" i="71"/>
  <c r="O20" i="71" s="1"/>
  <c r="N32" i="71"/>
  <c r="O32" i="71" s="1"/>
  <c r="N44" i="71"/>
  <c r="O44" i="71" s="1"/>
  <c r="N21" i="71"/>
  <c r="O21" i="71" s="1"/>
  <c r="N36" i="71"/>
  <c r="O36" i="71" s="1"/>
  <c r="G51" i="90"/>
  <c r="G39" i="90"/>
  <c r="G17" i="90"/>
  <c r="G41" i="90"/>
  <c r="G53" i="90"/>
  <c r="G27" i="90"/>
  <c r="N52" i="12"/>
  <c r="O52" i="12" s="1"/>
  <c r="J52" i="12"/>
  <c r="N40" i="12"/>
  <c r="O40" i="12" s="1"/>
  <c r="J40" i="12"/>
  <c r="J22" i="12"/>
  <c r="N47" i="12"/>
  <c r="O47" i="12" s="1"/>
  <c r="J47" i="12"/>
  <c r="N55" i="12"/>
  <c r="O55" i="12" s="1"/>
  <c r="J55" i="12"/>
  <c r="N58" i="12"/>
  <c r="O58" i="12" s="1"/>
  <c r="J58" i="12"/>
  <c r="N56" i="12"/>
  <c r="O56" i="12" s="1"/>
  <c r="J56" i="12"/>
  <c r="N33" i="12"/>
  <c r="O33" i="12" s="1"/>
  <c r="N50" i="12"/>
  <c r="O50" i="12" s="1"/>
  <c r="J50" i="12"/>
  <c r="N57" i="12"/>
  <c r="O57" i="12" s="1"/>
  <c r="J57" i="12"/>
  <c r="N36" i="12"/>
  <c r="O36" i="12" s="1"/>
  <c r="J36" i="12"/>
  <c r="N51" i="12"/>
  <c r="O51" i="12" s="1"/>
  <c r="J51" i="12"/>
  <c r="G54" i="90"/>
  <c r="G18" i="90"/>
  <c r="N23" i="75"/>
  <c r="O23" i="75" s="1"/>
  <c r="N46" i="85"/>
  <c r="O46" i="85" s="1"/>
  <c r="N50" i="87"/>
  <c r="O50" i="87" s="1"/>
  <c r="N58" i="88"/>
  <c r="O58" i="88" s="1"/>
  <c r="N15" i="72"/>
  <c r="O15" i="72" s="1"/>
  <c r="N43" i="83"/>
  <c r="O43" i="83" s="1"/>
  <c r="N43" i="82"/>
  <c r="O43" i="82" s="1"/>
  <c r="N48" i="84"/>
  <c r="O48" i="84" s="1"/>
  <c r="N38" i="81"/>
  <c r="O38" i="81" s="1"/>
  <c r="N42" i="83"/>
  <c r="O42" i="83" s="1"/>
  <c r="N25" i="76"/>
  <c r="O25" i="76" s="1"/>
  <c r="N29" i="78"/>
  <c r="O29" i="78" s="1"/>
  <c r="N53" i="87"/>
  <c r="O53" i="87" s="1"/>
  <c r="N28" i="77"/>
  <c r="O28" i="77" s="1"/>
  <c r="N18" i="72"/>
  <c r="O18" i="72" s="1"/>
  <c r="N58" i="89"/>
  <c r="N14" i="72"/>
  <c r="O14" i="72" s="1"/>
  <c r="N54" i="89"/>
  <c r="N27" i="77"/>
  <c r="O27" i="77" s="1"/>
  <c r="N39" i="83"/>
  <c r="O39" i="83" s="1"/>
  <c r="N47" i="84"/>
  <c r="O47" i="84" s="1"/>
  <c r="N51" i="86"/>
  <c r="O51" i="86" s="1"/>
  <c r="N32" i="79"/>
  <c r="O32" i="79" s="1"/>
  <c r="N36" i="81"/>
  <c r="O36" i="81" s="1"/>
  <c r="N40" i="83"/>
  <c r="O40" i="83" s="1"/>
  <c r="N44" i="85"/>
  <c r="O44" i="85" s="1"/>
  <c r="N52" i="86"/>
  <c r="O52" i="86" s="1"/>
  <c r="N56" i="88"/>
  <c r="O56" i="88" s="1"/>
  <c r="N31" i="79"/>
  <c r="O31" i="79" s="1"/>
  <c r="N35" i="81"/>
  <c r="O35" i="81" s="1"/>
  <c r="N55" i="88"/>
  <c r="O55" i="88" s="1"/>
  <c r="G30" i="90"/>
  <c r="G42" i="90"/>
  <c r="G56" i="90"/>
  <c r="N47" i="85"/>
  <c r="O47" i="85" s="1"/>
  <c r="N51" i="87"/>
  <c r="O51" i="87" s="1"/>
  <c r="N55" i="89"/>
  <c r="G32" i="90"/>
  <c r="G44" i="90"/>
  <c r="N57" i="89"/>
  <c r="N14" i="73"/>
  <c r="O14" i="73" s="1"/>
  <c r="N26" i="76"/>
  <c r="O26" i="76" s="1"/>
  <c r="N30" i="78"/>
  <c r="O30" i="78" s="1"/>
  <c r="N34" i="80"/>
  <c r="O34" i="80" s="1"/>
  <c r="G20" i="90"/>
  <c r="G16" i="90"/>
  <c r="G28" i="90"/>
  <c r="G40" i="90"/>
  <c r="G52" i="90"/>
  <c r="N18" i="73"/>
  <c r="O18" i="73" s="1"/>
  <c r="N22" i="75"/>
  <c r="O22" i="75" s="1"/>
  <c r="N26" i="77"/>
  <c r="O26" i="77" s="1"/>
  <c r="N30" i="79"/>
  <c r="O30" i="79" s="1"/>
  <c r="N38" i="80"/>
  <c r="O38" i="80" s="1"/>
  <c r="G19" i="90"/>
  <c r="G31" i="90"/>
  <c r="G43" i="90"/>
  <c r="G55" i="90"/>
  <c r="N33" i="79"/>
  <c r="O33" i="79" s="1"/>
  <c r="N37" i="81"/>
  <c r="O37" i="81" s="1"/>
  <c r="N41" i="83"/>
  <c r="O41" i="83" s="1"/>
  <c r="N45" i="85"/>
  <c r="O45" i="85" s="1"/>
  <c r="N53" i="86"/>
  <c r="O53" i="86" s="1"/>
  <c r="N49" i="87"/>
  <c r="O49" i="87" s="1"/>
  <c r="N57" i="88"/>
  <c r="O57" i="88" s="1"/>
  <c r="G57" i="90"/>
  <c r="G10" i="90"/>
  <c r="G22" i="90"/>
  <c r="G34" i="90"/>
  <c r="G46" i="90"/>
  <c r="N16" i="72"/>
  <c r="O16" i="72" s="1"/>
  <c r="N24" i="76"/>
  <c r="O24" i="76" s="1"/>
  <c r="N48" i="85"/>
  <c r="O48" i="85" s="1"/>
  <c r="N52" i="87"/>
  <c r="O52" i="87" s="1"/>
  <c r="N56" i="89"/>
  <c r="G45" i="90"/>
  <c r="G47" i="90"/>
  <c r="G21" i="90"/>
  <c r="G23" i="90"/>
  <c r="G12" i="90"/>
  <c r="G36" i="90"/>
  <c r="O135" i="74"/>
  <c r="G29" i="74" s="1"/>
  <c r="N29" i="74" s="1"/>
  <c r="O29" i="74" s="1"/>
  <c r="G11" i="90"/>
  <c r="N17" i="72"/>
  <c r="O17" i="72" s="1"/>
  <c r="G13" i="90"/>
  <c r="G25" i="90"/>
  <c r="G37" i="90"/>
  <c r="G49" i="90"/>
  <c r="N15" i="73"/>
  <c r="O15" i="73" s="1"/>
  <c r="N19" i="75"/>
  <c r="O19" i="75" s="1"/>
  <c r="N27" i="76"/>
  <c r="O27" i="76" s="1"/>
  <c r="N31" i="78"/>
  <c r="O31" i="78" s="1"/>
  <c r="N35" i="80"/>
  <c r="O35" i="80" s="1"/>
  <c r="N39" i="82"/>
  <c r="O39" i="82" s="1"/>
  <c r="G33" i="90"/>
  <c r="G35" i="90"/>
  <c r="G24" i="90"/>
  <c r="G48" i="90"/>
  <c r="G14" i="90"/>
  <c r="J14" i="90" s="1"/>
  <c r="G26" i="90"/>
  <c r="G38" i="90"/>
  <c r="G50" i="90"/>
  <c r="N12" i="71"/>
  <c r="O12" i="71" s="1"/>
  <c r="N16" i="73"/>
  <c r="O16" i="73" s="1"/>
  <c r="N20" i="75"/>
  <c r="O20" i="75" s="1"/>
  <c r="N28" i="76"/>
  <c r="O28" i="76" s="1"/>
  <c r="N24" i="77"/>
  <c r="N32" i="78"/>
  <c r="O32" i="78" s="1"/>
  <c r="N36" i="80"/>
  <c r="O36" i="80" s="1"/>
  <c r="N40" i="82"/>
  <c r="O40" i="82" s="1"/>
  <c r="N44" i="84"/>
  <c r="O44" i="84" s="1"/>
  <c r="N50" i="74"/>
  <c r="O50" i="74" s="1"/>
  <c r="N38" i="74"/>
  <c r="O38" i="74" s="1"/>
  <c r="N28" i="74"/>
  <c r="O28" i="74" s="1"/>
  <c r="N19" i="74"/>
  <c r="O19" i="74" s="1"/>
  <c r="N43" i="74"/>
  <c r="O43" i="74" s="1"/>
  <c r="N55" i="74"/>
  <c r="O55" i="74" s="1"/>
  <c r="N49" i="74"/>
  <c r="O49" i="74" s="1"/>
  <c r="N51" i="74"/>
  <c r="O51" i="74" s="1"/>
  <c r="N20" i="74"/>
  <c r="O20" i="74" s="1"/>
  <c r="N44" i="74"/>
  <c r="O44" i="74" s="1"/>
  <c r="N56" i="74"/>
  <c r="O56" i="74" s="1"/>
  <c r="N37" i="74"/>
  <c r="O37" i="74" s="1"/>
  <c r="N41" i="74"/>
  <c r="O41" i="74" s="1"/>
  <c r="N42" i="74"/>
  <c r="O42" i="74" s="1"/>
  <c r="N21" i="74"/>
  <c r="O21" i="74" s="1"/>
  <c r="N45" i="74"/>
  <c r="O45" i="74" s="1"/>
  <c r="N57" i="74"/>
  <c r="O57" i="74" s="1"/>
  <c r="N27" i="74"/>
  <c r="O27" i="74" s="1"/>
  <c r="N40" i="74"/>
  <c r="O40" i="74" s="1"/>
  <c r="N22" i="74"/>
  <c r="O22" i="74" s="1"/>
  <c r="N34" i="74"/>
  <c r="O34" i="74" s="1"/>
  <c r="N46" i="74"/>
  <c r="O46" i="74" s="1"/>
  <c r="N58" i="74"/>
  <c r="O58" i="74" s="1"/>
  <c r="N39" i="74"/>
  <c r="O39" i="74" s="1"/>
  <c r="N52" i="74"/>
  <c r="O52" i="74" s="1"/>
  <c r="N53" i="74"/>
  <c r="O53" i="74" s="1"/>
  <c r="N54" i="74"/>
  <c r="O54" i="74" s="1"/>
  <c r="N23" i="74"/>
  <c r="O23" i="74" s="1"/>
  <c r="N35" i="74"/>
  <c r="O35" i="74" s="1"/>
  <c r="N47" i="74"/>
  <c r="O47" i="74" s="1"/>
  <c r="N25" i="74"/>
  <c r="O25" i="74" s="1"/>
  <c r="N26" i="74"/>
  <c r="O26" i="74" s="1"/>
  <c r="N24" i="74"/>
  <c r="O24" i="74" s="1"/>
  <c r="N36" i="74"/>
  <c r="O36" i="74" s="1"/>
  <c r="N48" i="74"/>
  <c r="O48" i="74" s="1"/>
  <c r="N30" i="74"/>
  <c r="N31" i="74"/>
  <c r="N32" i="74"/>
  <c r="N33" i="74"/>
  <c r="N18" i="71"/>
  <c r="O18" i="71" s="1"/>
  <c r="N9" i="71"/>
  <c r="J9" i="71"/>
  <c r="N17" i="71"/>
  <c r="O17" i="71" s="1"/>
  <c r="J9" i="72"/>
  <c r="J23" i="72"/>
  <c r="J31" i="73"/>
  <c r="J39" i="74"/>
  <c r="J47" i="75"/>
  <c r="J55" i="76"/>
  <c r="J11" i="78"/>
  <c r="J43" i="79"/>
  <c r="J35" i="81"/>
  <c r="J43" i="82"/>
  <c r="J11" i="84"/>
  <c r="J31" i="85"/>
  <c r="J51" i="86"/>
  <c r="J36" i="72"/>
  <c r="J32" i="73"/>
  <c r="J12" i="75"/>
  <c r="J20" i="76"/>
  <c r="J40" i="77"/>
  <c r="J20" i="79"/>
  <c r="J40" i="80"/>
  <c r="J48" i="81"/>
  <c r="J56" i="82"/>
  <c r="J52" i="83"/>
  <c r="J36" i="84"/>
  <c r="J20" i="85"/>
  <c r="J44" i="85"/>
  <c r="J56" i="85"/>
  <c r="J52" i="86"/>
  <c r="J12" i="87"/>
  <c r="J24" i="87"/>
  <c r="J36" i="87"/>
  <c r="J48" i="87"/>
  <c r="J20" i="88"/>
  <c r="J32" i="88"/>
  <c r="J44" i="88"/>
  <c r="J56" i="88"/>
  <c r="J16" i="89"/>
  <c r="J28" i="89"/>
  <c r="J40" i="89"/>
  <c r="J52" i="89"/>
  <c r="J17" i="71"/>
  <c r="J41" i="71"/>
  <c r="J13" i="72"/>
  <c r="J25" i="72"/>
  <c r="J37" i="72"/>
  <c r="J49" i="72"/>
  <c r="J9" i="73"/>
  <c r="J21" i="73"/>
  <c r="J33" i="73"/>
  <c r="J45" i="73"/>
  <c r="J57" i="73"/>
  <c r="J17" i="74"/>
  <c r="J41" i="74"/>
  <c r="J53" i="74"/>
  <c r="J13" i="75"/>
  <c r="J25" i="75"/>
  <c r="J37" i="75"/>
  <c r="J49" i="75"/>
  <c r="J9" i="76"/>
  <c r="J21" i="76"/>
  <c r="J33" i="76"/>
  <c r="J45" i="76"/>
  <c r="J57" i="76"/>
  <c r="J17" i="77"/>
  <c r="J29" i="77"/>
  <c r="J41" i="77"/>
  <c r="J53" i="77"/>
  <c r="J13" i="78"/>
  <c r="J25" i="78"/>
  <c r="J37" i="78"/>
  <c r="J49" i="78"/>
  <c r="J9" i="79"/>
  <c r="J21" i="79"/>
  <c r="J33" i="79"/>
  <c r="J45" i="79"/>
  <c r="J57" i="79"/>
  <c r="J17" i="80"/>
  <c r="J29" i="80"/>
  <c r="J41" i="80"/>
  <c r="J53" i="80"/>
  <c r="J13" i="81"/>
  <c r="J25" i="81"/>
  <c r="J37" i="81"/>
  <c r="J49" i="81"/>
  <c r="J9" i="82"/>
  <c r="J21" i="82"/>
  <c r="J33" i="82"/>
  <c r="J45" i="82"/>
  <c r="J57" i="82"/>
  <c r="J17" i="83"/>
  <c r="J29" i="83"/>
  <c r="J41" i="83"/>
  <c r="J53" i="83"/>
  <c r="J13" i="84"/>
  <c r="J25" i="84"/>
  <c r="J37" i="84"/>
  <c r="J49" i="84"/>
  <c r="J9" i="85"/>
  <c r="J21" i="85"/>
  <c r="J33" i="85"/>
  <c r="J45" i="85"/>
  <c r="J57" i="85"/>
  <c r="J17" i="86"/>
  <c r="J29" i="86"/>
  <c r="J41" i="86"/>
  <c r="J53" i="86"/>
  <c r="J13" i="87"/>
  <c r="J25" i="87"/>
  <c r="J37" i="87"/>
  <c r="J49" i="87"/>
  <c r="J9" i="88"/>
  <c r="J21" i="88"/>
  <c r="J33" i="88"/>
  <c r="J45" i="88"/>
  <c r="J57" i="88"/>
  <c r="J17" i="89"/>
  <c r="J29" i="89"/>
  <c r="J41" i="89"/>
  <c r="J53" i="89"/>
  <c r="J18" i="71"/>
  <c r="J30" i="71"/>
  <c r="J14" i="72"/>
  <c r="J26" i="72"/>
  <c r="J38" i="72"/>
  <c r="J50" i="72"/>
  <c r="J10" i="73"/>
  <c r="J22" i="73"/>
  <c r="J34" i="73"/>
  <c r="J46" i="73"/>
  <c r="J18" i="74"/>
  <c r="J30" i="74"/>
  <c r="J42" i="74"/>
  <c r="J54" i="74"/>
  <c r="J14" i="75"/>
  <c r="J26" i="75"/>
  <c r="J38" i="75"/>
  <c r="J50" i="75"/>
  <c r="J10" i="76"/>
  <c r="J22" i="76"/>
  <c r="J34" i="76"/>
  <c r="J46" i="76"/>
  <c r="J58" i="76"/>
  <c r="J18" i="77"/>
  <c r="J30" i="77"/>
  <c r="J42" i="77"/>
  <c r="J54" i="77"/>
  <c r="J14" i="78"/>
  <c r="J26" i="78"/>
  <c r="J38" i="78"/>
  <c r="J50" i="78"/>
  <c r="J10" i="79"/>
  <c r="J22" i="79"/>
  <c r="J34" i="79"/>
  <c r="J46" i="79"/>
  <c r="J18" i="80"/>
  <c r="J30" i="80"/>
  <c r="J42" i="80"/>
  <c r="J54" i="80"/>
  <c r="J14" i="81"/>
  <c r="J26" i="81"/>
  <c r="J38" i="81"/>
  <c r="J50" i="81"/>
  <c r="J10" i="82"/>
  <c r="J22" i="82"/>
  <c r="J34" i="82"/>
  <c r="J46" i="82"/>
  <c r="J18" i="83"/>
  <c r="J30" i="83"/>
  <c r="J42" i="83"/>
  <c r="J54" i="83"/>
  <c r="J14" i="84"/>
  <c r="J26" i="84"/>
  <c r="J38" i="84"/>
  <c r="J50" i="84"/>
  <c r="J10" i="85"/>
  <c r="J22" i="85"/>
  <c r="J34" i="85"/>
  <c r="J46" i="85"/>
  <c r="J18" i="86"/>
  <c r="J30" i="86"/>
  <c r="J42" i="86"/>
  <c r="J54" i="86"/>
  <c r="J14" i="87"/>
  <c r="J26" i="87"/>
  <c r="J38" i="87"/>
  <c r="J50" i="87"/>
  <c r="J10" i="88"/>
  <c r="J22" i="88"/>
  <c r="J34" i="88"/>
  <c r="J46" i="88"/>
  <c r="J18" i="89"/>
  <c r="J30" i="89"/>
  <c r="J42" i="89"/>
  <c r="J54" i="89"/>
  <c r="J51" i="71"/>
  <c r="J47" i="72"/>
  <c r="J11" i="75"/>
  <c r="J31" i="76"/>
  <c r="J15" i="77"/>
  <c r="J51" i="77"/>
  <c r="J19" i="79"/>
  <c r="J27" i="80"/>
  <c r="J23" i="81"/>
  <c r="J31" i="82"/>
  <c r="J27" i="83"/>
  <c r="J23" i="84"/>
  <c r="J19" i="85"/>
  <c r="J39" i="86"/>
  <c r="J35" i="87"/>
  <c r="J31" i="88"/>
  <c r="J55" i="88"/>
  <c r="J15" i="89"/>
  <c r="J24" i="72"/>
  <c r="J56" i="73"/>
  <c r="J52" i="74"/>
  <c r="J48" i="75"/>
  <c r="J56" i="76"/>
  <c r="J52" i="77"/>
  <c r="J48" i="78"/>
  <c r="J16" i="80"/>
  <c r="J24" i="81"/>
  <c r="J32" i="82"/>
  <c r="J28" i="83"/>
  <c r="J24" i="84"/>
  <c r="J40" i="86"/>
  <c r="J15" i="72"/>
  <c r="J51" i="72"/>
  <c r="J47" i="73"/>
  <c r="J55" i="74"/>
  <c r="J27" i="75"/>
  <c r="J35" i="76"/>
  <c r="J19" i="77"/>
  <c r="J27" i="78"/>
  <c r="J11" i="79"/>
  <c r="J19" i="80"/>
  <c r="J15" i="81"/>
  <c r="J51" i="81"/>
  <c r="J35" i="82"/>
  <c r="J31" i="83"/>
  <c r="J15" i="84"/>
  <c r="J51" i="84"/>
  <c r="J23" i="85"/>
  <c r="J35" i="85"/>
  <c r="J47" i="85"/>
  <c r="J31" i="86"/>
  <c r="J55" i="86"/>
  <c r="J39" i="87"/>
  <c r="J51" i="87"/>
  <c r="J11" i="88"/>
  <c r="J23" i="88"/>
  <c r="J35" i="88"/>
  <c r="J47" i="88"/>
  <c r="J19" i="89"/>
  <c r="J31" i="89"/>
  <c r="J43" i="89"/>
  <c r="J55" i="89"/>
  <c r="J20" i="71"/>
  <c r="J32" i="71"/>
  <c r="J44" i="71"/>
  <c r="J56" i="71"/>
  <c r="J16" i="72"/>
  <c r="J28" i="72"/>
  <c r="J40" i="72"/>
  <c r="J52" i="72"/>
  <c r="J12" i="73"/>
  <c r="J24" i="73"/>
  <c r="J36" i="73"/>
  <c r="J48" i="73"/>
  <c r="J20" i="74"/>
  <c r="J32" i="74"/>
  <c r="J44" i="74"/>
  <c r="J56" i="74"/>
  <c r="J16" i="75"/>
  <c r="J28" i="75"/>
  <c r="J40" i="75"/>
  <c r="J52" i="75"/>
  <c r="J12" i="76"/>
  <c r="J24" i="76"/>
  <c r="J36" i="76"/>
  <c r="J48" i="76"/>
  <c r="J20" i="77"/>
  <c r="J32" i="77"/>
  <c r="J44" i="77"/>
  <c r="J56" i="77"/>
  <c r="J16" i="78"/>
  <c r="J28" i="78"/>
  <c r="J40" i="78"/>
  <c r="J52" i="78"/>
  <c r="J12" i="79"/>
  <c r="J24" i="79"/>
  <c r="J36" i="79"/>
  <c r="J48" i="79"/>
  <c r="J20" i="80"/>
  <c r="J32" i="80"/>
  <c r="J44" i="80"/>
  <c r="J56" i="80"/>
  <c r="J16" i="81"/>
  <c r="J28" i="81"/>
  <c r="J40" i="81"/>
  <c r="J52" i="81"/>
  <c r="J12" i="82"/>
  <c r="J24" i="82"/>
  <c r="J36" i="82"/>
  <c r="J48" i="82"/>
  <c r="J20" i="83"/>
  <c r="J32" i="83"/>
  <c r="J44" i="83"/>
  <c r="J56" i="83"/>
  <c r="J16" i="84"/>
  <c r="J28" i="84"/>
  <c r="J40" i="84"/>
  <c r="J52" i="84"/>
  <c r="J12" i="85"/>
  <c r="J24" i="85"/>
  <c r="J36" i="85"/>
  <c r="J48" i="85"/>
  <c r="J20" i="86"/>
  <c r="J32" i="86"/>
  <c r="J44" i="86"/>
  <c r="J56" i="86"/>
  <c r="J16" i="87"/>
  <c r="J28" i="87"/>
  <c r="J40" i="87"/>
  <c r="J52" i="87"/>
  <c r="J12" i="88"/>
  <c r="J24" i="88"/>
  <c r="J36" i="88"/>
  <c r="J48" i="88"/>
  <c r="J20" i="89"/>
  <c r="J32" i="89"/>
  <c r="J44" i="89"/>
  <c r="J56" i="89"/>
  <c r="J21" i="71"/>
  <c r="J33" i="71"/>
  <c r="J17" i="72"/>
  <c r="J29" i="72"/>
  <c r="J41" i="72"/>
  <c r="J53" i="72"/>
  <c r="J13" i="73"/>
  <c r="J25" i="73"/>
  <c r="J37" i="73"/>
  <c r="J49" i="73"/>
  <c r="J9" i="74"/>
  <c r="J21" i="74"/>
  <c r="J33" i="74"/>
  <c r="J45" i="74"/>
  <c r="J57" i="74"/>
  <c r="J17" i="75"/>
  <c r="J29" i="75"/>
  <c r="J41" i="75"/>
  <c r="J53" i="75"/>
  <c r="J13" i="76"/>
  <c r="J25" i="76"/>
  <c r="J37" i="76"/>
  <c r="J49" i="76"/>
  <c r="J9" i="77"/>
  <c r="J21" i="77"/>
  <c r="J33" i="77"/>
  <c r="J45" i="77"/>
  <c r="J57" i="77"/>
  <c r="J17" i="78"/>
  <c r="J29" i="78"/>
  <c r="J41" i="78"/>
  <c r="J53" i="78"/>
  <c r="J13" i="79"/>
  <c r="J25" i="79"/>
  <c r="J37" i="79"/>
  <c r="J49" i="79"/>
  <c r="J9" i="80"/>
  <c r="J21" i="80"/>
  <c r="J33" i="80"/>
  <c r="J45" i="80"/>
  <c r="J57" i="80"/>
  <c r="J17" i="81"/>
  <c r="J29" i="81"/>
  <c r="J41" i="81"/>
  <c r="J53" i="81"/>
  <c r="J13" i="82"/>
  <c r="J25" i="82"/>
  <c r="J37" i="82"/>
  <c r="J49" i="82"/>
  <c r="J9" i="83"/>
  <c r="J21" i="83"/>
  <c r="J33" i="83"/>
  <c r="J45" i="83"/>
  <c r="J57" i="83"/>
  <c r="J17" i="84"/>
  <c r="J29" i="84"/>
  <c r="J41" i="84"/>
  <c r="J53" i="84"/>
  <c r="J13" i="85"/>
  <c r="J25" i="85"/>
  <c r="J37" i="85"/>
  <c r="J49" i="85"/>
  <c r="J9" i="86"/>
  <c r="J21" i="86"/>
  <c r="J33" i="86"/>
  <c r="J45" i="86"/>
  <c r="J57" i="86"/>
  <c r="J17" i="87"/>
  <c r="J29" i="87"/>
  <c r="J41" i="87"/>
  <c r="J53" i="87"/>
  <c r="J13" i="88"/>
  <c r="J25" i="88"/>
  <c r="J37" i="88"/>
  <c r="J49" i="88"/>
  <c r="O115" i="89"/>
  <c r="G9" i="89" s="1"/>
  <c r="G9" i="90" s="1"/>
  <c r="J9" i="90" s="1"/>
  <c r="J21" i="89"/>
  <c r="J33" i="89"/>
  <c r="J45" i="89"/>
  <c r="J57" i="89"/>
  <c r="J35" i="72"/>
  <c r="J27" i="74"/>
  <c r="J19" i="76"/>
  <c r="J35" i="78"/>
  <c r="J55" i="79"/>
  <c r="J51" i="80"/>
  <c r="J19" i="82"/>
  <c r="J15" i="83"/>
  <c r="J51" i="83"/>
  <c r="J55" i="85"/>
  <c r="J23" i="87"/>
  <c r="J12" i="72"/>
  <c r="J16" i="74"/>
  <c r="J24" i="75"/>
  <c r="J44" i="76"/>
  <c r="J12" i="78"/>
  <c r="J32" i="79"/>
  <c r="J28" i="80"/>
  <c r="J20" i="82"/>
  <c r="J28" i="86"/>
  <c r="J31" i="71"/>
  <c r="J27" i="72"/>
  <c r="J35" i="73"/>
  <c r="J43" i="74"/>
  <c r="J39" i="75"/>
  <c r="J47" i="76"/>
  <c r="J43" i="77"/>
  <c r="J39" i="78"/>
  <c r="J35" i="79"/>
  <c r="J43" i="80"/>
  <c r="J39" i="81"/>
  <c r="J19" i="83"/>
  <c r="J19" i="86"/>
  <c r="J30" i="72"/>
  <c r="J14" i="73"/>
  <c r="J50" i="73"/>
  <c r="J34" i="74"/>
  <c r="J18" i="75"/>
  <c r="J42" i="75"/>
  <c r="J38" i="76"/>
  <c r="J22" i="77"/>
  <c r="J46" i="77"/>
  <c r="J42" i="78"/>
  <c r="J26" i="79"/>
  <c r="J10" i="80"/>
  <c r="J46" i="80"/>
  <c r="J30" i="81"/>
  <c r="J26" i="82"/>
  <c r="J22" i="83"/>
  <c r="J46" i="83"/>
  <c r="J30" i="84"/>
  <c r="J42" i="84"/>
  <c r="J54" i="84"/>
  <c r="J14" i="85"/>
  <c r="J26" i="85"/>
  <c r="J50" i="85"/>
  <c r="J34" i="86"/>
  <c r="J46" i="86"/>
  <c r="J18" i="87"/>
  <c r="J30" i="87"/>
  <c r="J42" i="87"/>
  <c r="J54" i="87"/>
  <c r="J14" i="88"/>
  <c r="J26" i="88"/>
  <c r="J38" i="88"/>
  <c r="O50" i="88"/>
  <c r="J50" i="88"/>
  <c r="J10" i="89"/>
  <c r="J22" i="89"/>
  <c r="J34" i="89"/>
  <c r="J46" i="89"/>
  <c r="J11" i="71"/>
  <c r="J47" i="71"/>
  <c r="J19" i="72"/>
  <c r="J31" i="72"/>
  <c r="J43" i="72"/>
  <c r="J55" i="72"/>
  <c r="J15" i="73"/>
  <c r="J27" i="73"/>
  <c r="J39" i="73"/>
  <c r="J51" i="73"/>
  <c r="J11" i="74"/>
  <c r="J23" i="74"/>
  <c r="J35" i="74"/>
  <c r="J47" i="74"/>
  <c r="J19" i="75"/>
  <c r="J31" i="75"/>
  <c r="J43" i="75"/>
  <c r="J55" i="75"/>
  <c r="J15" i="76"/>
  <c r="J27" i="76"/>
  <c r="J39" i="76"/>
  <c r="J51" i="76"/>
  <c r="J11" i="77"/>
  <c r="J23" i="77"/>
  <c r="J35" i="77"/>
  <c r="J47" i="77"/>
  <c r="J19" i="78"/>
  <c r="J31" i="78"/>
  <c r="J43" i="78"/>
  <c r="J55" i="78"/>
  <c r="J15" i="79"/>
  <c r="J27" i="79"/>
  <c r="J39" i="79"/>
  <c r="J51" i="79"/>
  <c r="J11" i="80"/>
  <c r="J23" i="80"/>
  <c r="J35" i="80"/>
  <c r="J47" i="80"/>
  <c r="J19" i="81"/>
  <c r="J31" i="81"/>
  <c r="J43" i="81"/>
  <c r="J55" i="81"/>
  <c r="J15" i="82"/>
  <c r="J27" i="82"/>
  <c r="J39" i="82"/>
  <c r="J51" i="82"/>
  <c r="J11" i="83"/>
  <c r="J23" i="83"/>
  <c r="J35" i="83"/>
  <c r="J47" i="83"/>
  <c r="J19" i="84"/>
  <c r="J31" i="84"/>
  <c r="J43" i="84"/>
  <c r="J55" i="84"/>
  <c r="J15" i="85"/>
  <c r="J27" i="85"/>
  <c r="J39" i="85"/>
  <c r="J51" i="85"/>
  <c r="J11" i="86"/>
  <c r="J23" i="86"/>
  <c r="J35" i="86"/>
  <c r="J47" i="86"/>
  <c r="J19" i="87"/>
  <c r="J31" i="87"/>
  <c r="J43" i="87"/>
  <c r="J55" i="87"/>
  <c r="J15" i="88"/>
  <c r="J27" i="88"/>
  <c r="J39" i="88"/>
  <c r="J51" i="88"/>
  <c r="J11" i="89"/>
  <c r="J23" i="89"/>
  <c r="J35" i="89"/>
  <c r="J47" i="89"/>
  <c r="J39" i="71"/>
  <c r="J43" i="73"/>
  <c r="J35" i="75"/>
  <c r="J39" i="77"/>
  <c r="J31" i="79"/>
  <c r="J11" i="81"/>
  <c r="J35" i="84"/>
  <c r="J15" i="86"/>
  <c r="J47" i="87"/>
  <c r="J51" i="89"/>
  <c r="J52" i="71"/>
  <c r="J44" i="73"/>
  <c r="J36" i="75"/>
  <c r="J28" i="77"/>
  <c r="J56" i="79"/>
  <c r="J12" i="81"/>
  <c r="J16" i="83"/>
  <c r="J16" i="86"/>
  <c r="J23" i="73"/>
  <c r="J15" i="75"/>
  <c r="J23" i="76"/>
  <c r="J15" i="78"/>
  <c r="J47" i="79"/>
  <c r="J27" i="81"/>
  <c r="J47" i="82"/>
  <c r="J27" i="84"/>
  <c r="J43" i="86"/>
  <c r="J22" i="71"/>
  <c r="J18" i="72"/>
  <c r="J26" i="73"/>
  <c r="J22" i="74"/>
  <c r="J30" i="75"/>
  <c r="J26" i="76"/>
  <c r="J34" i="77"/>
  <c r="J30" i="78"/>
  <c r="J38" i="79"/>
  <c r="J34" i="80"/>
  <c r="J42" i="81"/>
  <c r="J38" i="82"/>
  <c r="J34" i="83"/>
  <c r="J38" i="85"/>
  <c r="J12" i="71"/>
  <c r="J48" i="71"/>
  <c r="J44" i="72"/>
  <c r="J56" i="72"/>
  <c r="J16" i="73"/>
  <c r="J28" i="73"/>
  <c r="J40" i="73"/>
  <c r="J52" i="73"/>
  <c r="J12" i="74"/>
  <c r="J24" i="74"/>
  <c r="J36" i="74"/>
  <c r="J48" i="74"/>
  <c r="J20" i="75"/>
  <c r="J32" i="75"/>
  <c r="J44" i="75"/>
  <c r="J56" i="75"/>
  <c r="J16" i="76"/>
  <c r="J28" i="76"/>
  <c r="J40" i="76"/>
  <c r="J52" i="76"/>
  <c r="J12" i="77"/>
  <c r="J24" i="77"/>
  <c r="J36" i="77"/>
  <c r="J48" i="77"/>
  <c r="J20" i="78"/>
  <c r="J32" i="78"/>
  <c r="J44" i="78"/>
  <c r="J56" i="78"/>
  <c r="J16" i="79"/>
  <c r="J28" i="79"/>
  <c r="J40" i="79"/>
  <c r="J52" i="79"/>
  <c r="J12" i="80"/>
  <c r="J24" i="80"/>
  <c r="J36" i="80"/>
  <c r="J48" i="80"/>
  <c r="J20" i="81"/>
  <c r="J32" i="81"/>
  <c r="J44" i="81"/>
  <c r="J56" i="81"/>
  <c r="J16" i="82"/>
  <c r="J28" i="82"/>
  <c r="J40" i="82"/>
  <c r="J52" i="82"/>
  <c r="J12" i="83"/>
  <c r="J24" i="83"/>
  <c r="J36" i="83"/>
  <c r="J48" i="83"/>
  <c r="J20" i="84"/>
  <c r="J32" i="84"/>
  <c r="J44" i="84"/>
  <c r="J56" i="84"/>
  <c r="J16" i="85"/>
  <c r="J28" i="85"/>
  <c r="J40" i="85"/>
  <c r="J52" i="85"/>
  <c r="J12" i="86"/>
  <c r="J24" i="86"/>
  <c r="J36" i="86"/>
  <c r="J48" i="86"/>
  <c r="J20" i="87"/>
  <c r="J32" i="87"/>
  <c r="J44" i="87"/>
  <c r="J56" i="87"/>
  <c r="J16" i="88"/>
  <c r="J28" i="88"/>
  <c r="J40" i="88"/>
  <c r="J52" i="88"/>
  <c r="J12" i="89"/>
  <c r="J24" i="89"/>
  <c r="J36" i="89"/>
  <c r="J48" i="89"/>
  <c r="J11" i="72"/>
  <c r="J55" i="73"/>
  <c r="J23" i="75"/>
  <c r="J27" i="77"/>
  <c r="J47" i="78"/>
  <c r="J39" i="80"/>
  <c r="J55" i="82"/>
  <c r="J47" i="84"/>
  <c r="J27" i="86"/>
  <c r="J19" i="88"/>
  <c r="J39" i="89"/>
  <c r="J28" i="71"/>
  <c r="J20" i="73"/>
  <c r="J28" i="74"/>
  <c r="J32" i="76"/>
  <c r="J24" i="78"/>
  <c r="J44" i="79"/>
  <c r="J36" i="81"/>
  <c r="J40" i="83"/>
  <c r="J48" i="84"/>
  <c r="J11" i="73"/>
  <c r="J31" i="74"/>
  <c r="J11" i="76"/>
  <c r="J55" i="77"/>
  <c r="J23" i="79"/>
  <c r="J55" i="80"/>
  <c r="J11" i="82"/>
  <c r="J55" i="83"/>
  <c r="J39" i="84"/>
  <c r="J15" i="87"/>
  <c r="J42" i="72"/>
  <c r="J38" i="73"/>
  <c r="J46" i="74"/>
  <c r="J54" i="75"/>
  <c r="J50" i="76"/>
  <c r="J54" i="78"/>
  <c r="J50" i="79"/>
  <c r="J54" i="81"/>
  <c r="J50" i="82"/>
  <c r="J58" i="83"/>
  <c r="J22" i="86"/>
  <c r="J36" i="71"/>
  <c r="J20" i="72"/>
  <c r="J13" i="71"/>
  <c r="J37" i="71"/>
  <c r="J21" i="72"/>
  <c r="J33" i="72"/>
  <c r="J45" i="72"/>
  <c r="J57" i="72"/>
  <c r="J17" i="73"/>
  <c r="J29" i="73"/>
  <c r="J41" i="73"/>
  <c r="J53" i="73"/>
  <c r="J13" i="74"/>
  <c r="J25" i="74"/>
  <c r="J37" i="74"/>
  <c r="J49" i="74"/>
  <c r="J9" i="75"/>
  <c r="J21" i="75"/>
  <c r="J33" i="75"/>
  <c r="J45" i="75"/>
  <c r="J57" i="75"/>
  <c r="J17" i="76"/>
  <c r="J29" i="76"/>
  <c r="J41" i="76"/>
  <c r="J53" i="76"/>
  <c r="J13" i="77"/>
  <c r="J25" i="77"/>
  <c r="J37" i="77"/>
  <c r="J49" i="77"/>
  <c r="J9" i="78"/>
  <c r="J21" i="78"/>
  <c r="J33" i="78"/>
  <c r="J45" i="78"/>
  <c r="J57" i="78"/>
  <c r="J17" i="79"/>
  <c r="J29" i="79"/>
  <c r="J41" i="79"/>
  <c r="J53" i="79"/>
  <c r="J13" i="80"/>
  <c r="J25" i="80"/>
  <c r="J37" i="80"/>
  <c r="J49" i="80"/>
  <c r="J9" i="81"/>
  <c r="J21" i="81"/>
  <c r="J33" i="81"/>
  <c r="J45" i="81"/>
  <c r="J57" i="81"/>
  <c r="J17" i="82"/>
  <c r="J29" i="82"/>
  <c r="J41" i="82"/>
  <c r="J53" i="82"/>
  <c r="J13" i="83"/>
  <c r="J25" i="83"/>
  <c r="J37" i="83"/>
  <c r="J49" i="83"/>
  <c r="J9" i="84"/>
  <c r="J21" i="84"/>
  <c r="J33" i="84"/>
  <c r="J45" i="84"/>
  <c r="J57" i="84"/>
  <c r="J17" i="85"/>
  <c r="J29" i="85"/>
  <c r="J41" i="85"/>
  <c r="J53" i="85"/>
  <c r="J13" i="86"/>
  <c r="J25" i="86"/>
  <c r="J37" i="86"/>
  <c r="J49" i="86"/>
  <c r="J9" i="87"/>
  <c r="J21" i="87"/>
  <c r="J33" i="87"/>
  <c r="J45" i="87"/>
  <c r="J57" i="87"/>
  <c r="J17" i="88"/>
  <c r="J29" i="88"/>
  <c r="J41" i="88"/>
  <c r="J53" i="88"/>
  <c r="J13" i="89"/>
  <c r="J25" i="89"/>
  <c r="J37" i="89"/>
  <c r="J49" i="89"/>
  <c r="J27" i="71"/>
  <c r="J19" i="73"/>
  <c r="J51" i="74"/>
  <c r="J43" i="76"/>
  <c r="J23" i="78"/>
  <c r="J15" i="80"/>
  <c r="J47" i="81"/>
  <c r="J39" i="83"/>
  <c r="J43" i="85"/>
  <c r="J11" i="87"/>
  <c r="J43" i="88"/>
  <c r="J27" i="89"/>
  <c r="J48" i="72"/>
  <c r="J40" i="74"/>
  <c r="J16" i="77"/>
  <c r="J36" i="78"/>
  <c r="J52" i="80"/>
  <c r="J44" i="82"/>
  <c r="J12" i="84"/>
  <c r="J32" i="85"/>
  <c r="J39" i="72"/>
  <c r="J19" i="74"/>
  <c r="J51" i="75"/>
  <c r="J31" i="77"/>
  <c r="J51" i="78"/>
  <c r="J31" i="80"/>
  <c r="J23" i="82"/>
  <c r="J43" i="83"/>
  <c r="J11" i="85"/>
  <c r="J27" i="87"/>
  <c r="J54" i="72"/>
  <c r="J10" i="74"/>
  <c r="J14" i="76"/>
  <c r="J10" i="77"/>
  <c r="J18" i="78"/>
  <c r="J14" i="79"/>
  <c r="J22" i="80"/>
  <c r="J18" i="81"/>
  <c r="J14" i="82"/>
  <c r="J10" i="83"/>
  <c r="J18" i="84"/>
  <c r="J10" i="86"/>
  <c r="J32" i="72"/>
  <c r="J26" i="71"/>
  <c r="J38" i="71"/>
  <c r="J10" i="72"/>
  <c r="J22" i="72"/>
  <c r="J34" i="72"/>
  <c r="J46" i="72"/>
  <c r="J18" i="73"/>
  <c r="J30" i="73"/>
  <c r="J42" i="73"/>
  <c r="J54" i="73"/>
  <c r="J14" i="74"/>
  <c r="J26" i="74"/>
  <c r="J38" i="74"/>
  <c r="J50" i="74"/>
  <c r="J10" i="75"/>
  <c r="J22" i="75"/>
  <c r="J34" i="75"/>
  <c r="J46" i="75"/>
  <c r="J18" i="76"/>
  <c r="J30" i="76"/>
  <c r="J42" i="76"/>
  <c r="J54" i="76"/>
  <c r="J14" i="77"/>
  <c r="J26" i="77"/>
  <c r="J38" i="77"/>
  <c r="J50" i="77"/>
  <c r="J10" i="78"/>
  <c r="J22" i="78"/>
  <c r="J34" i="78"/>
  <c r="J46" i="78"/>
  <c r="J58" i="78"/>
  <c r="J18" i="79"/>
  <c r="J30" i="79"/>
  <c r="J42" i="79"/>
  <c r="J54" i="79"/>
  <c r="J14" i="80"/>
  <c r="J26" i="80"/>
  <c r="J38" i="80"/>
  <c r="J50" i="80"/>
  <c r="J10" i="81"/>
  <c r="J22" i="81"/>
  <c r="J34" i="81"/>
  <c r="J46" i="81"/>
  <c r="J18" i="82"/>
  <c r="J30" i="82"/>
  <c r="J42" i="82"/>
  <c r="J54" i="82"/>
  <c r="J14" i="83"/>
  <c r="J26" i="83"/>
  <c r="J38" i="83"/>
  <c r="J50" i="83"/>
  <c r="J10" i="84"/>
  <c r="J22" i="84"/>
  <c r="J34" i="84"/>
  <c r="J46" i="84"/>
  <c r="J18" i="85"/>
  <c r="J30" i="85"/>
  <c r="J42" i="85"/>
  <c r="J54" i="85"/>
  <c r="J14" i="86"/>
  <c r="J26" i="86"/>
  <c r="J38" i="86"/>
  <c r="J50" i="86"/>
  <c r="J10" i="87"/>
  <c r="J22" i="87"/>
  <c r="J34" i="87"/>
  <c r="J46" i="87"/>
  <c r="J18" i="88"/>
  <c r="J30" i="88"/>
  <c r="J42" i="88"/>
  <c r="J54" i="88"/>
  <c r="J14" i="89"/>
  <c r="J26" i="89"/>
  <c r="J38" i="89"/>
  <c r="J50" i="89"/>
  <c r="C14" i="43"/>
  <c r="C26" i="43"/>
  <c r="C12" i="43"/>
  <c r="C17" i="43"/>
  <c r="C21" i="43"/>
  <c r="C24" i="43"/>
  <c r="C27" i="43"/>
  <c r="C25" i="43"/>
  <c r="C19" i="43"/>
  <c r="C18" i="43"/>
  <c r="C13" i="43"/>
  <c r="C11" i="43"/>
  <c r="C28" i="43"/>
  <c r="C23" i="43"/>
  <c r="C22" i="43"/>
  <c r="C20" i="43"/>
  <c r="C16" i="43"/>
  <c r="C15" i="43"/>
  <c r="N49" i="90"/>
  <c r="N27" i="90"/>
  <c r="N30" i="90"/>
  <c r="N39" i="90"/>
  <c r="N42" i="90"/>
  <c r="N28" i="90"/>
  <c r="N51" i="90"/>
  <c r="N29" i="90"/>
  <c r="N32" i="90"/>
  <c r="N33" i="90"/>
  <c r="N55" i="90"/>
  <c r="N56" i="90"/>
  <c r="N40" i="90"/>
  <c r="N41" i="90"/>
  <c r="O41" i="90" s="1"/>
  <c r="N44" i="90"/>
  <c r="N45" i="90"/>
  <c r="N36" i="90"/>
  <c r="N52" i="90"/>
  <c r="N53" i="90"/>
  <c r="N48" i="90"/>
  <c r="N35" i="90"/>
  <c r="N58" i="90"/>
  <c r="N57" i="90"/>
  <c r="N47" i="90"/>
  <c r="N54" i="90"/>
  <c r="N34" i="90"/>
  <c r="N38" i="90"/>
  <c r="N31" i="90"/>
  <c r="N46" i="90"/>
  <c r="N50" i="90"/>
  <c r="N43" i="90"/>
  <c r="N37" i="90"/>
  <c r="N25" i="90"/>
  <c r="N24" i="90"/>
  <c r="N26" i="90"/>
  <c r="N19" i="90"/>
  <c r="N13" i="90"/>
  <c r="N12" i="90"/>
  <c r="N11" i="90"/>
  <c r="N17" i="90"/>
  <c r="N16" i="90"/>
  <c r="N10" i="90"/>
  <c r="N20" i="90"/>
  <c r="N21" i="90"/>
  <c r="N18" i="90"/>
  <c r="N22" i="90"/>
  <c r="N14" i="90"/>
  <c r="N23" i="90"/>
  <c r="N15" i="90"/>
  <c r="N109" i="90" l="1"/>
  <c r="O109" i="90" s="1"/>
  <c r="G15" i="90"/>
  <c r="J15" i="74"/>
  <c r="G58" i="90"/>
  <c r="J58" i="90" s="1"/>
  <c r="J58" i="71"/>
  <c r="J24" i="71"/>
  <c r="N23" i="71"/>
  <c r="O23" i="71" s="1"/>
  <c r="J19" i="71"/>
  <c r="N10" i="71"/>
  <c r="J40" i="71"/>
  <c r="J46" i="71"/>
  <c r="J43" i="71"/>
  <c r="J14" i="71"/>
  <c r="J29" i="71"/>
  <c r="J42" i="71"/>
  <c r="J25" i="71"/>
  <c r="J16" i="71"/>
  <c r="N35" i="71"/>
  <c r="O35" i="71" s="1"/>
  <c r="C10" i="43"/>
  <c r="N57" i="71"/>
  <c r="O57" i="71" s="1"/>
  <c r="J49" i="71"/>
  <c r="N53" i="71"/>
  <c r="O53" i="71" s="1"/>
  <c r="N55" i="71"/>
  <c r="O55" i="71" s="1"/>
  <c r="N15" i="71"/>
  <c r="O15" i="71" s="1"/>
  <c r="N34" i="71"/>
  <c r="O34" i="71" s="1"/>
  <c r="J50" i="71"/>
  <c r="N54" i="71"/>
  <c r="O54" i="71" s="1"/>
  <c r="J45" i="71"/>
  <c r="J15" i="71"/>
  <c r="N24" i="12"/>
  <c r="O24" i="12" s="1"/>
  <c r="J26" i="12"/>
  <c r="J12" i="12"/>
  <c r="N43" i="12"/>
  <c r="O43" i="12" s="1"/>
  <c r="J54" i="12"/>
  <c r="J48" i="12"/>
  <c r="N18" i="12"/>
  <c r="O18" i="12" s="1"/>
  <c r="J30" i="12"/>
  <c r="N53" i="12"/>
  <c r="O53" i="12" s="1"/>
  <c r="J29" i="12"/>
  <c r="J16" i="12"/>
  <c r="J21" i="12"/>
  <c r="J46" i="12"/>
  <c r="J49" i="12"/>
  <c r="J42" i="12"/>
  <c r="J17" i="12"/>
  <c r="J20" i="12"/>
  <c r="N11" i="12"/>
  <c r="O11" i="12" s="1"/>
  <c r="J31" i="12"/>
  <c r="N13" i="12"/>
  <c r="O13" i="12" s="1"/>
  <c r="J19" i="12"/>
  <c r="N23" i="12"/>
  <c r="O23" i="12" s="1"/>
  <c r="J28" i="12"/>
  <c r="J34" i="12"/>
  <c r="J41" i="12"/>
  <c r="N10" i="12"/>
  <c r="O10" i="12" s="1"/>
  <c r="J35" i="12"/>
  <c r="J14" i="12"/>
  <c r="N14" i="12"/>
  <c r="O14" i="12" s="1"/>
  <c r="N39" i="12"/>
  <c r="O39" i="12" s="1"/>
  <c r="N37" i="12"/>
  <c r="O37" i="12" s="1"/>
  <c r="J27" i="12"/>
  <c r="J32" i="12"/>
  <c r="J45" i="12"/>
  <c r="J15" i="12"/>
  <c r="J44" i="12"/>
  <c r="J25" i="12"/>
  <c r="J38" i="12"/>
  <c r="O18" i="89"/>
  <c r="O15" i="89"/>
  <c r="O37" i="89"/>
  <c r="O43" i="89"/>
  <c r="O25" i="89"/>
  <c r="O50" i="89"/>
  <c r="O46" i="89"/>
  <c r="O31" i="89"/>
  <c r="O13" i="89"/>
  <c r="O38" i="89"/>
  <c r="O34" i="89"/>
  <c r="O19" i="89"/>
  <c r="O26" i="89"/>
  <c r="O54" i="89"/>
  <c r="O22" i="89"/>
  <c r="O14" i="89"/>
  <c r="O47" i="89"/>
  <c r="O10" i="89"/>
  <c r="O57" i="89"/>
  <c r="O58" i="89"/>
  <c r="O35" i="89"/>
  <c r="O48" i="89"/>
  <c r="O23" i="89"/>
  <c r="O53" i="89"/>
  <c r="O52" i="89"/>
  <c r="O36" i="89"/>
  <c r="O11" i="89"/>
  <c r="O45" i="89"/>
  <c r="O44" i="89"/>
  <c r="O41" i="89"/>
  <c r="O40" i="89"/>
  <c r="O56" i="89"/>
  <c r="O55" i="89"/>
  <c r="O24" i="89"/>
  <c r="O33" i="89"/>
  <c r="O32" i="89"/>
  <c r="O29" i="89"/>
  <c r="O51" i="89"/>
  <c r="O28" i="89"/>
  <c r="O12" i="89"/>
  <c r="O21" i="89"/>
  <c r="O20" i="89"/>
  <c r="O42" i="89"/>
  <c r="O17" i="89"/>
  <c r="O39" i="89"/>
  <c r="O16" i="89"/>
  <c r="O30" i="89"/>
  <c r="O27" i="89"/>
  <c r="O49" i="89"/>
  <c r="O58" i="78"/>
  <c r="O9" i="71"/>
  <c r="O16" i="12"/>
  <c r="O22" i="12"/>
  <c r="O21" i="12"/>
  <c r="O20" i="12"/>
  <c r="O19" i="12"/>
  <c r="O15" i="12"/>
  <c r="O53" i="90"/>
  <c r="O51" i="75"/>
  <c r="O53" i="75"/>
  <c r="O57" i="75"/>
  <c r="O54" i="75"/>
  <c r="O50" i="75"/>
  <c r="O49" i="75"/>
  <c r="O52" i="75"/>
  <c r="O56" i="75"/>
  <c r="O55" i="75"/>
  <c r="O44" i="75"/>
  <c r="O43" i="75"/>
  <c r="O46" i="75"/>
  <c r="O41" i="75"/>
  <c r="O48" i="75"/>
  <c r="O39" i="75"/>
  <c r="O45" i="75"/>
  <c r="O42" i="75"/>
  <c r="O47" i="75"/>
  <c r="O40" i="75"/>
  <c r="O34" i="75"/>
  <c r="O35" i="75"/>
  <c r="O28" i="73"/>
  <c r="O26" i="73"/>
  <c r="O32" i="74"/>
  <c r="O33" i="74"/>
  <c r="O31" i="74"/>
  <c r="O38" i="75"/>
  <c r="O36" i="75"/>
  <c r="O27" i="73"/>
  <c r="O30" i="74"/>
  <c r="O37" i="75"/>
  <c r="O25" i="77"/>
  <c r="O24" i="77"/>
  <c r="O18" i="90"/>
  <c r="N9" i="89"/>
  <c r="O17" i="12"/>
  <c r="J15" i="90"/>
  <c r="J51" i="90"/>
  <c r="J39" i="90"/>
  <c r="J17" i="90"/>
  <c r="J28" i="90"/>
  <c r="J27" i="90"/>
  <c r="J31" i="90"/>
  <c r="J50" i="90"/>
  <c r="J42" i="90"/>
  <c r="J54" i="90"/>
  <c r="J38" i="90"/>
  <c r="J23" i="90"/>
  <c r="O17" i="90"/>
  <c r="J11" i="90"/>
  <c r="J40" i="90"/>
  <c r="J36" i="90"/>
  <c r="J46" i="90"/>
  <c r="J55" i="90"/>
  <c r="J16" i="90"/>
  <c r="J43" i="90"/>
  <c r="J56" i="90"/>
  <c r="J19" i="90"/>
  <c r="J30" i="90"/>
  <c r="J41" i="90"/>
  <c r="J45" i="90"/>
  <c r="J34" i="90"/>
  <c r="J20" i="90"/>
  <c r="J18" i="90"/>
  <c r="J21" i="90"/>
  <c r="J10" i="90"/>
  <c r="J26" i="90"/>
  <c r="J47" i="90"/>
  <c r="J57" i="90"/>
  <c r="J49" i="90"/>
  <c r="J22" i="90"/>
  <c r="J48" i="90"/>
  <c r="J37" i="90"/>
  <c r="J53" i="90"/>
  <c r="J24" i="90"/>
  <c r="J25" i="90"/>
  <c r="J35" i="90"/>
  <c r="J44" i="90"/>
  <c r="J33" i="90"/>
  <c r="J52" i="90"/>
  <c r="J32" i="90"/>
  <c r="O33" i="90"/>
  <c r="J12" i="90"/>
  <c r="J13" i="90"/>
  <c r="O13" i="90"/>
  <c r="O57" i="90"/>
  <c r="O56" i="90"/>
  <c r="O46" i="90"/>
  <c r="O45" i="90"/>
  <c r="O37" i="90"/>
  <c r="G29" i="90"/>
  <c r="J29" i="90" s="1"/>
  <c r="J29" i="74"/>
  <c r="O21" i="90"/>
  <c r="O22" i="90"/>
  <c r="O25" i="90"/>
  <c r="O52" i="90"/>
  <c r="O49" i="90"/>
  <c r="O23" i="90"/>
  <c r="O55" i="90"/>
  <c r="O24" i="90"/>
  <c r="O20" i="90"/>
  <c r="O43" i="90"/>
  <c r="O40" i="90"/>
  <c r="O28" i="90"/>
  <c r="O44" i="90"/>
  <c r="O51" i="90"/>
  <c r="O47" i="90"/>
  <c r="O38" i="90"/>
  <c r="O34" i="90"/>
  <c r="O26" i="90"/>
  <c r="O48" i="90"/>
  <c r="O39" i="90"/>
  <c r="O27" i="90"/>
  <c r="O19" i="90"/>
  <c r="O42" i="90"/>
  <c r="O35" i="90"/>
  <c r="O58" i="90"/>
  <c r="O54" i="90"/>
  <c r="O36" i="90"/>
  <c r="O50" i="90"/>
  <c r="O31" i="90"/>
  <c r="O30" i="90"/>
  <c r="O32" i="90"/>
  <c r="O10" i="90"/>
  <c r="O16" i="90"/>
  <c r="O15" i="90"/>
  <c r="O14" i="90"/>
  <c r="O9" i="78"/>
  <c r="O9" i="80"/>
  <c r="O9" i="75"/>
  <c r="O9" i="83"/>
  <c r="O9" i="77"/>
  <c r="D16" i="43"/>
  <c r="O9" i="85"/>
  <c r="O9" i="87"/>
  <c r="O9" i="74"/>
  <c r="O9" i="82"/>
  <c r="O9" i="84"/>
  <c r="J9" i="89"/>
  <c r="O9" i="79"/>
  <c r="E18" i="43"/>
  <c r="O15" i="88"/>
  <c r="O9" i="81"/>
  <c r="O9" i="86"/>
  <c r="O9" i="76"/>
  <c r="O9" i="72"/>
  <c r="O10" i="71"/>
  <c r="D5" i="74"/>
  <c r="O11" i="90" l="1"/>
  <c r="O12" i="90"/>
  <c r="O29" i="90"/>
  <c r="O9" i="89"/>
  <c r="E28" i="43"/>
  <c r="E11" i="43"/>
  <c r="D10" i="43"/>
  <c r="D9" i="43"/>
  <c r="D18" i="43"/>
  <c r="E16" i="43"/>
  <c r="E27" i="43"/>
  <c r="D27" i="43"/>
  <c r="E26" i="43"/>
  <c r="D26" i="43"/>
  <c r="E25" i="43"/>
  <c r="D25" i="43"/>
  <c r="E24" i="43"/>
  <c r="D24" i="43"/>
  <c r="E23" i="43"/>
  <c r="D23" i="43"/>
  <c r="E22" i="43"/>
  <c r="D22" i="43"/>
  <c r="E21" i="43"/>
  <c r="D21" i="43"/>
  <c r="E20" i="43"/>
  <c r="D20" i="43"/>
  <c r="E19" i="43"/>
  <c r="D19" i="43"/>
  <c r="E17" i="43"/>
  <c r="D17" i="43"/>
  <c r="E15" i="43"/>
  <c r="D15" i="43"/>
  <c r="E14" i="43"/>
  <c r="D14" i="43"/>
  <c r="E13" i="43"/>
  <c r="D13" i="43"/>
  <c r="E12" i="43"/>
  <c r="D12" i="43"/>
  <c r="E10" i="43"/>
  <c r="D5" i="75"/>
  <c r="D11" i="43" l="1"/>
  <c r="D29" i="43" s="1"/>
  <c r="D5" i="76"/>
  <c r="D5" i="77" l="1"/>
  <c r="D5" i="78" l="1"/>
  <c r="D5" i="79" l="1"/>
  <c r="D5" i="80" l="1"/>
  <c r="D5" i="81" l="1"/>
  <c r="D5" i="82" l="1"/>
  <c r="D5" i="84" l="1"/>
  <c r="D5" i="85" l="1"/>
  <c r="D5" i="86" l="1"/>
  <c r="D5" i="87" l="1"/>
  <c r="D5" i="89" l="1"/>
  <c r="D5" i="88"/>
  <c r="O9" i="90"/>
  <c r="C9" i="43" l="1"/>
  <c r="C29" i="43" s="1"/>
  <c r="E29" i="43" s="1"/>
  <c r="E9" i="43"/>
</calcChain>
</file>

<file path=xl/sharedStrings.xml><?xml version="1.0" encoding="utf-8"?>
<sst xmlns="http://schemas.openxmlformats.org/spreadsheetml/2006/main" count="716" uniqueCount="93">
  <si>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</si>
  <si>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</si>
  <si>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■月別車両別走行キロ（㎞/月）</t>
    <rPh sb="1" eb="3">
      <t>ツキベツ</t>
    </rPh>
    <rPh sb="3" eb="5">
      <t>シャリョウ</t>
    </rPh>
    <rPh sb="5" eb="6">
      <t>ベツ</t>
    </rPh>
    <rPh sb="6" eb="8">
      <t>ソウコウ</t>
    </rPh>
    <rPh sb="13" eb="14">
      <t>ツキ</t>
    </rPh>
    <phoneticPr fontId="2"/>
  </si>
  <si>
    <t>計</t>
    <rPh sb="0" eb="1">
      <t>ケイ</t>
    </rPh>
    <phoneticPr fontId="2"/>
  </si>
  <si>
    <t>－</t>
  </si>
  <si>
    <t>－</t>
    <phoneticPr fontId="2"/>
  </si>
  <si>
    <t>■月別車両別燃料使用量</t>
    <rPh sb="1" eb="3">
      <t>ツキベツ</t>
    </rPh>
    <rPh sb="3" eb="5">
      <t>シャリョウ</t>
    </rPh>
    <rPh sb="5" eb="6">
      <t>ベツ</t>
    </rPh>
    <rPh sb="6" eb="8">
      <t>ネンリョウ</t>
    </rPh>
    <rPh sb="8" eb="11">
      <t>シヨウリョウ</t>
    </rPh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</si>
  <si>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</si>
  <si>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</si>
  <si>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</si>
  <si>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計
b</t>
    <rPh sb="0" eb="1">
      <t>ケイ</t>
    </rPh>
    <phoneticPr fontId="2"/>
  </si>
  <si>
    <t>計
c</t>
    <rPh sb="0" eb="1">
      <t>ケイ</t>
    </rPh>
    <phoneticPr fontId="2"/>
  </si>
  <si>
    <t>燃料使用量
b</t>
    <rPh sb="0" eb="2">
      <t>ネンリョウ</t>
    </rPh>
    <rPh sb="2" eb="5">
      <t>シヨウリョウ</t>
    </rPh>
    <phoneticPr fontId="2"/>
  </si>
  <si>
    <t>事業所名</t>
    <rPh sb="0" eb="3">
      <t>ジギョウショ</t>
    </rPh>
    <rPh sb="3" eb="4">
      <t>メイ</t>
    </rPh>
    <phoneticPr fontId="2"/>
  </si>
  <si>
    <t>計</t>
    <phoneticPr fontId="2"/>
  </si>
  <si>
    <t>燃費
o＝c/b</t>
    <rPh sb="0" eb="2">
      <t>ネンピ</t>
    </rPh>
    <phoneticPr fontId="2"/>
  </si>
  <si>
    <t>事業所1</t>
    <rPh sb="0" eb="2">
      <t>ジギョウ</t>
    </rPh>
    <rPh sb="2" eb="3">
      <t>ショ</t>
    </rPh>
    <phoneticPr fontId="2"/>
  </si>
  <si>
    <t>事業者名</t>
    <rPh sb="2" eb="3">
      <t>シャ</t>
    </rPh>
    <phoneticPr fontId="2"/>
  </si>
  <si>
    <t>事業所2</t>
    <rPh sb="0" eb="1">
      <t>ショ</t>
    </rPh>
    <phoneticPr fontId="2"/>
  </si>
  <si>
    <t>事業所3</t>
    <rPh sb="0" eb="1">
      <t>ショ</t>
    </rPh>
    <phoneticPr fontId="2"/>
  </si>
  <si>
    <t>事業所4</t>
    <rPh sb="0" eb="1">
      <t>ショ</t>
    </rPh>
    <phoneticPr fontId="2"/>
  </si>
  <si>
    <t>事業所5</t>
    <rPh sb="0" eb="1">
      <t>ショ</t>
    </rPh>
    <phoneticPr fontId="2"/>
  </si>
  <si>
    <t>事業所6</t>
    <rPh sb="0" eb="1">
      <t>ショ</t>
    </rPh>
    <phoneticPr fontId="2"/>
  </si>
  <si>
    <t>事業所7</t>
    <rPh sb="0" eb="1">
      <t>ショ</t>
    </rPh>
    <phoneticPr fontId="2"/>
  </si>
  <si>
    <t>事業所8</t>
    <rPh sb="0" eb="1">
      <t>ショ</t>
    </rPh>
    <phoneticPr fontId="2"/>
  </si>
  <si>
    <t>事業所9</t>
    <rPh sb="0" eb="1">
      <t>ショ</t>
    </rPh>
    <phoneticPr fontId="2"/>
  </si>
  <si>
    <t>事業所10</t>
    <rPh sb="0" eb="1">
      <t>ショ</t>
    </rPh>
    <phoneticPr fontId="2"/>
  </si>
  <si>
    <t>№</t>
    <phoneticPr fontId="2"/>
  </si>
  <si>
    <t>事業所11</t>
    <rPh sb="0" eb="1">
      <t>ショ</t>
    </rPh>
    <phoneticPr fontId="2"/>
  </si>
  <si>
    <t>事業所12</t>
    <rPh sb="0" eb="1">
      <t>ショ</t>
    </rPh>
    <phoneticPr fontId="2"/>
  </si>
  <si>
    <t>事業所13</t>
    <rPh sb="0" eb="1">
      <t>ショ</t>
    </rPh>
    <phoneticPr fontId="2"/>
  </si>
  <si>
    <t>事業所14</t>
    <rPh sb="0" eb="1">
      <t>ショ</t>
    </rPh>
    <phoneticPr fontId="2"/>
  </si>
  <si>
    <t>事業所15</t>
    <rPh sb="0" eb="1">
      <t>ショ</t>
    </rPh>
    <phoneticPr fontId="2"/>
  </si>
  <si>
    <t>事業所16</t>
    <rPh sb="0" eb="1">
      <t>ショ</t>
    </rPh>
    <phoneticPr fontId="2"/>
  </si>
  <si>
    <t>事業所17</t>
    <rPh sb="0" eb="1">
      <t>ショ</t>
    </rPh>
    <phoneticPr fontId="2"/>
  </si>
  <si>
    <t>事業所18</t>
    <rPh sb="0" eb="1">
      <t>ショ</t>
    </rPh>
    <phoneticPr fontId="2"/>
  </si>
  <si>
    <t>事業所19</t>
    <rPh sb="0" eb="1">
      <t>ショ</t>
    </rPh>
    <phoneticPr fontId="2"/>
  </si>
  <si>
    <t>事業所20</t>
    <rPh sb="0" eb="1">
      <t>ショ</t>
    </rPh>
    <phoneticPr fontId="2"/>
  </si>
  <si>
    <t>事業所名（事業所1）</t>
    <rPh sb="2" eb="3">
      <t>ショ</t>
    </rPh>
    <rPh sb="5" eb="7">
      <t>ジギョウ</t>
    </rPh>
    <rPh sb="7" eb="8">
      <t>ショ</t>
    </rPh>
    <phoneticPr fontId="2"/>
  </si>
  <si>
    <t>事業所名（事業所2）</t>
    <rPh sb="2" eb="3">
      <t>ショ</t>
    </rPh>
    <rPh sb="5" eb="7">
      <t>ジギョウ</t>
    </rPh>
    <rPh sb="7" eb="8">
      <t>ショ</t>
    </rPh>
    <phoneticPr fontId="2"/>
  </si>
  <si>
    <t>事業所名（事業所3）</t>
    <rPh sb="2" eb="3">
      <t>ショ</t>
    </rPh>
    <rPh sb="5" eb="7">
      <t>ジギョウ</t>
    </rPh>
    <rPh sb="7" eb="8">
      <t>ショ</t>
    </rPh>
    <phoneticPr fontId="2"/>
  </si>
  <si>
    <t>事業所名（事業所4）</t>
    <rPh sb="2" eb="3">
      <t>ショ</t>
    </rPh>
    <rPh sb="5" eb="7">
      <t>ジギョウ</t>
    </rPh>
    <rPh sb="7" eb="8">
      <t>ショ</t>
    </rPh>
    <phoneticPr fontId="2"/>
  </si>
  <si>
    <t>事業所名（事業所5）</t>
    <rPh sb="2" eb="3">
      <t>ショ</t>
    </rPh>
    <rPh sb="5" eb="7">
      <t>ジギョウ</t>
    </rPh>
    <rPh sb="7" eb="8">
      <t>ショ</t>
    </rPh>
    <phoneticPr fontId="2"/>
  </si>
  <si>
    <t>事業所名（事業所6）</t>
    <rPh sb="2" eb="3">
      <t>ショ</t>
    </rPh>
    <rPh sb="5" eb="7">
      <t>ジギョウ</t>
    </rPh>
    <rPh sb="7" eb="8">
      <t>ショ</t>
    </rPh>
    <phoneticPr fontId="2"/>
  </si>
  <si>
    <t>事業所名（事業所7）</t>
    <rPh sb="2" eb="3">
      <t>ショ</t>
    </rPh>
    <rPh sb="5" eb="7">
      <t>ジギョウ</t>
    </rPh>
    <rPh sb="7" eb="8">
      <t>ショ</t>
    </rPh>
    <phoneticPr fontId="2"/>
  </si>
  <si>
    <t>事業所名（事業所8）</t>
    <rPh sb="2" eb="3">
      <t>ショ</t>
    </rPh>
    <rPh sb="5" eb="7">
      <t>ジギョウ</t>
    </rPh>
    <rPh sb="7" eb="8">
      <t>ショ</t>
    </rPh>
    <phoneticPr fontId="2"/>
  </si>
  <si>
    <t>事業所名（事業所9）</t>
    <rPh sb="2" eb="3">
      <t>ショ</t>
    </rPh>
    <rPh sb="5" eb="7">
      <t>ジギョウ</t>
    </rPh>
    <rPh sb="7" eb="8">
      <t>ショ</t>
    </rPh>
    <phoneticPr fontId="2"/>
  </si>
  <si>
    <t>事業所名（事業所10）</t>
    <rPh sb="2" eb="3">
      <t>ショ</t>
    </rPh>
    <rPh sb="5" eb="7">
      <t>ジギョウ</t>
    </rPh>
    <rPh sb="7" eb="8">
      <t>ショ</t>
    </rPh>
    <phoneticPr fontId="2"/>
  </si>
  <si>
    <t>事業所名（事業所11）</t>
    <rPh sb="2" eb="3">
      <t>ショ</t>
    </rPh>
    <rPh sb="5" eb="7">
      <t>ジギョウ</t>
    </rPh>
    <rPh sb="7" eb="8">
      <t>ショ</t>
    </rPh>
    <phoneticPr fontId="2"/>
  </si>
  <si>
    <t>事業所名（事業所12）</t>
    <rPh sb="2" eb="3">
      <t>ショ</t>
    </rPh>
    <rPh sb="5" eb="7">
      <t>ジギョウ</t>
    </rPh>
    <rPh sb="7" eb="8">
      <t>ショ</t>
    </rPh>
    <phoneticPr fontId="2"/>
  </si>
  <si>
    <t>事業所名（事業所13）</t>
    <rPh sb="2" eb="3">
      <t>ショ</t>
    </rPh>
    <rPh sb="5" eb="7">
      <t>ジギョウ</t>
    </rPh>
    <rPh sb="7" eb="8">
      <t>ショ</t>
    </rPh>
    <phoneticPr fontId="2"/>
  </si>
  <si>
    <t>事業所名（事業所14）</t>
    <rPh sb="2" eb="3">
      <t>ショ</t>
    </rPh>
    <rPh sb="5" eb="7">
      <t>ジギョウ</t>
    </rPh>
    <rPh sb="7" eb="8">
      <t>ショ</t>
    </rPh>
    <phoneticPr fontId="2"/>
  </si>
  <si>
    <t>事業所名（事業所15）</t>
    <rPh sb="2" eb="3">
      <t>ショ</t>
    </rPh>
    <rPh sb="5" eb="7">
      <t>ジギョウ</t>
    </rPh>
    <rPh sb="7" eb="8">
      <t>ショ</t>
    </rPh>
    <phoneticPr fontId="2"/>
  </si>
  <si>
    <t>事業所名（事業所16）</t>
    <rPh sb="2" eb="3">
      <t>ショ</t>
    </rPh>
    <rPh sb="5" eb="7">
      <t>ジギョウ</t>
    </rPh>
    <rPh sb="7" eb="8">
      <t>ショ</t>
    </rPh>
    <phoneticPr fontId="2"/>
  </si>
  <si>
    <t>事業所名（事業所17）</t>
    <rPh sb="2" eb="3">
      <t>ショ</t>
    </rPh>
    <rPh sb="5" eb="7">
      <t>ジギョウ</t>
    </rPh>
    <rPh sb="7" eb="8">
      <t>ショ</t>
    </rPh>
    <phoneticPr fontId="2"/>
  </si>
  <si>
    <t>事業所名（事業所18）</t>
    <rPh sb="2" eb="3">
      <t>ショ</t>
    </rPh>
    <rPh sb="5" eb="7">
      <t>ジギョウ</t>
    </rPh>
    <rPh sb="7" eb="8">
      <t>ショ</t>
    </rPh>
    <phoneticPr fontId="2"/>
  </si>
  <si>
    <t>事業所名（事業所19）</t>
    <rPh sb="2" eb="3">
      <t>ショ</t>
    </rPh>
    <rPh sb="5" eb="7">
      <t>ジギョウ</t>
    </rPh>
    <rPh sb="7" eb="8">
      <t>ショ</t>
    </rPh>
    <phoneticPr fontId="2"/>
  </si>
  <si>
    <t>事業所名（事業所20）</t>
    <rPh sb="2" eb="3">
      <t>ショ</t>
    </rPh>
    <rPh sb="5" eb="7">
      <t>ジギョウ</t>
    </rPh>
    <rPh sb="7" eb="8">
      <t>ショ</t>
    </rPh>
    <phoneticPr fontId="2"/>
  </si>
  <si>
    <t>■CO₂総排出量（事業年度）</t>
    <rPh sb="4" eb="5">
      <t>ソウ</t>
    </rPh>
    <rPh sb="5" eb="8">
      <t>ハイシュツリョウ</t>
    </rPh>
    <rPh sb="9" eb="11">
      <t>ジギョウ</t>
    </rPh>
    <rPh sb="11" eb="13">
      <t>ネンド</t>
    </rPh>
    <phoneticPr fontId="2"/>
  </si>
  <si>
    <t>CO₂
排出総量
（kg-CO₂）
q</t>
    <rPh sb="6" eb="8">
      <t>ソウリョウ</t>
    </rPh>
    <phoneticPr fontId="2"/>
  </si>
  <si>
    <t>1㎞当たり
CO₂排出量
(kg-CO₂/㎞)
r＝q/c</t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</si>
  <si>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</si>
  <si>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</si>
  <si>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</si>
  <si>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</si>
  <si>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■車両登録番号、車名、最大積載量、燃料種別、運行データ</t>
    <rPh sb="3" eb="7">
      <t>トウロクバンゴウ</t>
    </rPh>
    <rPh sb="8" eb="10">
      <t>シャメイ</t>
    </rPh>
    <rPh sb="11" eb="16">
      <t>サイダイセキサイリョウ</t>
    </rPh>
    <rPh sb="17" eb="19">
      <t>ネンリョウ</t>
    </rPh>
    <rPh sb="19" eb="21">
      <t>シュベツ</t>
    </rPh>
    <rPh sb="22" eb="24">
      <t>ウンコウ</t>
    </rPh>
    <phoneticPr fontId="2"/>
  </si>
  <si>
    <t>期間</t>
    <rPh sb="0" eb="2">
      <t>キカン</t>
    </rPh>
    <phoneticPr fontId="2"/>
  </si>
  <si>
    <t>～</t>
    <phoneticPr fontId="2"/>
  </si>
  <si>
    <t>事業所
№</t>
    <rPh sb="0" eb="3">
      <t>ジギョウショ</t>
    </rPh>
    <phoneticPr fontId="2"/>
  </si>
  <si>
    <t>事業所
№</t>
    <rPh sb="0" eb="2">
      <t>ジギョウ</t>
    </rPh>
    <rPh sb="2" eb="3">
      <t>ショ</t>
    </rPh>
    <phoneticPr fontId="2"/>
  </si>
  <si>
    <t>所属事業所</t>
    <rPh sb="0" eb="2">
      <t>ショゾク</t>
    </rPh>
    <rPh sb="2" eb="5">
      <t>ジギョウショ</t>
    </rPh>
    <phoneticPr fontId="2"/>
  </si>
  <si>
    <t>事業所2</t>
    <rPh sb="0" eb="2">
      <t>ジギョウ</t>
    </rPh>
    <rPh sb="2" eb="3">
      <t>ショ</t>
    </rPh>
    <phoneticPr fontId="2"/>
  </si>
  <si>
    <t>事業所3</t>
    <rPh sb="0" eb="2">
      <t>ジギョウ</t>
    </rPh>
    <rPh sb="2" eb="3">
      <t>ショ</t>
    </rPh>
    <phoneticPr fontId="2"/>
  </si>
  <si>
    <t>事業所4</t>
    <rPh sb="0" eb="2">
      <t>ジギョウ</t>
    </rPh>
    <rPh sb="2" eb="3">
      <t>ショ</t>
    </rPh>
    <phoneticPr fontId="2"/>
  </si>
  <si>
    <t>事業所5</t>
    <rPh sb="0" eb="2">
      <t>ジギョウ</t>
    </rPh>
    <rPh sb="2" eb="3">
      <t>ショ</t>
    </rPh>
    <phoneticPr fontId="2"/>
  </si>
  <si>
    <t>事業所6</t>
    <rPh sb="0" eb="2">
      <t>ジギョウ</t>
    </rPh>
    <rPh sb="2" eb="3">
      <t>ショ</t>
    </rPh>
    <phoneticPr fontId="2"/>
  </si>
  <si>
    <t>事業所7</t>
    <rPh sb="0" eb="2">
      <t>ジギョウ</t>
    </rPh>
    <rPh sb="2" eb="3">
      <t>ショ</t>
    </rPh>
    <phoneticPr fontId="2"/>
  </si>
  <si>
    <t>事業所8</t>
    <rPh sb="0" eb="2">
      <t>ジギョウ</t>
    </rPh>
    <rPh sb="2" eb="3">
      <t>ショ</t>
    </rPh>
    <phoneticPr fontId="2"/>
  </si>
  <si>
    <t>事業所9</t>
    <rPh sb="0" eb="2">
      <t>ジギョウ</t>
    </rPh>
    <rPh sb="2" eb="3">
      <t>ショ</t>
    </rPh>
    <phoneticPr fontId="2"/>
  </si>
  <si>
    <t>事業所10</t>
    <rPh sb="0" eb="2">
      <t>ジギョウ</t>
    </rPh>
    <rPh sb="2" eb="3">
      <t>ショ</t>
    </rPh>
    <phoneticPr fontId="2"/>
  </si>
  <si>
    <t>事業所11</t>
    <rPh sb="0" eb="2">
      <t>ジギョウ</t>
    </rPh>
    <rPh sb="2" eb="3">
      <t>ショ</t>
    </rPh>
    <phoneticPr fontId="2"/>
  </si>
  <si>
    <t>事業所12</t>
    <rPh sb="0" eb="2">
      <t>ジギョウ</t>
    </rPh>
    <rPh sb="2" eb="3">
      <t>ショ</t>
    </rPh>
    <phoneticPr fontId="2"/>
  </si>
  <si>
    <t>事業所13</t>
    <rPh sb="0" eb="2">
      <t>ジギョウ</t>
    </rPh>
    <rPh sb="2" eb="3">
      <t>ショ</t>
    </rPh>
    <phoneticPr fontId="2"/>
  </si>
  <si>
    <t>事業所14</t>
    <rPh sb="0" eb="2">
      <t>ジギョウ</t>
    </rPh>
    <rPh sb="2" eb="3">
      <t>ショ</t>
    </rPh>
    <phoneticPr fontId="2"/>
  </si>
  <si>
    <t>事業所15</t>
    <rPh sb="0" eb="2">
      <t>ジギョウ</t>
    </rPh>
    <rPh sb="2" eb="3">
      <t>ショ</t>
    </rPh>
    <phoneticPr fontId="2"/>
  </si>
  <si>
    <t>事業所16</t>
    <rPh sb="0" eb="2">
      <t>ジギョウ</t>
    </rPh>
    <rPh sb="2" eb="3">
      <t>ショ</t>
    </rPh>
    <phoneticPr fontId="2"/>
  </si>
  <si>
    <t>事業所17</t>
    <rPh sb="0" eb="2">
      <t>ジギョウ</t>
    </rPh>
    <rPh sb="2" eb="3">
      <t>ショ</t>
    </rPh>
    <phoneticPr fontId="2"/>
  </si>
  <si>
    <t>事業所18</t>
    <rPh sb="0" eb="2">
      <t>ジギョウ</t>
    </rPh>
    <rPh sb="2" eb="3">
      <t>ショ</t>
    </rPh>
    <phoneticPr fontId="2"/>
  </si>
  <si>
    <t>事業所19</t>
    <rPh sb="0" eb="2">
      <t>ジギョウ</t>
    </rPh>
    <rPh sb="2" eb="3">
      <t>ショ</t>
    </rPh>
    <phoneticPr fontId="2"/>
  </si>
  <si>
    <t>事業所20</t>
    <rPh sb="0" eb="2">
      <t>ジギョウ</t>
    </rPh>
    <rPh sb="2" eb="3">
      <t>ショ</t>
    </rPh>
    <phoneticPr fontId="2"/>
  </si>
  <si>
    <t>※2）電動車両は運行時にCO₂を排出しないためCO₂排出係数を「０t-CO₂/kWh」とする。</t>
  </si>
  <si>
    <r>
      <t>【STEP２】</t>
    </r>
    <r>
      <rPr>
        <b/>
        <sz val="16"/>
        <color rgb="FF0070C0"/>
        <rFont val="Meiryo UI"/>
        <family val="3"/>
        <charset val="128"/>
      </rPr>
      <t>　A-1</t>
    </r>
    <phoneticPr fontId="2"/>
  </si>
  <si>
    <t>車両を全社一括で管理し、事業所ごと・月ごとの、車両ごとの燃料使用量と走行キロを把握している場合</t>
    <rPh sb="12" eb="15">
      <t>ジギョウショ</t>
    </rPh>
    <rPh sb="18" eb="19">
      <t>ツキ</t>
    </rPh>
    <rPh sb="23" eb="25">
      <t>シャリョウ</t>
    </rPh>
    <rPh sb="28" eb="30">
      <t>ネンリョウ</t>
    </rPh>
    <rPh sb="30" eb="33">
      <t>シヨウリョウ</t>
    </rPh>
    <rPh sb="34" eb="36">
      <t>ソウコウ</t>
    </rPh>
    <rPh sb="39" eb="41">
      <t>ハアク</t>
    </rPh>
    <rPh sb="45" eb="47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</si>
</sst>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3" xfId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3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1" xfId="1" applyNumberFormat="1" applyFont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38" fontId="6" fillId="0" borderId="0" xfId="1" applyFont="1" applyProtection="1">
      <alignment vertical="center"/>
    </xf>
    <xf numFmtId="0" fontId="8" fillId="0" borderId="0" xfId="0" applyFont="1" applyAlignment="1">
      <alignment vertical="center" shrinkToFit="1"/>
    </xf>
    <xf numFmtId="179" fontId="6" fillId="0" borderId="0" xfId="0" applyNumberFormat="1" applyFont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14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 applyProtection="1">
      <alignment horizontal="left" vertical="center" shrinkToFit="1"/>
    </xf>
    <xf numFmtId="0" fontId="13" fillId="0" borderId="9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6" fontId="6" fillId="0" borderId="6" xfId="1" applyNumberFormat="1" applyFont="1" applyFill="1" applyBorder="1" applyAlignment="1" applyProtection="1">
      <alignment horizontal="left" vertical="center"/>
    </xf>
    <xf numFmtId="176" fontId="13" fillId="0" borderId="6" xfId="1" applyNumberFormat="1" applyFont="1" applyFill="1" applyBorder="1" applyAlignment="1" applyProtection="1">
      <alignment horizontal="left" vertical="center"/>
    </xf>
    <xf numFmtId="176" fontId="6" fillId="0" borderId="4" xfId="1" applyNumberFormat="1" applyFont="1" applyFill="1" applyBorder="1" applyAlignment="1" applyProtection="1">
      <alignment vertical="center"/>
    </xf>
    <xf numFmtId="0" fontId="11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right" vertical="center"/>
    </xf>
    <xf numFmtId="179" fontId="11" fillId="0" borderId="4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left" vertical="center"/>
    </xf>
    <xf numFmtId="179" fontId="11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 applyProtection="1">
      <alignment vertical="center" shrinkToFit="1"/>
      <protection locked="0"/>
    </xf>
    <xf numFmtId="38" fontId="6" fillId="0" borderId="5" xfId="1" applyFont="1" applyBorder="1" applyAlignment="1" applyProtection="1">
      <alignment vertical="center" shrinkToFit="1"/>
      <protection locked="0"/>
    </xf>
    <xf numFmtId="38" fontId="6" fillId="0" borderId="5" xfId="1" applyFont="1" applyBorder="1" applyAlignment="1" applyProtection="1">
      <alignment horizontal="center" vertical="center" shrinkToFit="1"/>
      <protection locked="0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Fill="1" applyBorder="1" applyAlignment="1" applyProtection="1">
      <alignment horizontal="center" vertical="center"/>
      <protection locked="0"/>
    </xf>
    <xf numFmtId="176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38" fontId="6" fillId="0" borderId="2" xfId="1" applyFont="1" applyFill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horizontal="right" vertical="center"/>
      <protection locked="0"/>
    </xf>
    <xf numFmtId="0" fontId="6" fillId="0" borderId="0" xfId="0" applyFont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  <protection locked="0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6" xfId="0" quotePrefix="1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177" fontId="6" fillId="0" borderId="4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4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846204</xdr:colOff>
      <xdr:row>6</xdr:row>
      <xdr:rowOff>19327</xdr:rowOff>
    </xdr:from>
    <xdr:to>
      <xdr:col>4</xdr:col>
      <xdr:colOff>99390</xdr:colOff>
      <xdr:row>6</xdr:row>
      <xdr:rowOff>231913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3ED5731-9506-E3D1-C00C-8F493B1569E1}"/>
            </a:ext>
          </a:extLst>
        </xdr:cNvPr>
        <xdr:cNvSpPr txBox="1"/>
      </xdr:nvSpPr>
      <xdr:spPr>
        <a:xfrm>
          <a:off x="5641834" y="1377675"/>
          <a:ext cx="213969" cy="21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kern="1200"/>
            <a:t>～</a:t>
          </a:r>
        </a:p>
      </xdr:txBody>
    </xdr:sp>
    <xdr:clientData/>
  </xdr:twoCellAnchor>
  <xdr:oneCellAnchor>
    <xdr:from>
      <xdr:col>14</xdr:col>
      <xdr:colOff>584200</xdr:colOff>
      <xdr:row>28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E198D0C-E813-E147-68A2-5E25F9CC32F9}"/>
            </a:ext>
          </a:extLst>
        </xdr:cNvPr>
        <xdr:cNvSpPr txBox="1"/>
      </xdr:nvSpPr>
      <xdr:spPr>
        <a:xfrm>
          <a:off x="13550900" y="50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N30"/>
  <sheetViews>
    <sheetView showGridLines="0" tabSelected="1" view="pageBreakPreview" zoomScale="75" zoomScaleNormal="85" zoomScaleSheetLayoutView="75" workbookViewId="0">
      <selection activeCell="A3" sqref="A3:D3"/>
    </sheetView>
  </sheetViews>
  <sheetFormatPr defaultRowHeight="15.75" x14ac:dyDescent="0.4"/>
  <cols>
    <col min="1" max="1" width="10.625" style="2" customWidth="1"/>
    <col min="2" max="2" width="39.625" style="2" customWidth="1"/>
    <col min="3" max="5" width="12.625" style="2" customWidth="1"/>
    <col min="6" max="6" width="9.75" style="2" customWidth="1"/>
    <col min="7" max="16384" width="9" style="2"/>
  </cols>
  <sheetData>
    <row r="1" spans="1:14" ht="20.100000000000001" customHeight="1" x14ac:dyDescent="0.4">
      <c r="A1" s="47" t="s">
        <v>91</v>
      </c>
      <c r="B1" s="1"/>
    </row>
    <row r="2" spans="1:14" ht="20.100000000000001" customHeight="1" x14ac:dyDescent="0.4">
      <c r="A2" s="1"/>
      <c r="B2" s="1"/>
    </row>
    <row r="3" spans="1:14" ht="46.5" customHeight="1" x14ac:dyDescent="0.4">
      <c r="A3" s="87" t="s">
        <v>92</v>
      </c>
      <c r="B3" s="87"/>
      <c r="C3" s="87"/>
      <c r="D3" s="87"/>
    </row>
    <row r="4" spans="1:14" ht="15" customHeight="1" x14ac:dyDescent="0.4">
      <c r="A4" s="1"/>
    </row>
    <row r="5" spans="1:14" ht="20.100000000000001" customHeight="1" x14ac:dyDescent="0.4">
      <c r="A5" s="43" t="s">
        <v>17</v>
      </c>
      <c r="B5" s="85"/>
      <c r="C5" s="86"/>
      <c r="D5" s="37"/>
      <c r="E5" s="37"/>
      <c r="F5" s="4"/>
      <c r="G5" s="4"/>
      <c r="H5" s="4"/>
      <c r="I5" s="1"/>
      <c r="J5" s="1"/>
      <c r="K5" s="1"/>
      <c r="L5" s="1"/>
      <c r="M5" s="1"/>
      <c r="N5" s="1"/>
    </row>
    <row r="6" spans="1:14" ht="14.1" customHeight="1" x14ac:dyDescent="0.4">
      <c r="A6" s="1"/>
    </row>
    <row r="7" spans="1:14" ht="20.100000000000001" customHeight="1" x14ac:dyDescent="0.4">
      <c r="A7" s="5" t="s">
        <v>58</v>
      </c>
      <c r="B7" s="5"/>
      <c r="C7" s="58" t="s">
        <v>66</v>
      </c>
      <c r="D7" s="59"/>
      <c r="E7" s="65" t="str">
        <f>IF(D7="","",DATE(YEAR($D$7),MONTH($D$7)+11,DAY($D$7)))</f>
        <v/>
      </c>
    </row>
    <row r="8" spans="1:14" ht="67.5" customHeight="1" x14ac:dyDescent="0.4">
      <c r="A8" s="69" t="s">
        <v>69</v>
      </c>
      <c r="B8" s="8" t="s">
        <v>13</v>
      </c>
      <c r="C8" s="48" t="s">
        <v>9</v>
      </c>
      <c r="D8" s="49" t="s">
        <v>59</v>
      </c>
      <c r="E8" s="12" t="s">
        <v>60</v>
      </c>
    </row>
    <row r="9" spans="1:14" ht="20.100000000000001" customHeight="1" x14ac:dyDescent="0.4">
      <c r="A9" s="39" t="s">
        <v>16</v>
      </c>
      <c r="B9" s="75"/>
      <c r="C9" s="15" t="str">
        <f>事業所1!$I$109</f>
        <v/>
      </c>
      <c r="D9" s="15" t="str">
        <f>事業所1!$N$109</f>
        <v/>
      </c>
      <c r="E9" s="20" t="str">
        <f>事業所1!$O$109</f>
        <v/>
      </c>
    </row>
    <row r="10" spans="1:14" ht="20.100000000000001" customHeight="1" x14ac:dyDescent="0.4">
      <c r="A10" s="39" t="s">
        <v>18</v>
      </c>
      <c r="B10" s="75"/>
      <c r="C10" s="15" t="str">
        <f>事業所2!$I$109</f>
        <v/>
      </c>
      <c r="D10" s="15" t="str">
        <f>事業所2!$N$109</f>
        <v/>
      </c>
      <c r="E10" s="20" t="str">
        <f>事業所2!$O$109</f>
        <v/>
      </c>
    </row>
    <row r="11" spans="1:14" ht="20.100000000000001" customHeight="1" x14ac:dyDescent="0.4">
      <c r="A11" s="39" t="s">
        <v>19</v>
      </c>
      <c r="B11" s="75"/>
      <c r="C11" s="15" t="str">
        <f>事業所3!$I$109</f>
        <v/>
      </c>
      <c r="D11" s="15" t="str">
        <f>事業所3!$N$109</f>
        <v/>
      </c>
      <c r="E11" s="20" t="str">
        <f>事業所3!$O$109</f>
        <v/>
      </c>
    </row>
    <row r="12" spans="1:14" ht="20.100000000000001" customHeight="1" x14ac:dyDescent="0.4">
      <c r="A12" s="39" t="s">
        <v>20</v>
      </c>
      <c r="B12" s="75"/>
      <c r="C12" s="15" t="str">
        <f>事業所4!$I$109</f>
        <v/>
      </c>
      <c r="D12" s="15" t="str">
        <f>事業所4!$N$109</f>
        <v/>
      </c>
      <c r="E12" s="20" t="str">
        <f>事業所4!$O$109</f>
        <v/>
      </c>
    </row>
    <row r="13" spans="1:14" ht="20.100000000000001" customHeight="1" x14ac:dyDescent="0.4">
      <c r="A13" s="39" t="s">
        <v>21</v>
      </c>
      <c r="B13" s="75"/>
      <c r="C13" s="15" t="str">
        <f>事業所5!$I$109</f>
        <v/>
      </c>
      <c r="D13" s="15" t="str">
        <f>事業所5!$N$109</f>
        <v/>
      </c>
      <c r="E13" s="20" t="str">
        <f>事業所5!$O$109</f>
        <v/>
      </c>
    </row>
    <row r="14" spans="1:14" ht="20.100000000000001" customHeight="1" x14ac:dyDescent="0.4">
      <c r="A14" s="39" t="s">
        <v>22</v>
      </c>
      <c r="B14" s="75"/>
      <c r="C14" s="15" t="str">
        <f>事業所6!$I$109</f>
        <v/>
      </c>
      <c r="D14" s="15" t="str">
        <f>事業所6!$N$109</f>
        <v/>
      </c>
      <c r="E14" s="20" t="str">
        <f>事業所6!$O$109</f>
        <v/>
      </c>
    </row>
    <row r="15" spans="1:14" ht="20.100000000000001" customHeight="1" x14ac:dyDescent="0.4">
      <c r="A15" s="39" t="s">
        <v>23</v>
      </c>
      <c r="B15" s="75"/>
      <c r="C15" s="15" t="str">
        <f>事業所7!$I$109</f>
        <v/>
      </c>
      <c r="D15" s="15" t="str">
        <f>事業所7!$N$109</f>
        <v/>
      </c>
      <c r="E15" s="20" t="str">
        <f>事業所7!$O$109</f>
        <v/>
      </c>
    </row>
    <row r="16" spans="1:14" ht="20.100000000000001" customHeight="1" x14ac:dyDescent="0.4">
      <c r="A16" s="39" t="s">
        <v>24</v>
      </c>
      <c r="B16" s="75"/>
      <c r="C16" s="15" t="str">
        <f>事業所8!$I$109</f>
        <v/>
      </c>
      <c r="D16" s="15" t="str">
        <f>事業所8!$N$109</f>
        <v/>
      </c>
      <c r="E16" s="20" t="str">
        <f>事業所8!$O$109</f>
        <v/>
      </c>
    </row>
    <row r="17" spans="1:5" ht="20.100000000000001" customHeight="1" x14ac:dyDescent="0.4">
      <c r="A17" s="39" t="s">
        <v>25</v>
      </c>
      <c r="B17" s="75"/>
      <c r="C17" s="15" t="str">
        <f>事業所9!$I$109</f>
        <v/>
      </c>
      <c r="D17" s="15" t="str">
        <f>事業所9!$N$109</f>
        <v/>
      </c>
      <c r="E17" s="20" t="str">
        <f>事業所9!$O$109</f>
        <v/>
      </c>
    </row>
    <row r="18" spans="1:5" ht="20.100000000000001" customHeight="1" x14ac:dyDescent="0.4">
      <c r="A18" s="39" t="s">
        <v>26</v>
      </c>
      <c r="B18" s="75"/>
      <c r="C18" s="15" t="str">
        <f>事業所10!$I$109</f>
        <v/>
      </c>
      <c r="D18" s="15" t="str">
        <f>事業所10!$N$109</f>
        <v/>
      </c>
      <c r="E18" s="20" t="str">
        <f>事業所10!$O$109</f>
        <v/>
      </c>
    </row>
    <row r="19" spans="1:5" ht="20.100000000000001" customHeight="1" x14ac:dyDescent="0.4">
      <c r="A19" s="39" t="s">
        <v>28</v>
      </c>
      <c r="B19" s="75"/>
      <c r="C19" s="15" t="str">
        <f>事業所11!$I$109</f>
        <v/>
      </c>
      <c r="D19" s="15" t="str">
        <f>事業所11!$N$109</f>
        <v/>
      </c>
      <c r="E19" s="20" t="str">
        <f>事業所11!$O$109</f>
        <v/>
      </c>
    </row>
    <row r="20" spans="1:5" ht="20.100000000000001" customHeight="1" x14ac:dyDescent="0.4">
      <c r="A20" s="39" t="s">
        <v>29</v>
      </c>
      <c r="B20" s="75"/>
      <c r="C20" s="15" t="str">
        <f>事業所12!$I$109</f>
        <v/>
      </c>
      <c r="D20" s="15" t="str">
        <f>事業所12!$N$109</f>
        <v/>
      </c>
      <c r="E20" s="20" t="str">
        <f>事業所12!$O$109</f>
        <v/>
      </c>
    </row>
    <row r="21" spans="1:5" ht="20.100000000000001" customHeight="1" x14ac:dyDescent="0.4">
      <c r="A21" s="39" t="s">
        <v>30</v>
      </c>
      <c r="B21" s="75"/>
      <c r="C21" s="15" t="str">
        <f>事業所13!$I$109</f>
        <v/>
      </c>
      <c r="D21" s="15" t="str">
        <f>事業所13!$N$109</f>
        <v/>
      </c>
      <c r="E21" s="20" t="str">
        <f>事業所13!$O$109</f>
        <v/>
      </c>
    </row>
    <row r="22" spans="1:5" ht="20.100000000000001" customHeight="1" x14ac:dyDescent="0.4">
      <c r="A22" s="39" t="s">
        <v>31</v>
      </c>
      <c r="B22" s="75"/>
      <c r="C22" s="15" t="str">
        <f>事業所14!$I$109</f>
        <v/>
      </c>
      <c r="D22" s="15" t="str">
        <f>事業所14!$N$109</f>
        <v/>
      </c>
      <c r="E22" s="20" t="str">
        <f>事業所14!$O$109</f>
        <v/>
      </c>
    </row>
    <row r="23" spans="1:5" ht="20.100000000000001" customHeight="1" x14ac:dyDescent="0.4">
      <c r="A23" s="39" t="s">
        <v>32</v>
      </c>
      <c r="B23" s="75"/>
      <c r="C23" s="15" t="str">
        <f>事業所15!$I$109</f>
        <v/>
      </c>
      <c r="D23" s="15" t="str">
        <f>事業所15!$N$109</f>
        <v/>
      </c>
      <c r="E23" s="20" t="str">
        <f>事業所15!$O$109</f>
        <v/>
      </c>
    </row>
    <row r="24" spans="1:5" ht="20.100000000000001" customHeight="1" x14ac:dyDescent="0.4">
      <c r="A24" s="39" t="s">
        <v>33</v>
      </c>
      <c r="B24" s="75"/>
      <c r="C24" s="15" t="str">
        <f>事業所16!$I$109</f>
        <v/>
      </c>
      <c r="D24" s="15" t="str">
        <f>事業所16!$N$109</f>
        <v/>
      </c>
      <c r="E24" s="20" t="str">
        <f>事業所16!$O$109</f>
        <v/>
      </c>
    </row>
    <row r="25" spans="1:5" ht="20.100000000000001" customHeight="1" x14ac:dyDescent="0.4">
      <c r="A25" s="39" t="s">
        <v>34</v>
      </c>
      <c r="B25" s="75"/>
      <c r="C25" s="15" t="str">
        <f>事業所17!$I$109</f>
        <v/>
      </c>
      <c r="D25" s="15" t="str">
        <f>事業所17!$N$109</f>
        <v/>
      </c>
      <c r="E25" s="20" t="str">
        <f>事業所17!$O$109</f>
        <v/>
      </c>
    </row>
    <row r="26" spans="1:5" ht="20.100000000000001" customHeight="1" x14ac:dyDescent="0.4">
      <c r="A26" s="39" t="s">
        <v>35</v>
      </c>
      <c r="B26" s="75"/>
      <c r="C26" s="15" t="str">
        <f>事業所18!$I$109</f>
        <v/>
      </c>
      <c r="D26" s="15" t="str">
        <f>事業所18!$N$109</f>
        <v/>
      </c>
      <c r="E26" s="20" t="str">
        <f>事業所18!$O$109</f>
        <v/>
      </c>
    </row>
    <row r="27" spans="1:5" ht="20.100000000000001" customHeight="1" x14ac:dyDescent="0.4">
      <c r="A27" s="39" t="s">
        <v>36</v>
      </c>
      <c r="B27" s="75"/>
      <c r="C27" s="15" t="str">
        <f>事業所19!$I$109</f>
        <v/>
      </c>
      <c r="D27" s="15" t="str">
        <f>事業所19!$N$109</f>
        <v/>
      </c>
      <c r="E27" s="20" t="str">
        <f>事業所19!$O$109</f>
        <v/>
      </c>
    </row>
    <row r="28" spans="1:5" ht="20.100000000000001" customHeight="1" x14ac:dyDescent="0.4">
      <c r="A28" s="39" t="s">
        <v>37</v>
      </c>
      <c r="B28" s="75"/>
      <c r="C28" s="15" t="str">
        <f>事業所20!$I$109</f>
        <v/>
      </c>
      <c r="D28" s="15" t="str">
        <f>事業所20!$N$109</f>
        <v/>
      </c>
      <c r="E28" s="20" t="str">
        <f>事業所20!$O$109</f>
        <v/>
      </c>
    </row>
    <row r="29" spans="1:5" ht="20.100000000000001" customHeight="1" x14ac:dyDescent="0.4">
      <c r="A29" s="83" t="s">
        <v>14</v>
      </c>
      <c r="B29" s="84"/>
      <c r="C29" s="15" t="str">
        <f>IF(SUM(C9:C28)=0,"",SUM(C9:C28))</f>
        <v/>
      </c>
      <c r="D29" s="15" t="str">
        <f>IF(SUM(D9:D28)=0,"",SUM(D9:D28))</f>
        <v/>
      </c>
      <c r="E29" s="20" t="str">
        <f>IF(OR(C29="",D29=""),"",D29/C29)</f>
        <v/>
      </c>
    </row>
    <row r="30" spans="1:5" s="46" customFormat="1" ht="15" customHeight="1" x14ac:dyDescent="0.25">
      <c r="A30" s="44"/>
      <c r="B30" s="45"/>
    </row>
  </sheetData>
  <mergeCells count="3">
    <mergeCell ref="A29:B29"/>
    <mergeCell ref="B5:C5"/>
    <mergeCell ref="A3:D3"/>
  </mergeCells>
  <phoneticPr fontId="2"/>
  <conditionalFormatting sqref="B5 B9:B28">
    <cfRule type="containsBlanks" dxfId="43" priority="6">
      <formula>LEN(TRIM(B5))=0</formula>
    </cfRule>
  </conditionalFormatting>
  <conditionalFormatting sqref="D7">
    <cfRule type="containsBlanks" dxfId="42" priority="10">
      <formula>LEN(TRIM(D7))=0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91" firstPageNumber="17" fitToHeight="0" orientation="portrait" useFirstPageNumber="1" r:id="rId1"/>
  <headerFooter>
    <oddHeader>&amp;R&amp;P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Q317"/>
  <sheetViews>
    <sheetView showGridLines="0" view="pageBreakPreview" topLeftCell="A268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45</v>
      </c>
      <c r="B5" s="111"/>
      <c r="C5" s="112"/>
      <c r="D5" s="107" t="str">
        <f>IF('【STEP２】 A-1_全事業所計'!$B$16="","",'【STEP２】 A-1_全事業所計'!$B$16)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IF(車両データ!$P9="事業所8",車両データ!B9,"")</f>
        <v/>
      </c>
      <c r="C9" s="93"/>
      <c r="D9" s="70" t="str">
        <f>IF(車両データ!$P9="事業所8",車両データ!D9,"")</f>
        <v/>
      </c>
      <c r="E9" s="71" t="str">
        <f>IF(車両データ!$P9="事業所8",車両データ!E9,"")</f>
        <v/>
      </c>
      <c r="F9" s="72" t="str">
        <f>IF(車両データ!$P9="事業所8",車両データ!F9,"")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IF(車両データ!$P10="事業所8",車両データ!B10,"")</f>
        <v/>
      </c>
      <c r="C10" s="93"/>
      <c r="D10" s="70" t="str">
        <f>IF(車両データ!$P10="事業所8",車両データ!D10,"")</f>
        <v/>
      </c>
      <c r="E10" s="71" t="str">
        <f>IF(車両データ!$P10="事業所8",車両データ!E10,"")</f>
        <v/>
      </c>
      <c r="F10" s="72" t="str">
        <f>IF(車両データ!$P10="事業所8",車両データ!F10,"")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IF(車両データ!$P11="事業所8",車両データ!B11,"")</f>
        <v/>
      </c>
      <c r="C11" s="93"/>
      <c r="D11" s="70" t="str">
        <f>IF(車両データ!$P11="事業所8",車両データ!D11,"")</f>
        <v/>
      </c>
      <c r="E11" s="71" t="str">
        <f>IF(車両データ!$P11="事業所8",車両データ!E11,"")</f>
        <v/>
      </c>
      <c r="F11" s="72" t="str">
        <f>IF(車両データ!$P11="事業所8",車両データ!F11,"")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IF(車両データ!$P12="事業所8",車両データ!B12,"")</f>
        <v/>
      </c>
      <c r="C12" s="93"/>
      <c r="D12" s="70" t="str">
        <f>IF(車両データ!$P12="事業所8",車両データ!D12,"")</f>
        <v/>
      </c>
      <c r="E12" s="71" t="str">
        <f>IF(車両データ!$P12="事業所8",車両データ!E12,"")</f>
        <v/>
      </c>
      <c r="F12" s="72" t="str">
        <f>IF(車両データ!$P12="事業所8",車両データ!F12,"")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IF(車両データ!$P13="事業所8",車両データ!B13,"")</f>
        <v/>
      </c>
      <c r="C13" s="93"/>
      <c r="D13" s="70" t="str">
        <f>IF(車両データ!$P13="事業所8",車両データ!D13,"")</f>
        <v/>
      </c>
      <c r="E13" s="71" t="str">
        <f>IF(車両データ!$P13="事業所8",車両データ!E13,"")</f>
        <v/>
      </c>
      <c r="F13" s="72" t="str">
        <f>IF(車両データ!$P13="事業所8",車両データ!F13,"")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IF(車両データ!$P14="事業所8",車両データ!B14,"")</f>
        <v/>
      </c>
      <c r="C14" s="93"/>
      <c r="D14" s="70" t="str">
        <f>IF(車両データ!$P14="事業所8",車両データ!D14,"")</f>
        <v/>
      </c>
      <c r="E14" s="71" t="str">
        <f>IF(車両データ!$P14="事業所8",車両データ!E14,"")</f>
        <v/>
      </c>
      <c r="F14" s="72" t="str">
        <f>IF(車両データ!$P14="事業所8",車両データ!F14,"")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IF(車両データ!$P15="事業所8",車両データ!B15,"")</f>
        <v/>
      </c>
      <c r="C15" s="93"/>
      <c r="D15" s="70" t="str">
        <f>IF(車両データ!$P15="事業所8",車両データ!D15,"")</f>
        <v/>
      </c>
      <c r="E15" s="71" t="str">
        <f>IF(車両データ!$P15="事業所8",車両データ!E15,"")</f>
        <v/>
      </c>
      <c r="F15" s="72" t="str">
        <f>IF(車両データ!$P15="事業所8",車両データ!F15,"")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IF(車両データ!$P16="事業所8",車両データ!B16,"")</f>
        <v/>
      </c>
      <c r="C16" s="93"/>
      <c r="D16" s="70" t="str">
        <f>IF(車両データ!$P16="事業所8",車両データ!D16,"")</f>
        <v/>
      </c>
      <c r="E16" s="71" t="str">
        <f>IF(車両データ!$P16="事業所8",車両データ!E16,"")</f>
        <v/>
      </c>
      <c r="F16" s="72" t="str">
        <f>IF(車両データ!$P16="事業所8",車両データ!F16,"")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IF(車両データ!$P17="事業所8",車両データ!B17,"")</f>
        <v/>
      </c>
      <c r="C17" s="93"/>
      <c r="D17" s="70" t="str">
        <f>IF(車両データ!$P17="事業所8",車両データ!D17,"")</f>
        <v/>
      </c>
      <c r="E17" s="71" t="str">
        <f>IF(車両データ!$P17="事業所8",車両データ!E17,"")</f>
        <v/>
      </c>
      <c r="F17" s="72" t="str">
        <f>IF(車両データ!$P17="事業所8",車両データ!F17,"")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IF(車両データ!$P18="事業所8",車両データ!B18,"")</f>
        <v/>
      </c>
      <c r="C18" s="93"/>
      <c r="D18" s="70" t="str">
        <f>IF(車両データ!$P18="事業所8",車両データ!D18,"")</f>
        <v/>
      </c>
      <c r="E18" s="71" t="str">
        <f>IF(車両データ!$P18="事業所8",車両データ!E18,"")</f>
        <v/>
      </c>
      <c r="F18" s="72" t="str">
        <f>IF(車両データ!$P18="事業所8",車両データ!F18,"")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IF(車両データ!$P19="事業所8",車両データ!B19,"")</f>
        <v/>
      </c>
      <c r="C19" s="93"/>
      <c r="D19" s="70" t="str">
        <f>IF(車両データ!$P19="事業所8",車両データ!D19,"")</f>
        <v/>
      </c>
      <c r="E19" s="71" t="str">
        <f>IF(車両データ!$P19="事業所8",車両データ!E19,"")</f>
        <v/>
      </c>
      <c r="F19" s="72" t="str">
        <f>IF(車両データ!$P19="事業所8",車両データ!F19,"")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IF(車両データ!$P20="事業所8",車両データ!B20,"")</f>
        <v/>
      </c>
      <c r="C20" s="93"/>
      <c r="D20" s="70" t="str">
        <f>IF(車両データ!$P20="事業所8",車両データ!D20,"")</f>
        <v/>
      </c>
      <c r="E20" s="71" t="str">
        <f>IF(車両データ!$P20="事業所8",車両データ!E20,"")</f>
        <v/>
      </c>
      <c r="F20" s="72" t="str">
        <f>IF(車両データ!$P20="事業所8",車両データ!F20,"")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IF(車両データ!$P21="事業所8",車両データ!B21,"")</f>
        <v/>
      </c>
      <c r="C21" s="93"/>
      <c r="D21" s="70" t="str">
        <f>IF(車両データ!$P21="事業所8",車両データ!D21,"")</f>
        <v/>
      </c>
      <c r="E21" s="71" t="str">
        <f>IF(車両データ!$P21="事業所8",車両データ!E21,"")</f>
        <v/>
      </c>
      <c r="F21" s="72" t="str">
        <f>IF(車両データ!$P21="事業所8",車両データ!F21,"")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IF(車両データ!$P22="事業所8",車両データ!B22,"")</f>
        <v/>
      </c>
      <c r="C22" s="93"/>
      <c r="D22" s="70" t="str">
        <f>IF(車両データ!$P22="事業所8",車両データ!D22,"")</f>
        <v/>
      </c>
      <c r="E22" s="71" t="str">
        <f>IF(車両データ!$P22="事業所8",車両データ!E22,"")</f>
        <v/>
      </c>
      <c r="F22" s="72" t="str">
        <f>IF(車両データ!$P22="事業所8",車両データ!F22,"")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IF(車両データ!$P23="事業所8",車両データ!B23,"")</f>
        <v/>
      </c>
      <c r="C23" s="93"/>
      <c r="D23" s="70" t="str">
        <f>IF(車両データ!$P23="事業所8",車両データ!D23,"")</f>
        <v/>
      </c>
      <c r="E23" s="71" t="str">
        <f>IF(車両データ!$P23="事業所8",車両データ!E23,"")</f>
        <v/>
      </c>
      <c r="F23" s="72" t="str">
        <f>IF(車両データ!$P23="事業所8",車両データ!F23,"")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IF(車両データ!$P24="事業所8",車両データ!B24,"")</f>
        <v/>
      </c>
      <c r="C24" s="93"/>
      <c r="D24" s="70" t="str">
        <f>IF(車両データ!$P24="事業所8",車両データ!D24,"")</f>
        <v/>
      </c>
      <c r="E24" s="71" t="str">
        <f>IF(車両データ!$P24="事業所8",車両データ!E24,"")</f>
        <v/>
      </c>
      <c r="F24" s="72" t="str">
        <f>IF(車両データ!$P24="事業所8",車両データ!F24,"")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IF(車両データ!$P25="事業所8",車両データ!B25,"")</f>
        <v/>
      </c>
      <c r="C25" s="93"/>
      <c r="D25" s="70" t="str">
        <f>IF(車両データ!$P25="事業所8",車両データ!D25,"")</f>
        <v/>
      </c>
      <c r="E25" s="71" t="str">
        <f>IF(車両データ!$P25="事業所8",車両データ!E25,"")</f>
        <v/>
      </c>
      <c r="F25" s="72" t="str">
        <f>IF(車両データ!$P25="事業所8",車両データ!F25,"")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IF(車両データ!$P26="事業所8",車両データ!B26,"")</f>
        <v/>
      </c>
      <c r="C26" s="93"/>
      <c r="D26" s="70" t="str">
        <f>IF(車両データ!$P26="事業所8",車両データ!D26,"")</f>
        <v/>
      </c>
      <c r="E26" s="71" t="str">
        <f>IF(車両データ!$P26="事業所8",車両データ!E26,"")</f>
        <v/>
      </c>
      <c r="F26" s="72" t="str">
        <f>IF(車両データ!$P26="事業所8",車両データ!F26,"")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IF(車両データ!$P27="事業所8",車両データ!B27,"")</f>
        <v/>
      </c>
      <c r="C27" s="93"/>
      <c r="D27" s="70" t="str">
        <f>IF(車両データ!$P27="事業所8",車両データ!D27,"")</f>
        <v/>
      </c>
      <c r="E27" s="71" t="str">
        <f>IF(車両データ!$P27="事業所8",車両データ!E27,"")</f>
        <v/>
      </c>
      <c r="F27" s="72" t="str">
        <f>IF(車両データ!$P27="事業所8",車両データ!F27,"")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IF(車両データ!$P28="事業所8",車両データ!B28,"")</f>
        <v/>
      </c>
      <c r="C28" s="93"/>
      <c r="D28" s="70" t="str">
        <f>IF(車両データ!$P28="事業所8",車両データ!D28,"")</f>
        <v/>
      </c>
      <c r="E28" s="71" t="str">
        <f>IF(車両データ!$P28="事業所8",車両データ!E28,"")</f>
        <v/>
      </c>
      <c r="F28" s="72" t="str">
        <f>IF(車両データ!$P28="事業所8",車両データ!F28,"")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IF(車両データ!$P29="事業所8",車両データ!B29,"")</f>
        <v/>
      </c>
      <c r="C29" s="93"/>
      <c r="D29" s="70" t="str">
        <f>IF(車両データ!$P29="事業所8",車両データ!D29,"")</f>
        <v/>
      </c>
      <c r="E29" s="71" t="str">
        <f>IF(車両データ!$P29="事業所8",車両データ!E29,"")</f>
        <v/>
      </c>
      <c r="F29" s="72" t="str">
        <f>IF(車両データ!$P29="事業所8",車両データ!F29,"")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IF(車両データ!$P30="事業所8",車両データ!B30,"")</f>
        <v/>
      </c>
      <c r="C30" s="93"/>
      <c r="D30" s="70" t="str">
        <f>IF(車両データ!$P30="事業所8",車両データ!D30,"")</f>
        <v/>
      </c>
      <c r="E30" s="71" t="str">
        <f>IF(車両データ!$P30="事業所8",車両データ!E30,"")</f>
        <v/>
      </c>
      <c r="F30" s="72" t="str">
        <f>IF(車両データ!$P30="事業所8",車両データ!F30,"")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IF(車両データ!$P31="事業所8",車両データ!B31,"")</f>
        <v/>
      </c>
      <c r="C31" s="93"/>
      <c r="D31" s="70" t="str">
        <f>IF(車両データ!$P31="事業所8",車両データ!D31,"")</f>
        <v/>
      </c>
      <c r="E31" s="71" t="str">
        <f>IF(車両データ!$P31="事業所8",車両データ!E31,"")</f>
        <v/>
      </c>
      <c r="F31" s="72" t="str">
        <f>IF(車両データ!$P31="事業所8",車両データ!F31,"")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IF(車両データ!$P32="事業所8",車両データ!B32,"")</f>
        <v/>
      </c>
      <c r="C32" s="93"/>
      <c r="D32" s="70" t="str">
        <f>IF(車両データ!$P32="事業所8",車両データ!D32,"")</f>
        <v/>
      </c>
      <c r="E32" s="71" t="str">
        <f>IF(車両データ!$P32="事業所8",車両データ!E32,"")</f>
        <v/>
      </c>
      <c r="F32" s="72" t="str">
        <f>IF(車両データ!$P32="事業所8",車両データ!F32,"")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IF(車両データ!$P33="事業所8",車両データ!B33,"")</f>
        <v/>
      </c>
      <c r="C33" s="93"/>
      <c r="D33" s="70" t="str">
        <f>IF(車両データ!$P33="事業所8",車両データ!D33,"")</f>
        <v/>
      </c>
      <c r="E33" s="71" t="str">
        <f>IF(車両データ!$P33="事業所8",車両データ!E33,"")</f>
        <v/>
      </c>
      <c r="F33" s="72" t="str">
        <f>IF(車両データ!$P33="事業所8",車両データ!F33,"")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IF(車両データ!$P34="事業所8",車両データ!B34,"")</f>
        <v/>
      </c>
      <c r="C34" s="93"/>
      <c r="D34" s="70" t="str">
        <f>IF(車両データ!$P34="事業所8",車両データ!D34,"")</f>
        <v/>
      </c>
      <c r="E34" s="71" t="str">
        <f>IF(車両データ!$P34="事業所8",車両データ!E34,"")</f>
        <v/>
      </c>
      <c r="F34" s="72" t="str">
        <f>IF(車両データ!$P34="事業所8",車両データ!F34,"")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IF(車両データ!$P35="事業所8",車両データ!B35,"")</f>
        <v/>
      </c>
      <c r="C35" s="93"/>
      <c r="D35" s="70" t="str">
        <f>IF(車両データ!$P35="事業所8",車両データ!D35,"")</f>
        <v/>
      </c>
      <c r="E35" s="71" t="str">
        <f>IF(車両データ!$P35="事業所8",車両データ!E35,"")</f>
        <v/>
      </c>
      <c r="F35" s="72" t="str">
        <f>IF(車両データ!$P35="事業所8",車両データ!F35,"")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IF(車両データ!$P36="事業所8",車両データ!B36,"")</f>
        <v/>
      </c>
      <c r="C36" s="93"/>
      <c r="D36" s="70" t="str">
        <f>IF(車両データ!$P36="事業所8",車両データ!D36,"")</f>
        <v/>
      </c>
      <c r="E36" s="71" t="str">
        <f>IF(車両データ!$P36="事業所8",車両データ!E36,"")</f>
        <v/>
      </c>
      <c r="F36" s="72" t="str">
        <f>IF(車両データ!$P36="事業所8",車両データ!F36,"")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IF(車両データ!$P37="事業所8",車両データ!B37,"")</f>
        <v/>
      </c>
      <c r="C37" s="93"/>
      <c r="D37" s="70" t="str">
        <f>IF(車両データ!$P37="事業所8",車両データ!D37,"")</f>
        <v/>
      </c>
      <c r="E37" s="71" t="str">
        <f>IF(車両データ!$P37="事業所8",車両データ!E37,"")</f>
        <v/>
      </c>
      <c r="F37" s="72" t="str">
        <f>IF(車両データ!$P37="事業所8",車両データ!F37,"")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IF(車両データ!$P38="事業所8",車両データ!B38,"")</f>
        <v/>
      </c>
      <c r="C38" s="93"/>
      <c r="D38" s="70" t="str">
        <f>IF(車両データ!$P38="事業所8",車両データ!D38,"")</f>
        <v/>
      </c>
      <c r="E38" s="71" t="str">
        <f>IF(車両データ!$P38="事業所8",車両データ!E38,"")</f>
        <v/>
      </c>
      <c r="F38" s="72" t="str">
        <f>IF(車両データ!$P38="事業所8",車両データ!F38,"")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IF(車両データ!$P39="事業所8",車両データ!B39,"")</f>
        <v/>
      </c>
      <c r="C39" s="93"/>
      <c r="D39" s="70" t="str">
        <f>IF(車両データ!$P39="事業所8",車両データ!D39,"")</f>
        <v/>
      </c>
      <c r="E39" s="71" t="str">
        <f>IF(車両データ!$P39="事業所8",車両データ!E39,"")</f>
        <v/>
      </c>
      <c r="F39" s="72" t="str">
        <f>IF(車両データ!$P39="事業所8",車両データ!F39,"")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IF(車両データ!$P40="事業所8",車両データ!B40,"")</f>
        <v/>
      </c>
      <c r="C40" s="93"/>
      <c r="D40" s="70" t="str">
        <f>IF(車両データ!$P40="事業所8",車両データ!D40,"")</f>
        <v/>
      </c>
      <c r="E40" s="71" t="str">
        <f>IF(車両データ!$P40="事業所8",車両データ!E40,"")</f>
        <v/>
      </c>
      <c r="F40" s="72" t="str">
        <f>IF(車両データ!$P40="事業所8",車両データ!F40,"")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IF(車両データ!$P41="事業所8",車両データ!B41,"")</f>
        <v/>
      </c>
      <c r="C41" s="93"/>
      <c r="D41" s="70" t="str">
        <f>IF(車両データ!$P41="事業所8",車両データ!D41,"")</f>
        <v/>
      </c>
      <c r="E41" s="71" t="str">
        <f>IF(車両データ!$P41="事業所8",車両データ!E41,"")</f>
        <v/>
      </c>
      <c r="F41" s="72" t="str">
        <f>IF(車両データ!$P41="事業所8",車両データ!F41,"")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IF(車両データ!$P42="事業所8",車両データ!B42,"")</f>
        <v/>
      </c>
      <c r="C42" s="93"/>
      <c r="D42" s="70" t="str">
        <f>IF(車両データ!$P42="事業所8",車両データ!D42,"")</f>
        <v/>
      </c>
      <c r="E42" s="71" t="str">
        <f>IF(車両データ!$P42="事業所8",車両データ!E42,"")</f>
        <v/>
      </c>
      <c r="F42" s="72" t="str">
        <f>IF(車両データ!$P42="事業所8",車両データ!F42,"")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IF(車両データ!$P43="事業所8",車両データ!B43,"")</f>
        <v/>
      </c>
      <c r="C43" s="93"/>
      <c r="D43" s="70" t="str">
        <f>IF(車両データ!$P43="事業所8",車両データ!D43,"")</f>
        <v/>
      </c>
      <c r="E43" s="71" t="str">
        <f>IF(車両データ!$P43="事業所8",車両データ!E43,"")</f>
        <v/>
      </c>
      <c r="F43" s="72" t="str">
        <f>IF(車両データ!$P43="事業所8",車両データ!F43,"")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IF(車両データ!$P44="事業所8",車両データ!B44,"")</f>
        <v/>
      </c>
      <c r="C44" s="93"/>
      <c r="D44" s="70" t="str">
        <f>IF(車両データ!$P44="事業所8",車両データ!D44,"")</f>
        <v/>
      </c>
      <c r="E44" s="71" t="str">
        <f>IF(車両データ!$P44="事業所8",車両データ!E44,"")</f>
        <v/>
      </c>
      <c r="F44" s="72" t="str">
        <f>IF(車両データ!$P44="事業所8",車両データ!F44,"")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IF(車両データ!$P45="事業所8",車両データ!B45,"")</f>
        <v/>
      </c>
      <c r="C45" s="93"/>
      <c r="D45" s="70" t="str">
        <f>IF(車両データ!$P45="事業所8",車両データ!D45,"")</f>
        <v/>
      </c>
      <c r="E45" s="71" t="str">
        <f>IF(車両データ!$P45="事業所8",車両データ!E45,"")</f>
        <v/>
      </c>
      <c r="F45" s="72" t="str">
        <f>IF(車両データ!$P45="事業所8",車両データ!F45,"")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IF(車両データ!$P46="事業所8",車両データ!B46,"")</f>
        <v/>
      </c>
      <c r="C46" s="93"/>
      <c r="D46" s="70" t="str">
        <f>IF(車両データ!$P46="事業所8",車両データ!D46,"")</f>
        <v/>
      </c>
      <c r="E46" s="71" t="str">
        <f>IF(車両データ!$P46="事業所8",車両データ!E46,"")</f>
        <v/>
      </c>
      <c r="F46" s="72" t="str">
        <f>IF(車両データ!$P46="事業所8",車両データ!F46,"")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IF(車両データ!$P47="事業所8",車両データ!B47,"")</f>
        <v/>
      </c>
      <c r="C47" s="93"/>
      <c r="D47" s="70" t="str">
        <f>IF(車両データ!$P47="事業所8",車両データ!D47,"")</f>
        <v/>
      </c>
      <c r="E47" s="71" t="str">
        <f>IF(車両データ!$P47="事業所8",車両データ!E47,"")</f>
        <v/>
      </c>
      <c r="F47" s="72" t="str">
        <f>IF(車両データ!$P47="事業所8",車両データ!F47,"")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IF(車両データ!$P48="事業所8",車両データ!B48,"")</f>
        <v/>
      </c>
      <c r="C48" s="93"/>
      <c r="D48" s="70" t="str">
        <f>IF(車両データ!$P48="事業所8",車両データ!D48,"")</f>
        <v/>
      </c>
      <c r="E48" s="71" t="str">
        <f>IF(車両データ!$P48="事業所8",車両データ!E48,"")</f>
        <v/>
      </c>
      <c r="F48" s="72" t="str">
        <f>IF(車両データ!$P48="事業所8",車両データ!F48,"")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IF(車両データ!$P49="事業所8",車両データ!B49,"")</f>
        <v/>
      </c>
      <c r="C49" s="93"/>
      <c r="D49" s="70" t="str">
        <f>IF(車両データ!$P49="事業所8",車両データ!D49,"")</f>
        <v/>
      </c>
      <c r="E49" s="71" t="str">
        <f>IF(車両データ!$P49="事業所8",車両データ!E49,"")</f>
        <v/>
      </c>
      <c r="F49" s="72" t="str">
        <f>IF(車両データ!$P49="事業所8",車両データ!F49,"")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IF(車両データ!$P50="事業所8",車両データ!B50,"")</f>
        <v/>
      </c>
      <c r="C50" s="93"/>
      <c r="D50" s="70" t="str">
        <f>IF(車両データ!$P50="事業所8",車両データ!D50,"")</f>
        <v/>
      </c>
      <c r="E50" s="71" t="str">
        <f>IF(車両データ!$P50="事業所8",車両データ!E50,"")</f>
        <v/>
      </c>
      <c r="F50" s="72" t="str">
        <f>IF(車両データ!$P50="事業所8",車両データ!F50,"")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IF(車両データ!$P51="事業所8",車両データ!B51,"")</f>
        <v/>
      </c>
      <c r="C51" s="93"/>
      <c r="D51" s="70" t="str">
        <f>IF(車両データ!$P51="事業所8",車両データ!D51,"")</f>
        <v/>
      </c>
      <c r="E51" s="71" t="str">
        <f>IF(車両データ!$P51="事業所8",車両データ!E51,"")</f>
        <v/>
      </c>
      <c r="F51" s="72" t="str">
        <f>IF(車両データ!$P51="事業所8",車両データ!F51,"")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IF(車両データ!$P52="事業所8",車両データ!B52,"")</f>
        <v/>
      </c>
      <c r="C52" s="93"/>
      <c r="D52" s="70" t="str">
        <f>IF(車両データ!$P52="事業所8",車両データ!D52,"")</f>
        <v/>
      </c>
      <c r="E52" s="71" t="str">
        <f>IF(車両データ!$P52="事業所8",車両データ!E52,"")</f>
        <v/>
      </c>
      <c r="F52" s="72" t="str">
        <f>IF(車両データ!$P52="事業所8",車両データ!F52,"")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IF(車両データ!$P53="事業所8",車両データ!B53,"")</f>
        <v/>
      </c>
      <c r="C53" s="93"/>
      <c r="D53" s="70" t="str">
        <f>IF(車両データ!$P53="事業所8",車両データ!D53,"")</f>
        <v/>
      </c>
      <c r="E53" s="71" t="str">
        <f>IF(車両データ!$P53="事業所8",車両データ!E53,"")</f>
        <v/>
      </c>
      <c r="F53" s="72" t="str">
        <f>IF(車両データ!$P53="事業所8",車両データ!F53,"")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IF(車両データ!$P54="事業所8",車両データ!B54,"")</f>
        <v/>
      </c>
      <c r="C54" s="93"/>
      <c r="D54" s="70" t="str">
        <f>IF(車両データ!$P54="事業所8",車両データ!D54,"")</f>
        <v/>
      </c>
      <c r="E54" s="71" t="str">
        <f>IF(車両データ!$P54="事業所8",車両データ!E54,"")</f>
        <v/>
      </c>
      <c r="F54" s="72" t="str">
        <f>IF(車両データ!$P54="事業所8",車両データ!F54,"")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IF(車両データ!$P55="事業所8",車両データ!B55,"")</f>
        <v/>
      </c>
      <c r="C55" s="93"/>
      <c r="D55" s="70" t="str">
        <f>IF(車両データ!$P55="事業所8",車両データ!D55,"")</f>
        <v/>
      </c>
      <c r="E55" s="71" t="str">
        <f>IF(車両データ!$P55="事業所8",車両データ!E55,"")</f>
        <v/>
      </c>
      <c r="F55" s="72" t="str">
        <f>IF(車両データ!$P55="事業所8",車両データ!F55,"")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IF(車両データ!$P56="事業所8",車両データ!B56,"")</f>
        <v/>
      </c>
      <c r="C56" s="93"/>
      <c r="D56" s="70" t="str">
        <f>IF(車両データ!$P56="事業所8",車両データ!D56,"")</f>
        <v/>
      </c>
      <c r="E56" s="71" t="str">
        <f>IF(車両データ!$P56="事業所8",車両データ!E56,"")</f>
        <v/>
      </c>
      <c r="F56" s="72" t="str">
        <f>IF(車両データ!$P56="事業所8",車両データ!F56,"")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IF(車両データ!$P57="事業所8",車両データ!B57,"")</f>
        <v/>
      </c>
      <c r="C57" s="93"/>
      <c r="D57" s="70" t="str">
        <f>IF(車両データ!$P57="事業所8",車両データ!D57,"")</f>
        <v/>
      </c>
      <c r="E57" s="71" t="str">
        <f>IF(車両データ!$P57="事業所8",車両データ!E57,"")</f>
        <v/>
      </c>
      <c r="F57" s="72" t="str">
        <f>IF(車両データ!$P57="事業所8",車両データ!F57,"")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IF(車両データ!$P58="事業所8",車両データ!B58,"")</f>
        <v/>
      </c>
      <c r="C58" s="93"/>
      <c r="D58" s="70" t="str">
        <f>IF(車両データ!$P58="事業所8",車両データ!D58,"")</f>
        <v/>
      </c>
      <c r="E58" s="71" t="str">
        <f>IF(車両データ!$P58="事業所8",車両データ!E58,"")</f>
        <v/>
      </c>
      <c r="F58" s="72" t="str">
        <f>IF(車両データ!$P58="事業所8",車両データ!F58,"")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IF(車両データ!$P59="事業所8",車両データ!B59,"")</f>
        <v/>
      </c>
      <c r="C59" s="93"/>
      <c r="D59" s="70" t="str">
        <f>IF(車両データ!$P59="事業所8",車両データ!D59,"")</f>
        <v/>
      </c>
      <c r="E59" s="71" t="str">
        <f>IF(車両データ!$P59="事業所8",車両データ!E59,"")</f>
        <v/>
      </c>
      <c r="F59" s="72" t="str">
        <f>IF(車両データ!$P59="事業所8",車両データ!F59,"")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IF(車両データ!$P60="事業所8",車両データ!B60,"")</f>
        <v/>
      </c>
      <c r="C60" s="93"/>
      <c r="D60" s="70" t="str">
        <f>IF(車両データ!$P60="事業所8",車両データ!D60,"")</f>
        <v/>
      </c>
      <c r="E60" s="71" t="str">
        <f>IF(車両データ!$P60="事業所8",車両データ!E60,"")</f>
        <v/>
      </c>
      <c r="F60" s="72" t="str">
        <f>IF(車両データ!$P60="事業所8",車両データ!F60,"")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IF(車両データ!$P61="事業所8",車両データ!B61,"")</f>
        <v/>
      </c>
      <c r="C61" s="93"/>
      <c r="D61" s="70" t="str">
        <f>IF(車両データ!$P61="事業所8",車両データ!D61,"")</f>
        <v/>
      </c>
      <c r="E61" s="71" t="str">
        <f>IF(車両データ!$P61="事業所8",車両データ!E61,"")</f>
        <v/>
      </c>
      <c r="F61" s="72" t="str">
        <f>IF(車両データ!$P61="事業所8",車両データ!F61,"")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IF(車両データ!$P62="事業所8",車両データ!B62,"")</f>
        <v/>
      </c>
      <c r="C62" s="93"/>
      <c r="D62" s="70" t="str">
        <f>IF(車両データ!$P62="事業所8",車両データ!D62,"")</f>
        <v/>
      </c>
      <c r="E62" s="71" t="str">
        <f>IF(車両データ!$P62="事業所8",車両データ!E62,"")</f>
        <v/>
      </c>
      <c r="F62" s="72" t="str">
        <f>IF(車両データ!$P62="事業所8",車両データ!F62,"")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IF(車両データ!$P63="事業所8",車両データ!B63,"")</f>
        <v/>
      </c>
      <c r="C63" s="93"/>
      <c r="D63" s="70" t="str">
        <f>IF(車両データ!$P63="事業所8",車両データ!D63,"")</f>
        <v/>
      </c>
      <c r="E63" s="71" t="str">
        <f>IF(車両データ!$P63="事業所8",車両データ!E63,"")</f>
        <v/>
      </c>
      <c r="F63" s="72" t="str">
        <f>IF(車両データ!$P63="事業所8",車両データ!F63,"")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IF(車両データ!$P64="事業所8",車両データ!B64,"")</f>
        <v/>
      </c>
      <c r="C64" s="93"/>
      <c r="D64" s="70" t="str">
        <f>IF(車両データ!$P64="事業所8",車両データ!D64,"")</f>
        <v/>
      </c>
      <c r="E64" s="71" t="str">
        <f>IF(車両データ!$P64="事業所8",車両データ!E64,"")</f>
        <v/>
      </c>
      <c r="F64" s="72" t="str">
        <f>IF(車両データ!$P64="事業所8",車両データ!F64,"")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IF(車両データ!$P65="事業所8",車両データ!B65,"")</f>
        <v/>
      </c>
      <c r="C65" s="93"/>
      <c r="D65" s="70" t="str">
        <f>IF(車両データ!$P65="事業所8",車両データ!D65,"")</f>
        <v/>
      </c>
      <c r="E65" s="71" t="str">
        <f>IF(車両データ!$P65="事業所8",車両データ!E65,"")</f>
        <v/>
      </c>
      <c r="F65" s="72" t="str">
        <f>IF(車両データ!$P65="事業所8",車両データ!F65,"")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IF(車両データ!$P66="事業所8",車両データ!B66,"")</f>
        <v/>
      </c>
      <c r="C66" s="93"/>
      <c r="D66" s="70" t="str">
        <f>IF(車両データ!$P66="事業所8",車両データ!D66,"")</f>
        <v/>
      </c>
      <c r="E66" s="71" t="str">
        <f>IF(車両データ!$P66="事業所8",車両データ!E66,"")</f>
        <v/>
      </c>
      <c r="F66" s="72" t="str">
        <f>IF(車両データ!$P66="事業所8",車両データ!F66,"")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IF(車両データ!$P67="事業所8",車両データ!B67,"")</f>
        <v/>
      </c>
      <c r="C67" s="93"/>
      <c r="D67" s="70" t="str">
        <f>IF(車両データ!$P67="事業所8",車両データ!D67,"")</f>
        <v/>
      </c>
      <c r="E67" s="71" t="str">
        <f>IF(車両データ!$P67="事業所8",車両データ!E67,"")</f>
        <v/>
      </c>
      <c r="F67" s="72" t="str">
        <f>IF(車両データ!$P67="事業所8",車両データ!F67,"")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IF(車両データ!$P68="事業所8",車両データ!B68,"")</f>
        <v/>
      </c>
      <c r="C68" s="93"/>
      <c r="D68" s="70" t="str">
        <f>IF(車両データ!$P68="事業所8",車両データ!D68,"")</f>
        <v/>
      </c>
      <c r="E68" s="71" t="str">
        <f>IF(車両データ!$P68="事業所8",車両データ!E68,"")</f>
        <v/>
      </c>
      <c r="F68" s="72" t="str">
        <f>IF(車両データ!$P68="事業所8",車両データ!F68,"")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IF(車両データ!$P69="事業所8",車両データ!B69,"")</f>
        <v/>
      </c>
      <c r="C69" s="93"/>
      <c r="D69" s="70" t="str">
        <f>IF(車両データ!$P69="事業所8",車両データ!D69,"")</f>
        <v/>
      </c>
      <c r="E69" s="71" t="str">
        <f>IF(車両データ!$P69="事業所8",車両データ!E69,"")</f>
        <v/>
      </c>
      <c r="F69" s="72" t="str">
        <f>IF(車両データ!$P69="事業所8",車両データ!F69,"")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IF(車両データ!$P70="事業所8",車両データ!B70,"")</f>
        <v/>
      </c>
      <c r="C70" s="93"/>
      <c r="D70" s="70" t="str">
        <f>IF(車両データ!$P70="事業所8",車両データ!D70,"")</f>
        <v/>
      </c>
      <c r="E70" s="71" t="str">
        <f>IF(車両データ!$P70="事業所8",車両データ!E70,"")</f>
        <v/>
      </c>
      <c r="F70" s="72" t="str">
        <f>IF(車両データ!$P70="事業所8",車両データ!F70,"")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IF(車両データ!$P71="事業所8",車両データ!B71,"")</f>
        <v/>
      </c>
      <c r="C71" s="93"/>
      <c r="D71" s="70" t="str">
        <f>IF(車両データ!$P71="事業所8",車両データ!D71,"")</f>
        <v/>
      </c>
      <c r="E71" s="71" t="str">
        <f>IF(車両データ!$P71="事業所8",車両データ!E71,"")</f>
        <v/>
      </c>
      <c r="F71" s="72" t="str">
        <f>IF(車両データ!$P71="事業所8",車両データ!F71,"")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IF(車両データ!$P72="事業所8",車両データ!B72,"")</f>
        <v/>
      </c>
      <c r="C72" s="93"/>
      <c r="D72" s="70" t="str">
        <f>IF(車両データ!$P72="事業所8",車両データ!D72,"")</f>
        <v/>
      </c>
      <c r="E72" s="71" t="str">
        <f>IF(車両データ!$P72="事業所8",車両データ!E72,"")</f>
        <v/>
      </c>
      <c r="F72" s="72" t="str">
        <f>IF(車両データ!$P72="事業所8",車両データ!F72,"")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IF(車両データ!$P73="事業所8",車両データ!B73,"")</f>
        <v/>
      </c>
      <c r="C73" s="93"/>
      <c r="D73" s="70" t="str">
        <f>IF(車両データ!$P73="事業所8",車両データ!D73,"")</f>
        <v/>
      </c>
      <c r="E73" s="71" t="str">
        <f>IF(車両データ!$P73="事業所8",車両データ!E73,"")</f>
        <v/>
      </c>
      <c r="F73" s="72" t="str">
        <f>IF(車両データ!$P73="事業所8",車両データ!F73,"")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IF(車両データ!$P74="事業所8",車両データ!B74,"")</f>
        <v/>
      </c>
      <c r="C74" s="93"/>
      <c r="D74" s="70" t="str">
        <f>IF(車両データ!$P74="事業所8",車両データ!D74,"")</f>
        <v/>
      </c>
      <c r="E74" s="71" t="str">
        <f>IF(車両データ!$P74="事業所8",車両データ!E74,"")</f>
        <v/>
      </c>
      <c r="F74" s="72" t="str">
        <f>IF(車両データ!$P74="事業所8",車両データ!F74,"")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IF(車両データ!$P75="事業所8",車両データ!B75,"")</f>
        <v/>
      </c>
      <c r="C75" s="93"/>
      <c r="D75" s="70" t="str">
        <f>IF(車両データ!$P75="事業所8",車両データ!D75,"")</f>
        <v/>
      </c>
      <c r="E75" s="71" t="str">
        <f>IF(車両データ!$P75="事業所8",車両データ!E75,"")</f>
        <v/>
      </c>
      <c r="F75" s="72" t="str">
        <f>IF(車両データ!$P75="事業所8",車両データ!F75,"")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IF(車両データ!$P76="事業所8",車両データ!B76,"")</f>
        <v/>
      </c>
      <c r="C76" s="93"/>
      <c r="D76" s="70" t="str">
        <f>IF(車両データ!$P76="事業所8",車両データ!D76,"")</f>
        <v/>
      </c>
      <c r="E76" s="71" t="str">
        <f>IF(車両データ!$P76="事業所8",車両データ!E76,"")</f>
        <v/>
      </c>
      <c r="F76" s="72" t="str">
        <f>IF(車両データ!$P76="事業所8",車両データ!F76,"")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IF(車両データ!$P77="事業所8",車両データ!B77,"")</f>
        <v/>
      </c>
      <c r="C77" s="93"/>
      <c r="D77" s="70" t="str">
        <f>IF(車両データ!$P77="事業所8",車両データ!D77,"")</f>
        <v/>
      </c>
      <c r="E77" s="71" t="str">
        <f>IF(車両データ!$P77="事業所8",車両データ!E77,"")</f>
        <v/>
      </c>
      <c r="F77" s="72" t="str">
        <f>IF(車両データ!$P77="事業所8",車両データ!F77,"")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IF(車両データ!$P78="事業所8",車両データ!B78,"")</f>
        <v/>
      </c>
      <c r="C78" s="93"/>
      <c r="D78" s="70" t="str">
        <f>IF(車両データ!$P78="事業所8",車両データ!D78,"")</f>
        <v/>
      </c>
      <c r="E78" s="71" t="str">
        <f>IF(車両データ!$P78="事業所8",車両データ!E78,"")</f>
        <v/>
      </c>
      <c r="F78" s="72" t="str">
        <f>IF(車両データ!$P78="事業所8",車両データ!F78,"")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IF(車両データ!$P79="事業所8",車両データ!B79,"")</f>
        <v/>
      </c>
      <c r="C79" s="93"/>
      <c r="D79" s="70" t="str">
        <f>IF(車両データ!$P79="事業所8",車両データ!D79,"")</f>
        <v/>
      </c>
      <c r="E79" s="71" t="str">
        <f>IF(車両データ!$P79="事業所8",車両データ!E79,"")</f>
        <v/>
      </c>
      <c r="F79" s="72" t="str">
        <f>IF(車両データ!$P79="事業所8",車両データ!F79,"")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IF(車両データ!$P80="事業所8",車両データ!B80,"")</f>
        <v/>
      </c>
      <c r="C80" s="93"/>
      <c r="D80" s="70" t="str">
        <f>IF(車両データ!$P80="事業所8",車両データ!D80,"")</f>
        <v/>
      </c>
      <c r="E80" s="71" t="str">
        <f>IF(車両データ!$P80="事業所8",車両データ!E80,"")</f>
        <v/>
      </c>
      <c r="F80" s="72" t="str">
        <f>IF(車両データ!$P80="事業所8",車両データ!F80,"")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IF(車両データ!$P81="事業所8",車両データ!B81,"")</f>
        <v/>
      </c>
      <c r="C81" s="93"/>
      <c r="D81" s="70" t="str">
        <f>IF(車両データ!$P81="事業所8",車両データ!D81,"")</f>
        <v/>
      </c>
      <c r="E81" s="71" t="str">
        <f>IF(車両データ!$P81="事業所8",車両データ!E81,"")</f>
        <v/>
      </c>
      <c r="F81" s="72" t="str">
        <f>IF(車両データ!$P81="事業所8",車両データ!F81,"")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IF(車両データ!$P82="事業所8",車両データ!B82,"")</f>
        <v/>
      </c>
      <c r="C82" s="93"/>
      <c r="D82" s="70" t="str">
        <f>IF(車両データ!$P82="事業所8",車両データ!D82,"")</f>
        <v/>
      </c>
      <c r="E82" s="71" t="str">
        <f>IF(車両データ!$P82="事業所8",車両データ!E82,"")</f>
        <v/>
      </c>
      <c r="F82" s="72" t="str">
        <f>IF(車両データ!$P82="事業所8",車両データ!F82,"")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IF(車両データ!$P83="事業所8",車両データ!B83,"")</f>
        <v/>
      </c>
      <c r="C83" s="93"/>
      <c r="D83" s="70" t="str">
        <f>IF(車両データ!$P83="事業所8",車両データ!D83,"")</f>
        <v/>
      </c>
      <c r="E83" s="71" t="str">
        <f>IF(車両データ!$P83="事業所8",車両データ!E83,"")</f>
        <v/>
      </c>
      <c r="F83" s="72" t="str">
        <f>IF(車両データ!$P83="事業所8",車両データ!F83,"")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IF(車両データ!$P84="事業所8",車両データ!B84,"")</f>
        <v/>
      </c>
      <c r="C84" s="93"/>
      <c r="D84" s="70" t="str">
        <f>IF(車両データ!$P84="事業所8",車両データ!D84,"")</f>
        <v/>
      </c>
      <c r="E84" s="71" t="str">
        <f>IF(車両データ!$P84="事業所8",車両データ!E84,"")</f>
        <v/>
      </c>
      <c r="F84" s="72" t="str">
        <f>IF(車両データ!$P84="事業所8",車両データ!F84,"")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IF(車両データ!$P85="事業所8",車両データ!B85,"")</f>
        <v/>
      </c>
      <c r="C85" s="93"/>
      <c r="D85" s="70" t="str">
        <f>IF(車両データ!$P85="事業所8",車両データ!D85,"")</f>
        <v/>
      </c>
      <c r="E85" s="71" t="str">
        <f>IF(車両データ!$P85="事業所8",車両データ!E85,"")</f>
        <v/>
      </c>
      <c r="F85" s="72" t="str">
        <f>IF(車両データ!$P85="事業所8",車両データ!F85,"")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IF(車両データ!$P86="事業所8",車両データ!B86,"")</f>
        <v/>
      </c>
      <c r="C86" s="93"/>
      <c r="D86" s="70" t="str">
        <f>IF(車両データ!$P86="事業所8",車両データ!D86,"")</f>
        <v/>
      </c>
      <c r="E86" s="71" t="str">
        <f>IF(車両データ!$P86="事業所8",車両データ!E86,"")</f>
        <v/>
      </c>
      <c r="F86" s="72" t="str">
        <f>IF(車両データ!$P86="事業所8",車両データ!F86,"")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IF(車両データ!$P87="事業所8",車両データ!B87,"")</f>
        <v/>
      </c>
      <c r="C87" s="93"/>
      <c r="D87" s="70" t="str">
        <f>IF(車両データ!$P87="事業所8",車両データ!D87,"")</f>
        <v/>
      </c>
      <c r="E87" s="71" t="str">
        <f>IF(車両データ!$P87="事業所8",車両データ!E87,"")</f>
        <v/>
      </c>
      <c r="F87" s="72" t="str">
        <f>IF(車両データ!$P87="事業所8",車両データ!F87,"")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IF(車両データ!$P88="事業所8",車両データ!B88,"")</f>
        <v/>
      </c>
      <c r="C88" s="93"/>
      <c r="D88" s="70" t="str">
        <f>IF(車両データ!$P88="事業所8",車両データ!D88,"")</f>
        <v/>
      </c>
      <c r="E88" s="71" t="str">
        <f>IF(車両データ!$P88="事業所8",車両データ!E88,"")</f>
        <v/>
      </c>
      <c r="F88" s="72" t="str">
        <f>IF(車両データ!$P88="事業所8",車両データ!F88,"")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IF(車両データ!$P89="事業所8",車両データ!B89,"")</f>
        <v/>
      </c>
      <c r="C89" s="93"/>
      <c r="D89" s="70" t="str">
        <f>IF(車両データ!$P89="事業所8",車両データ!D89,"")</f>
        <v/>
      </c>
      <c r="E89" s="71" t="str">
        <f>IF(車両データ!$P89="事業所8",車両データ!E89,"")</f>
        <v/>
      </c>
      <c r="F89" s="72" t="str">
        <f>IF(車両データ!$P89="事業所8",車両データ!F89,"")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IF(車両データ!$P90="事業所8",車両データ!B90,"")</f>
        <v/>
      </c>
      <c r="C90" s="93"/>
      <c r="D90" s="70" t="str">
        <f>IF(車両データ!$P90="事業所8",車両データ!D90,"")</f>
        <v/>
      </c>
      <c r="E90" s="71" t="str">
        <f>IF(車両データ!$P90="事業所8",車両データ!E90,"")</f>
        <v/>
      </c>
      <c r="F90" s="72" t="str">
        <f>IF(車両データ!$P90="事業所8",車両データ!F90,"")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IF(車両データ!$P91="事業所8",車両データ!B91,"")</f>
        <v/>
      </c>
      <c r="C91" s="93"/>
      <c r="D91" s="70" t="str">
        <f>IF(車両データ!$P91="事業所8",車両データ!D91,"")</f>
        <v/>
      </c>
      <c r="E91" s="71" t="str">
        <f>IF(車両データ!$P91="事業所8",車両データ!E91,"")</f>
        <v/>
      </c>
      <c r="F91" s="72" t="str">
        <f>IF(車両データ!$P91="事業所8",車両データ!F91,"")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IF(車両データ!$P92="事業所8",車両データ!B92,"")</f>
        <v/>
      </c>
      <c r="C92" s="93"/>
      <c r="D92" s="70" t="str">
        <f>IF(車両データ!$P92="事業所8",車両データ!D92,"")</f>
        <v/>
      </c>
      <c r="E92" s="71" t="str">
        <f>IF(車両データ!$P92="事業所8",車両データ!E92,"")</f>
        <v/>
      </c>
      <c r="F92" s="72" t="str">
        <f>IF(車両データ!$P92="事業所8",車両データ!F92,"")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IF(車両データ!$P93="事業所8",車両データ!B93,"")</f>
        <v/>
      </c>
      <c r="C93" s="93"/>
      <c r="D93" s="70" t="str">
        <f>IF(車両データ!$P93="事業所8",車両データ!D93,"")</f>
        <v/>
      </c>
      <c r="E93" s="71" t="str">
        <f>IF(車両データ!$P93="事業所8",車両データ!E93,"")</f>
        <v/>
      </c>
      <c r="F93" s="72" t="str">
        <f>IF(車両データ!$P93="事業所8",車両データ!F93,"")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IF(車両データ!$P94="事業所8",車両データ!B94,"")</f>
        <v/>
      </c>
      <c r="C94" s="93"/>
      <c r="D94" s="70" t="str">
        <f>IF(車両データ!$P94="事業所8",車両データ!D94,"")</f>
        <v/>
      </c>
      <c r="E94" s="71" t="str">
        <f>IF(車両データ!$P94="事業所8",車両データ!E94,"")</f>
        <v/>
      </c>
      <c r="F94" s="72" t="str">
        <f>IF(車両データ!$P94="事業所8",車両データ!F94,"")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IF(車両データ!$P95="事業所8",車両データ!B95,"")</f>
        <v/>
      </c>
      <c r="C95" s="93"/>
      <c r="D95" s="70" t="str">
        <f>IF(車両データ!$P95="事業所8",車両データ!D95,"")</f>
        <v/>
      </c>
      <c r="E95" s="71" t="str">
        <f>IF(車両データ!$P95="事業所8",車両データ!E95,"")</f>
        <v/>
      </c>
      <c r="F95" s="72" t="str">
        <f>IF(車両データ!$P95="事業所8",車両データ!F95,"")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IF(車両データ!$P96="事業所8",車両データ!B96,"")</f>
        <v/>
      </c>
      <c r="C96" s="93"/>
      <c r="D96" s="70" t="str">
        <f>IF(車両データ!$P96="事業所8",車両データ!D96,"")</f>
        <v/>
      </c>
      <c r="E96" s="71" t="str">
        <f>IF(車両データ!$P96="事業所8",車両データ!E96,"")</f>
        <v/>
      </c>
      <c r="F96" s="72" t="str">
        <f>IF(車両データ!$P96="事業所8",車両データ!F96,"")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IF(車両データ!$P97="事業所8",車両データ!B97,"")</f>
        <v/>
      </c>
      <c r="C97" s="93"/>
      <c r="D97" s="70" t="str">
        <f>IF(車両データ!$P97="事業所8",車両データ!D97,"")</f>
        <v/>
      </c>
      <c r="E97" s="71" t="str">
        <f>IF(車両データ!$P97="事業所8",車両データ!E97,"")</f>
        <v/>
      </c>
      <c r="F97" s="72" t="str">
        <f>IF(車両データ!$P97="事業所8",車両データ!F97,"")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IF(車両データ!$P98="事業所8",車両データ!B98,"")</f>
        <v/>
      </c>
      <c r="C98" s="93"/>
      <c r="D98" s="70" t="str">
        <f>IF(車両データ!$P98="事業所8",車両データ!D98,"")</f>
        <v/>
      </c>
      <c r="E98" s="71" t="str">
        <f>IF(車両データ!$P98="事業所8",車両データ!E98,"")</f>
        <v/>
      </c>
      <c r="F98" s="72" t="str">
        <f>IF(車両データ!$P98="事業所8",車両データ!F98,"")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IF(車両データ!$P99="事業所8",車両データ!B99,"")</f>
        <v/>
      </c>
      <c r="C99" s="93"/>
      <c r="D99" s="70" t="str">
        <f>IF(車両データ!$P99="事業所8",車両データ!D99,"")</f>
        <v/>
      </c>
      <c r="E99" s="71" t="str">
        <f>IF(車両データ!$P99="事業所8",車両データ!E99,"")</f>
        <v/>
      </c>
      <c r="F99" s="72" t="str">
        <f>IF(車両データ!$P99="事業所8",車両データ!F99,"")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IF(車両データ!$P100="事業所8",車両データ!B100,"")</f>
        <v/>
      </c>
      <c r="C100" s="93"/>
      <c r="D100" s="70" t="str">
        <f>IF(車両データ!$P100="事業所8",車両データ!D100,"")</f>
        <v/>
      </c>
      <c r="E100" s="71" t="str">
        <f>IF(車両データ!$P100="事業所8",車両データ!E100,"")</f>
        <v/>
      </c>
      <c r="F100" s="72" t="str">
        <f>IF(車両データ!$P100="事業所8",車両データ!F100,"")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IF(車両データ!$P101="事業所8",車両データ!B101,"")</f>
        <v/>
      </c>
      <c r="C101" s="93"/>
      <c r="D101" s="70" t="str">
        <f>IF(車両データ!$P101="事業所8",車両データ!D101,"")</f>
        <v/>
      </c>
      <c r="E101" s="71" t="str">
        <f>IF(車両データ!$P101="事業所8",車両データ!E101,"")</f>
        <v/>
      </c>
      <c r="F101" s="72" t="str">
        <f>IF(車両データ!$P101="事業所8",車両データ!F101,"")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IF(車両データ!$P102="事業所8",車両データ!B102,"")</f>
        <v/>
      </c>
      <c r="C102" s="93"/>
      <c r="D102" s="70" t="str">
        <f>IF(車両データ!$P102="事業所8",車両データ!D102,"")</f>
        <v/>
      </c>
      <c r="E102" s="71" t="str">
        <f>IF(車両データ!$P102="事業所8",車両データ!E102,"")</f>
        <v/>
      </c>
      <c r="F102" s="72" t="str">
        <f>IF(車両データ!$P102="事業所8",車両データ!F102,"")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IF(車両データ!$P103="事業所8",車両データ!B103,"")</f>
        <v/>
      </c>
      <c r="C103" s="93"/>
      <c r="D103" s="70" t="str">
        <f>IF(車両データ!$P103="事業所8",車両データ!D103,"")</f>
        <v/>
      </c>
      <c r="E103" s="71" t="str">
        <f>IF(車両データ!$P103="事業所8",車両データ!E103,"")</f>
        <v/>
      </c>
      <c r="F103" s="72" t="str">
        <f>IF(車両データ!$P103="事業所8",車両データ!F103,"")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IF(車両データ!$P104="事業所8",車両データ!B104,"")</f>
        <v/>
      </c>
      <c r="C104" s="93"/>
      <c r="D104" s="70" t="str">
        <f>IF(車両データ!$P104="事業所8",車両データ!D104,"")</f>
        <v/>
      </c>
      <c r="E104" s="71" t="str">
        <f>IF(車両データ!$P104="事業所8",車両データ!E104,"")</f>
        <v/>
      </c>
      <c r="F104" s="72" t="str">
        <f>IF(車両データ!$P104="事業所8",車両データ!F104,"")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IF(車両データ!$P105="事業所8",車両データ!B105,"")</f>
        <v/>
      </c>
      <c r="C105" s="93"/>
      <c r="D105" s="70" t="str">
        <f>IF(車両データ!$P105="事業所8",車両データ!D105,"")</f>
        <v/>
      </c>
      <c r="E105" s="71" t="str">
        <f>IF(車両データ!$P105="事業所8",車両データ!E105,"")</f>
        <v/>
      </c>
      <c r="F105" s="72" t="str">
        <f>IF(車両データ!$P105="事業所8",車両データ!F105,"")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IF(車両データ!$P106="事業所8",車両データ!B106,"")</f>
        <v/>
      </c>
      <c r="C106" s="93"/>
      <c r="D106" s="70" t="str">
        <f>IF(車両データ!$P106="事業所8",車両データ!D106,"")</f>
        <v/>
      </c>
      <c r="E106" s="71" t="str">
        <f>IF(車両データ!$P106="事業所8",車両データ!E106,"")</f>
        <v/>
      </c>
      <c r="F106" s="72" t="str">
        <f>IF(車両データ!$P106="事業所8",車両データ!F106,"")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IF(車両データ!$P107="事業所8",車両データ!B107,"")</f>
        <v/>
      </c>
      <c r="C107" s="93"/>
      <c r="D107" s="70" t="str">
        <f>IF(車両データ!$P107="事業所8",車両データ!D107,"")</f>
        <v/>
      </c>
      <c r="E107" s="71" t="str">
        <f>IF(車両データ!$P107="事業所8",車両データ!E107,"")</f>
        <v/>
      </c>
      <c r="F107" s="72" t="str">
        <f>IF(車両データ!$P107="事業所8",車両データ!F107,"")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IF(車両データ!$P108="事業所8",車両データ!B108,"")</f>
        <v/>
      </c>
      <c r="C108" s="93"/>
      <c r="D108" s="70" t="str">
        <f>IF(車両データ!$P108="事業所8",車両データ!D108,"")</f>
        <v/>
      </c>
      <c r="E108" s="71" t="str">
        <f>IF(車両データ!$P108="事業所8",車両データ!E108,"")</f>
        <v/>
      </c>
      <c r="F108" s="72" t="str">
        <f>IF(車両データ!$P108="事業所8",車両データ!F108,"")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25" priority="12">
      <formula>LEN(TRIM(C115))=0</formula>
    </cfRule>
  </conditionalFormatting>
  <conditionalFormatting sqref="C218:N317">
    <cfRule type="containsBlanks" dxfId="24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Q317"/>
  <sheetViews>
    <sheetView showGridLines="0" view="pageBreakPreview" topLeftCell="A264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46</v>
      </c>
      <c r="B5" s="111"/>
      <c r="C5" s="112"/>
      <c r="D5" s="107" t="str">
        <f>IF('【STEP２】 A-1_全事業所計'!$B$17="","",'【STEP２】 A-1_全事業所計'!$B$17)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IF(車両データ!$P9="事業所9",車両データ!B9,"")</f>
        <v/>
      </c>
      <c r="C9" s="93"/>
      <c r="D9" s="70" t="str">
        <f>IF(車両データ!$P9="事業所9",車両データ!D9,"")</f>
        <v/>
      </c>
      <c r="E9" s="71" t="str">
        <f>IF(車両データ!$P9="事業所9",車両データ!E9,"")</f>
        <v/>
      </c>
      <c r="F9" s="72" t="str">
        <f>IF(車両データ!$P9="事業所9",車両データ!F9,"")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IF(車両データ!$P10="事業所9",車両データ!B10,"")</f>
        <v/>
      </c>
      <c r="C10" s="93"/>
      <c r="D10" s="70" t="str">
        <f>IF(車両データ!$P10="事業所9",車両データ!D10,"")</f>
        <v/>
      </c>
      <c r="E10" s="71" t="str">
        <f>IF(車両データ!$P10="事業所9",車両データ!E10,"")</f>
        <v/>
      </c>
      <c r="F10" s="72" t="str">
        <f>IF(車両データ!$P10="事業所9",車両データ!F10,"")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IF(車両データ!$P11="事業所9",車両データ!B11,"")</f>
        <v/>
      </c>
      <c r="C11" s="93"/>
      <c r="D11" s="70" t="str">
        <f>IF(車両データ!$P11="事業所9",車両データ!D11,"")</f>
        <v/>
      </c>
      <c r="E11" s="71" t="str">
        <f>IF(車両データ!$P11="事業所9",車両データ!E11,"")</f>
        <v/>
      </c>
      <c r="F11" s="72" t="str">
        <f>IF(車両データ!$P11="事業所9",車両データ!F11,"")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IF(車両データ!$P12="事業所9",車両データ!B12,"")</f>
        <v/>
      </c>
      <c r="C12" s="93"/>
      <c r="D12" s="70" t="str">
        <f>IF(車両データ!$P12="事業所9",車両データ!D12,"")</f>
        <v/>
      </c>
      <c r="E12" s="71" t="str">
        <f>IF(車両データ!$P12="事業所9",車両データ!E12,"")</f>
        <v/>
      </c>
      <c r="F12" s="72" t="str">
        <f>IF(車両データ!$P12="事業所9",車両データ!F12,"")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IF(車両データ!$P13="事業所9",車両データ!B13,"")</f>
        <v/>
      </c>
      <c r="C13" s="93"/>
      <c r="D13" s="70" t="str">
        <f>IF(車両データ!$P13="事業所9",車両データ!D13,"")</f>
        <v/>
      </c>
      <c r="E13" s="71" t="str">
        <f>IF(車両データ!$P13="事業所9",車両データ!E13,"")</f>
        <v/>
      </c>
      <c r="F13" s="72" t="str">
        <f>IF(車両データ!$P13="事業所9",車両データ!F13,"")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IF(車両データ!$P14="事業所9",車両データ!B14,"")</f>
        <v/>
      </c>
      <c r="C14" s="93"/>
      <c r="D14" s="70" t="str">
        <f>IF(車両データ!$P14="事業所9",車両データ!D14,"")</f>
        <v/>
      </c>
      <c r="E14" s="71" t="str">
        <f>IF(車両データ!$P14="事業所9",車両データ!E14,"")</f>
        <v/>
      </c>
      <c r="F14" s="72" t="str">
        <f>IF(車両データ!$P14="事業所9",車両データ!F14,"")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IF(車両データ!$P15="事業所9",車両データ!B15,"")</f>
        <v/>
      </c>
      <c r="C15" s="93"/>
      <c r="D15" s="70" t="str">
        <f>IF(車両データ!$P15="事業所9",車両データ!D15,"")</f>
        <v/>
      </c>
      <c r="E15" s="71" t="str">
        <f>IF(車両データ!$P15="事業所9",車両データ!E15,"")</f>
        <v/>
      </c>
      <c r="F15" s="72" t="str">
        <f>IF(車両データ!$P15="事業所9",車両データ!F15,"")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IF(車両データ!$P16="事業所9",車両データ!B16,"")</f>
        <v/>
      </c>
      <c r="C16" s="93"/>
      <c r="D16" s="70" t="str">
        <f>IF(車両データ!$P16="事業所9",車両データ!D16,"")</f>
        <v/>
      </c>
      <c r="E16" s="71" t="str">
        <f>IF(車両データ!$P16="事業所9",車両データ!E16,"")</f>
        <v/>
      </c>
      <c r="F16" s="72" t="str">
        <f>IF(車両データ!$P16="事業所9",車両データ!F16,"")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IF(車両データ!$P17="事業所9",車両データ!B17,"")</f>
        <v/>
      </c>
      <c r="C17" s="93"/>
      <c r="D17" s="70" t="str">
        <f>IF(車両データ!$P17="事業所9",車両データ!D17,"")</f>
        <v/>
      </c>
      <c r="E17" s="71" t="str">
        <f>IF(車両データ!$P17="事業所9",車両データ!E17,"")</f>
        <v/>
      </c>
      <c r="F17" s="72" t="str">
        <f>IF(車両データ!$P17="事業所9",車両データ!F17,"")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IF(車両データ!$P18="事業所9",車両データ!B18,"")</f>
        <v/>
      </c>
      <c r="C18" s="93"/>
      <c r="D18" s="70" t="str">
        <f>IF(車両データ!$P18="事業所9",車両データ!D18,"")</f>
        <v/>
      </c>
      <c r="E18" s="71" t="str">
        <f>IF(車両データ!$P18="事業所9",車両データ!E18,"")</f>
        <v/>
      </c>
      <c r="F18" s="72" t="str">
        <f>IF(車両データ!$P18="事業所9",車両データ!F18,"")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IF(車両データ!$P19="事業所9",車両データ!B19,"")</f>
        <v/>
      </c>
      <c r="C19" s="93"/>
      <c r="D19" s="70" t="str">
        <f>IF(車両データ!$P19="事業所9",車両データ!D19,"")</f>
        <v/>
      </c>
      <c r="E19" s="71" t="str">
        <f>IF(車両データ!$P19="事業所9",車両データ!E19,"")</f>
        <v/>
      </c>
      <c r="F19" s="72" t="str">
        <f>IF(車両データ!$P19="事業所9",車両データ!F19,"")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IF(車両データ!$P20="事業所9",車両データ!B20,"")</f>
        <v/>
      </c>
      <c r="C20" s="93"/>
      <c r="D20" s="70" t="str">
        <f>IF(車両データ!$P20="事業所9",車両データ!D20,"")</f>
        <v/>
      </c>
      <c r="E20" s="71" t="str">
        <f>IF(車両データ!$P20="事業所9",車両データ!E20,"")</f>
        <v/>
      </c>
      <c r="F20" s="72" t="str">
        <f>IF(車両データ!$P20="事業所9",車両データ!F20,"")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IF(車両データ!$P21="事業所9",車両データ!B21,"")</f>
        <v/>
      </c>
      <c r="C21" s="93"/>
      <c r="D21" s="70" t="str">
        <f>IF(車両データ!$P21="事業所9",車両データ!D21,"")</f>
        <v/>
      </c>
      <c r="E21" s="71" t="str">
        <f>IF(車両データ!$P21="事業所9",車両データ!E21,"")</f>
        <v/>
      </c>
      <c r="F21" s="72" t="str">
        <f>IF(車両データ!$P21="事業所9",車両データ!F21,"")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IF(車両データ!$P22="事業所9",車両データ!B22,"")</f>
        <v/>
      </c>
      <c r="C22" s="93"/>
      <c r="D22" s="70" t="str">
        <f>IF(車両データ!$P22="事業所9",車両データ!D22,"")</f>
        <v/>
      </c>
      <c r="E22" s="71" t="str">
        <f>IF(車両データ!$P22="事業所9",車両データ!E22,"")</f>
        <v/>
      </c>
      <c r="F22" s="72" t="str">
        <f>IF(車両データ!$P22="事業所9",車両データ!F22,"")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IF(車両データ!$P23="事業所9",車両データ!B23,"")</f>
        <v/>
      </c>
      <c r="C23" s="93"/>
      <c r="D23" s="70" t="str">
        <f>IF(車両データ!$P23="事業所9",車両データ!D23,"")</f>
        <v/>
      </c>
      <c r="E23" s="71" t="str">
        <f>IF(車両データ!$P23="事業所9",車両データ!E23,"")</f>
        <v/>
      </c>
      <c r="F23" s="72" t="str">
        <f>IF(車両データ!$P23="事業所9",車両データ!F23,"")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IF(車両データ!$P24="事業所9",車両データ!B24,"")</f>
        <v/>
      </c>
      <c r="C24" s="93"/>
      <c r="D24" s="70" t="str">
        <f>IF(車両データ!$P24="事業所9",車両データ!D24,"")</f>
        <v/>
      </c>
      <c r="E24" s="71" t="str">
        <f>IF(車両データ!$P24="事業所9",車両データ!E24,"")</f>
        <v/>
      </c>
      <c r="F24" s="72" t="str">
        <f>IF(車両データ!$P24="事業所9",車両データ!F24,"")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IF(車両データ!$P25="事業所9",車両データ!B25,"")</f>
        <v/>
      </c>
      <c r="C25" s="93"/>
      <c r="D25" s="70" t="str">
        <f>IF(車両データ!$P25="事業所9",車両データ!D25,"")</f>
        <v/>
      </c>
      <c r="E25" s="71" t="str">
        <f>IF(車両データ!$P25="事業所9",車両データ!E25,"")</f>
        <v/>
      </c>
      <c r="F25" s="72" t="str">
        <f>IF(車両データ!$P25="事業所9",車両データ!F25,"")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IF(車両データ!$P26="事業所9",車両データ!B26,"")</f>
        <v/>
      </c>
      <c r="C26" s="93"/>
      <c r="D26" s="70" t="str">
        <f>IF(車両データ!$P26="事業所9",車両データ!D26,"")</f>
        <v/>
      </c>
      <c r="E26" s="71" t="str">
        <f>IF(車両データ!$P26="事業所9",車両データ!E26,"")</f>
        <v/>
      </c>
      <c r="F26" s="72" t="str">
        <f>IF(車両データ!$P26="事業所9",車両データ!F26,"")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IF(車両データ!$P27="事業所9",車両データ!B27,"")</f>
        <v/>
      </c>
      <c r="C27" s="93"/>
      <c r="D27" s="70" t="str">
        <f>IF(車両データ!$P27="事業所9",車両データ!D27,"")</f>
        <v/>
      </c>
      <c r="E27" s="71" t="str">
        <f>IF(車両データ!$P27="事業所9",車両データ!E27,"")</f>
        <v/>
      </c>
      <c r="F27" s="72" t="str">
        <f>IF(車両データ!$P27="事業所9",車両データ!F27,"")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IF(車両データ!$P28="事業所9",車両データ!B28,"")</f>
        <v/>
      </c>
      <c r="C28" s="93"/>
      <c r="D28" s="70" t="str">
        <f>IF(車両データ!$P28="事業所9",車両データ!D28,"")</f>
        <v/>
      </c>
      <c r="E28" s="71" t="str">
        <f>IF(車両データ!$P28="事業所9",車両データ!E28,"")</f>
        <v/>
      </c>
      <c r="F28" s="72" t="str">
        <f>IF(車両データ!$P28="事業所9",車両データ!F28,"")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IF(車両データ!$P29="事業所9",車両データ!B29,"")</f>
        <v/>
      </c>
      <c r="C29" s="93"/>
      <c r="D29" s="70" t="str">
        <f>IF(車両データ!$P29="事業所9",車両データ!D29,"")</f>
        <v/>
      </c>
      <c r="E29" s="71" t="str">
        <f>IF(車両データ!$P29="事業所9",車両データ!E29,"")</f>
        <v/>
      </c>
      <c r="F29" s="72" t="str">
        <f>IF(車両データ!$P29="事業所9",車両データ!F29,"")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IF(車両データ!$P30="事業所9",車両データ!B30,"")</f>
        <v/>
      </c>
      <c r="C30" s="93"/>
      <c r="D30" s="70" t="str">
        <f>IF(車両データ!$P30="事業所9",車両データ!D30,"")</f>
        <v/>
      </c>
      <c r="E30" s="71" t="str">
        <f>IF(車両データ!$P30="事業所9",車両データ!E30,"")</f>
        <v/>
      </c>
      <c r="F30" s="72" t="str">
        <f>IF(車両データ!$P30="事業所9",車両データ!F30,"")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IF(車両データ!$P31="事業所9",車両データ!B31,"")</f>
        <v/>
      </c>
      <c r="C31" s="93"/>
      <c r="D31" s="70" t="str">
        <f>IF(車両データ!$P31="事業所9",車両データ!D31,"")</f>
        <v/>
      </c>
      <c r="E31" s="71" t="str">
        <f>IF(車両データ!$P31="事業所9",車両データ!E31,"")</f>
        <v/>
      </c>
      <c r="F31" s="72" t="str">
        <f>IF(車両データ!$P31="事業所9",車両データ!F31,"")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IF(車両データ!$P32="事業所9",車両データ!B32,"")</f>
        <v/>
      </c>
      <c r="C32" s="93"/>
      <c r="D32" s="70" t="str">
        <f>IF(車両データ!$P32="事業所9",車両データ!D32,"")</f>
        <v/>
      </c>
      <c r="E32" s="71" t="str">
        <f>IF(車両データ!$P32="事業所9",車両データ!E32,"")</f>
        <v/>
      </c>
      <c r="F32" s="72" t="str">
        <f>IF(車両データ!$P32="事業所9",車両データ!F32,"")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IF(車両データ!$P33="事業所9",車両データ!B33,"")</f>
        <v/>
      </c>
      <c r="C33" s="93"/>
      <c r="D33" s="70" t="str">
        <f>IF(車両データ!$P33="事業所9",車両データ!D33,"")</f>
        <v/>
      </c>
      <c r="E33" s="71" t="str">
        <f>IF(車両データ!$P33="事業所9",車両データ!E33,"")</f>
        <v/>
      </c>
      <c r="F33" s="72" t="str">
        <f>IF(車両データ!$P33="事業所9",車両データ!F33,"")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IF(車両データ!$P34="事業所9",車両データ!B34,"")</f>
        <v/>
      </c>
      <c r="C34" s="93"/>
      <c r="D34" s="70" t="str">
        <f>IF(車両データ!$P34="事業所9",車両データ!D34,"")</f>
        <v/>
      </c>
      <c r="E34" s="71" t="str">
        <f>IF(車両データ!$P34="事業所9",車両データ!E34,"")</f>
        <v/>
      </c>
      <c r="F34" s="72" t="str">
        <f>IF(車両データ!$P34="事業所9",車両データ!F34,"")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IF(車両データ!$P35="事業所9",車両データ!B35,"")</f>
        <v/>
      </c>
      <c r="C35" s="93"/>
      <c r="D35" s="70" t="str">
        <f>IF(車両データ!$P35="事業所9",車両データ!D35,"")</f>
        <v/>
      </c>
      <c r="E35" s="71" t="str">
        <f>IF(車両データ!$P35="事業所9",車両データ!E35,"")</f>
        <v/>
      </c>
      <c r="F35" s="72" t="str">
        <f>IF(車両データ!$P35="事業所9",車両データ!F35,"")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IF(車両データ!$P36="事業所9",車両データ!B36,"")</f>
        <v/>
      </c>
      <c r="C36" s="93"/>
      <c r="D36" s="70" t="str">
        <f>IF(車両データ!$P36="事業所9",車両データ!D36,"")</f>
        <v/>
      </c>
      <c r="E36" s="71" t="str">
        <f>IF(車両データ!$P36="事業所9",車両データ!E36,"")</f>
        <v/>
      </c>
      <c r="F36" s="72" t="str">
        <f>IF(車両データ!$P36="事業所9",車両データ!F36,"")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IF(車両データ!$P37="事業所9",車両データ!B37,"")</f>
        <v/>
      </c>
      <c r="C37" s="93"/>
      <c r="D37" s="70" t="str">
        <f>IF(車両データ!$P37="事業所9",車両データ!D37,"")</f>
        <v/>
      </c>
      <c r="E37" s="71" t="str">
        <f>IF(車両データ!$P37="事業所9",車両データ!E37,"")</f>
        <v/>
      </c>
      <c r="F37" s="72" t="str">
        <f>IF(車両データ!$P37="事業所9",車両データ!F37,"")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IF(車両データ!$P38="事業所9",車両データ!B38,"")</f>
        <v/>
      </c>
      <c r="C38" s="93"/>
      <c r="D38" s="70" t="str">
        <f>IF(車両データ!$P38="事業所9",車両データ!D38,"")</f>
        <v/>
      </c>
      <c r="E38" s="71" t="str">
        <f>IF(車両データ!$P38="事業所9",車両データ!E38,"")</f>
        <v/>
      </c>
      <c r="F38" s="72" t="str">
        <f>IF(車両データ!$P38="事業所9",車両データ!F38,"")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IF(車両データ!$P39="事業所9",車両データ!B39,"")</f>
        <v/>
      </c>
      <c r="C39" s="93"/>
      <c r="D39" s="70" t="str">
        <f>IF(車両データ!$P39="事業所9",車両データ!D39,"")</f>
        <v/>
      </c>
      <c r="E39" s="71" t="str">
        <f>IF(車両データ!$P39="事業所9",車両データ!E39,"")</f>
        <v/>
      </c>
      <c r="F39" s="72" t="str">
        <f>IF(車両データ!$P39="事業所9",車両データ!F39,"")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IF(車両データ!$P40="事業所9",車両データ!B40,"")</f>
        <v/>
      </c>
      <c r="C40" s="93"/>
      <c r="D40" s="70" t="str">
        <f>IF(車両データ!$P40="事業所9",車両データ!D40,"")</f>
        <v/>
      </c>
      <c r="E40" s="71" t="str">
        <f>IF(車両データ!$P40="事業所9",車両データ!E40,"")</f>
        <v/>
      </c>
      <c r="F40" s="72" t="str">
        <f>IF(車両データ!$P40="事業所9",車両データ!F40,"")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IF(車両データ!$P41="事業所9",車両データ!B41,"")</f>
        <v/>
      </c>
      <c r="C41" s="93"/>
      <c r="D41" s="70" t="str">
        <f>IF(車両データ!$P41="事業所9",車両データ!D41,"")</f>
        <v/>
      </c>
      <c r="E41" s="71" t="str">
        <f>IF(車両データ!$P41="事業所9",車両データ!E41,"")</f>
        <v/>
      </c>
      <c r="F41" s="72" t="str">
        <f>IF(車両データ!$P41="事業所9",車両データ!F41,"")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IF(車両データ!$P42="事業所9",車両データ!B42,"")</f>
        <v/>
      </c>
      <c r="C42" s="93"/>
      <c r="D42" s="70" t="str">
        <f>IF(車両データ!$P42="事業所9",車両データ!D42,"")</f>
        <v/>
      </c>
      <c r="E42" s="71" t="str">
        <f>IF(車両データ!$P42="事業所9",車両データ!E42,"")</f>
        <v/>
      </c>
      <c r="F42" s="72" t="str">
        <f>IF(車両データ!$P42="事業所9",車両データ!F42,"")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IF(車両データ!$P43="事業所9",車両データ!B43,"")</f>
        <v/>
      </c>
      <c r="C43" s="93"/>
      <c r="D43" s="70" t="str">
        <f>IF(車両データ!$P43="事業所9",車両データ!D43,"")</f>
        <v/>
      </c>
      <c r="E43" s="71" t="str">
        <f>IF(車両データ!$P43="事業所9",車両データ!E43,"")</f>
        <v/>
      </c>
      <c r="F43" s="72" t="str">
        <f>IF(車両データ!$P43="事業所9",車両データ!F43,"")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IF(車両データ!$P44="事業所9",車両データ!B44,"")</f>
        <v/>
      </c>
      <c r="C44" s="93"/>
      <c r="D44" s="70" t="str">
        <f>IF(車両データ!$P44="事業所9",車両データ!D44,"")</f>
        <v/>
      </c>
      <c r="E44" s="71" t="str">
        <f>IF(車両データ!$P44="事業所9",車両データ!E44,"")</f>
        <v/>
      </c>
      <c r="F44" s="72" t="str">
        <f>IF(車両データ!$P44="事業所9",車両データ!F44,"")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IF(車両データ!$P45="事業所9",車両データ!B45,"")</f>
        <v/>
      </c>
      <c r="C45" s="93"/>
      <c r="D45" s="70" t="str">
        <f>IF(車両データ!$P45="事業所9",車両データ!D45,"")</f>
        <v/>
      </c>
      <c r="E45" s="71" t="str">
        <f>IF(車両データ!$P45="事業所9",車両データ!E45,"")</f>
        <v/>
      </c>
      <c r="F45" s="72" t="str">
        <f>IF(車両データ!$P45="事業所9",車両データ!F45,"")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IF(車両データ!$P46="事業所9",車両データ!B46,"")</f>
        <v/>
      </c>
      <c r="C46" s="93"/>
      <c r="D46" s="70" t="str">
        <f>IF(車両データ!$P46="事業所9",車両データ!D46,"")</f>
        <v/>
      </c>
      <c r="E46" s="71" t="str">
        <f>IF(車両データ!$P46="事業所9",車両データ!E46,"")</f>
        <v/>
      </c>
      <c r="F46" s="72" t="str">
        <f>IF(車両データ!$P46="事業所9",車両データ!F46,"")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IF(車両データ!$P47="事業所9",車両データ!B47,"")</f>
        <v/>
      </c>
      <c r="C47" s="93"/>
      <c r="D47" s="70" t="str">
        <f>IF(車両データ!$P47="事業所9",車両データ!D47,"")</f>
        <v/>
      </c>
      <c r="E47" s="71" t="str">
        <f>IF(車両データ!$P47="事業所9",車両データ!E47,"")</f>
        <v/>
      </c>
      <c r="F47" s="72" t="str">
        <f>IF(車両データ!$P47="事業所9",車両データ!F47,"")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IF(車両データ!$P48="事業所9",車両データ!B48,"")</f>
        <v/>
      </c>
      <c r="C48" s="93"/>
      <c r="D48" s="70" t="str">
        <f>IF(車両データ!$P48="事業所9",車両データ!D48,"")</f>
        <v/>
      </c>
      <c r="E48" s="71" t="str">
        <f>IF(車両データ!$P48="事業所9",車両データ!E48,"")</f>
        <v/>
      </c>
      <c r="F48" s="72" t="str">
        <f>IF(車両データ!$P48="事業所9",車両データ!F48,"")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IF(車両データ!$P49="事業所9",車両データ!B49,"")</f>
        <v/>
      </c>
      <c r="C49" s="93"/>
      <c r="D49" s="70" t="str">
        <f>IF(車両データ!$P49="事業所9",車両データ!D49,"")</f>
        <v/>
      </c>
      <c r="E49" s="71" t="str">
        <f>IF(車両データ!$P49="事業所9",車両データ!E49,"")</f>
        <v/>
      </c>
      <c r="F49" s="72" t="str">
        <f>IF(車両データ!$P49="事業所9",車両データ!F49,"")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IF(車両データ!$P50="事業所9",車両データ!B50,"")</f>
        <v/>
      </c>
      <c r="C50" s="93"/>
      <c r="D50" s="70" t="str">
        <f>IF(車両データ!$P50="事業所9",車両データ!D50,"")</f>
        <v/>
      </c>
      <c r="E50" s="71" t="str">
        <f>IF(車両データ!$P50="事業所9",車両データ!E50,"")</f>
        <v/>
      </c>
      <c r="F50" s="72" t="str">
        <f>IF(車両データ!$P50="事業所9",車両データ!F50,"")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IF(車両データ!$P51="事業所9",車両データ!B51,"")</f>
        <v/>
      </c>
      <c r="C51" s="93"/>
      <c r="D51" s="70" t="str">
        <f>IF(車両データ!$P51="事業所9",車両データ!D51,"")</f>
        <v/>
      </c>
      <c r="E51" s="71" t="str">
        <f>IF(車両データ!$P51="事業所9",車両データ!E51,"")</f>
        <v/>
      </c>
      <c r="F51" s="72" t="str">
        <f>IF(車両データ!$P51="事業所9",車両データ!F51,"")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IF(車両データ!$P52="事業所9",車両データ!B52,"")</f>
        <v/>
      </c>
      <c r="C52" s="93"/>
      <c r="D52" s="70" t="str">
        <f>IF(車両データ!$P52="事業所9",車両データ!D52,"")</f>
        <v/>
      </c>
      <c r="E52" s="71" t="str">
        <f>IF(車両データ!$P52="事業所9",車両データ!E52,"")</f>
        <v/>
      </c>
      <c r="F52" s="72" t="str">
        <f>IF(車両データ!$P52="事業所9",車両データ!F52,"")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IF(車両データ!$P53="事業所9",車両データ!B53,"")</f>
        <v/>
      </c>
      <c r="C53" s="93"/>
      <c r="D53" s="70" t="str">
        <f>IF(車両データ!$P53="事業所9",車両データ!D53,"")</f>
        <v/>
      </c>
      <c r="E53" s="71" t="str">
        <f>IF(車両データ!$P53="事業所9",車両データ!E53,"")</f>
        <v/>
      </c>
      <c r="F53" s="72" t="str">
        <f>IF(車両データ!$P53="事業所9",車両データ!F53,"")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IF(車両データ!$P54="事業所9",車両データ!B54,"")</f>
        <v/>
      </c>
      <c r="C54" s="93"/>
      <c r="D54" s="70" t="str">
        <f>IF(車両データ!$P54="事業所9",車両データ!D54,"")</f>
        <v/>
      </c>
      <c r="E54" s="71" t="str">
        <f>IF(車両データ!$P54="事業所9",車両データ!E54,"")</f>
        <v/>
      </c>
      <c r="F54" s="72" t="str">
        <f>IF(車両データ!$P54="事業所9",車両データ!F54,"")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IF(車両データ!$P55="事業所9",車両データ!B55,"")</f>
        <v/>
      </c>
      <c r="C55" s="93"/>
      <c r="D55" s="70" t="str">
        <f>IF(車両データ!$P55="事業所9",車両データ!D55,"")</f>
        <v/>
      </c>
      <c r="E55" s="71" t="str">
        <f>IF(車両データ!$P55="事業所9",車両データ!E55,"")</f>
        <v/>
      </c>
      <c r="F55" s="72" t="str">
        <f>IF(車両データ!$P55="事業所9",車両データ!F55,"")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IF(車両データ!$P56="事業所9",車両データ!B56,"")</f>
        <v/>
      </c>
      <c r="C56" s="93"/>
      <c r="D56" s="70" t="str">
        <f>IF(車両データ!$P56="事業所9",車両データ!D56,"")</f>
        <v/>
      </c>
      <c r="E56" s="71" t="str">
        <f>IF(車両データ!$P56="事業所9",車両データ!E56,"")</f>
        <v/>
      </c>
      <c r="F56" s="72" t="str">
        <f>IF(車両データ!$P56="事業所9",車両データ!F56,"")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IF(車両データ!$P57="事業所9",車両データ!B57,"")</f>
        <v/>
      </c>
      <c r="C57" s="93"/>
      <c r="D57" s="70" t="str">
        <f>IF(車両データ!$P57="事業所9",車両データ!D57,"")</f>
        <v/>
      </c>
      <c r="E57" s="71" t="str">
        <f>IF(車両データ!$P57="事業所9",車両データ!E57,"")</f>
        <v/>
      </c>
      <c r="F57" s="72" t="str">
        <f>IF(車両データ!$P57="事業所9",車両データ!F57,"")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IF(車両データ!$P58="事業所9",車両データ!B58,"")</f>
        <v/>
      </c>
      <c r="C58" s="93"/>
      <c r="D58" s="70" t="str">
        <f>IF(車両データ!$P58="事業所9",車両データ!D58,"")</f>
        <v/>
      </c>
      <c r="E58" s="71" t="str">
        <f>IF(車両データ!$P58="事業所9",車両データ!E58,"")</f>
        <v/>
      </c>
      <c r="F58" s="72" t="str">
        <f>IF(車両データ!$P58="事業所9",車両データ!F58,"")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IF(車両データ!$P59="事業所9",車両データ!B59,"")</f>
        <v/>
      </c>
      <c r="C59" s="93"/>
      <c r="D59" s="70" t="str">
        <f>IF(車両データ!$P59="事業所9",車両データ!D59,"")</f>
        <v/>
      </c>
      <c r="E59" s="71" t="str">
        <f>IF(車両データ!$P59="事業所9",車両データ!E59,"")</f>
        <v/>
      </c>
      <c r="F59" s="72" t="str">
        <f>IF(車両データ!$P59="事業所9",車両データ!F59,"")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IF(車両データ!$P60="事業所9",車両データ!B60,"")</f>
        <v/>
      </c>
      <c r="C60" s="93"/>
      <c r="D60" s="70" t="str">
        <f>IF(車両データ!$P60="事業所9",車両データ!D60,"")</f>
        <v/>
      </c>
      <c r="E60" s="71" t="str">
        <f>IF(車両データ!$P60="事業所9",車両データ!E60,"")</f>
        <v/>
      </c>
      <c r="F60" s="72" t="str">
        <f>IF(車両データ!$P60="事業所9",車両データ!F60,"")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IF(車両データ!$P61="事業所9",車両データ!B61,"")</f>
        <v/>
      </c>
      <c r="C61" s="93"/>
      <c r="D61" s="70" t="str">
        <f>IF(車両データ!$P61="事業所9",車両データ!D61,"")</f>
        <v/>
      </c>
      <c r="E61" s="71" t="str">
        <f>IF(車両データ!$P61="事業所9",車両データ!E61,"")</f>
        <v/>
      </c>
      <c r="F61" s="72" t="str">
        <f>IF(車両データ!$P61="事業所9",車両データ!F61,"")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IF(車両データ!$P62="事業所9",車両データ!B62,"")</f>
        <v/>
      </c>
      <c r="C62" s="93"/>
      <c r="D62" s="70" t="str">
        <f>IF(車両データ!$P62="事業所9",車両データ!D62,"")</f>
        <v/>
      </c>
      <c r="E62" s="71" t="str">
        <f>IF(車両データ!$P62="事業所9",車両データ!E62,"")</f>
        <v/>
      </c>
      <c r="F62" s="72" t="str">
        <f>IF(車両データ!$P62="事業所9",車両データ!F62,"")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IF(車両データ!$P63="事業所9",車両データ!B63,"")</f>
        <v/>
      </c>
      <c r="C63" s="93"/>
      <c r="D63" s="70" t="str">
        <f>IF(車両データ!$P63="事業所9",車両データ!D63,"")</f>
        <v/>
      </c>
      <c r="E63" s="71" t="str">
        <f>IF(車両データ!$P63="事業所9",車両データ!E63,"")</f>
        <v/>
      </c>
      <c r="F63" s="72" t="str">
        <f>IF(車両データ!$P63="事業所9",車両データ!F63,"")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IF(車両データ!$P64="事業所9",車両データ!B64,"")</f>
        <v/>
      </c>
      <c r="C64" s="93"/>
      <c r="D64" s="70" t="str">
        <f>IF(車両データ!$P64="事業所9",車両データ!D64,"")</f>
        <v/>
      </c>
      <c r="E64" s="71" t="str">
        <f>IF(車両データ!$P64="事業所9",車両データ!E64,"")</f>
        <v/>
      </c>
      <c r="F64" s="72" t="str">
        <f>IF(車両データ!$P64="事業所9",車両データ!F64,"")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IF(車両データ!$P65="事業所9",車両データ!B65,"")</f>
        <v/>
      </c>
      <c r="C65" s="93"/>
      <c r="D65" s="70" t="str">
        <f>IF(車両データ!$P65="事業所9",車両データ!D65,"")</f>
        <v/>
      </c>
      <c r="E65" s="71" t="str">
        <f>IF(車両データ!$P65="事業所9",車両データ!E65,"")</f>
        <v/>
      </c>
      <c r="F65" s="72" t="str">
        <f>IF(車両データ!$P65="事業所9",車両データ!F65,"")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IF(車両データ!$P66="事業所9",車両データ!B66,"")</f>
        <v/>
      </c>
      <c r="C66" s="93"/>
      <c r="D66" s="70" t="str">
        <f>IF(車両データ!$P66="事業所9",車両データ!D66,"")</f>
        <v/>
      </c>
      <c r="E66" s="71" t="str">
        <f>IF(車両データ!$P66="事業所9",車両データ!E66,"")</f>
        <v/>
      </c>
      <c r="F66" s="72" t="str">
        <f>IF(車両データ!$P66="事業所9",車両データ!F66,"")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IF(車両データ!$P67="事業所9",車両データ!B67,"")</f>
        <v/>
      </c>
      <c r="C67" s="93"/>
      <c r="D67" s="70" t="str">
        <f>IF(車両データ!$P67="事業所9",車両データ!D67,"")</f>
        <v/>
      </c>
      <c r="E67" s="71" t="str">
        <f>IF(車両データ!$P67="事業所9",車両データ!E67,"")</f>
        <v/>
      </c>
      <c r="F67" s="72" t="str">
        <f>IF(車両データ!$P67="事業所9",車両データ!F67,"")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IF(車両データ!$P68="事業所9",車両データ!B68,"")</f>
        <v/>
      </c>
      <c r="C68" s="93"/>
      <c r="D68" s="70" t="str">
        <f>IF(車両データ!$P68="事業所9",車両データ!D68,"")</f>
        <v/>
      </c>
      <c r="E68" s="71" t="str">
        <f>IF(車両データ!$P68="事業所9",車両データ!E68,"")</f>
        <v/>
      </c>
      <c r="F68" s="72" t="str">
        <f>IF(車両データ!$P68="事業所9",車両データ!F68,"")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IF(車両データ!$P69="事業所9",車両データ!B69,"")</f>
        <v/>
      </c>
      <c r="C69" s="93"/>
      <c r="D69" s="70" t="str">
        <f>IF(車両データ!$P69="事業所9",車両データ!D69,"")</f>
        <v/>
      </c>
      <c r="E69" s="71" t="str">
        <f>IF(車両データ!$P69="事業所9",車両データ!E69,"")</f>
        <v/>
      </c>
      <c r="F69" s="72" t="str">
        <f>IF(車両データ!$P69="事業所9",車両データ!F69,"")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IF(車両データ!$P70="事業所9",車両データ!B70,"")</f>
        <v/>
      </c>
      <c r="C70" s="93"/>
      <c r="D70" s="70" t="str">
        <f>IF(車両データ!$P70="事業所9",車両データ!D70,"")</f>
        <v/>
      </c>
      <c r="E70" s="71" t="str">
        <f>IF(車両データ!$P70="事業所9",車両データ!E70,"")</f>
        <v/>
      </c>
      <c r="F70" s="72" t="str">
        <f>IF(車両データ!$P70="事業所9",車両データ!F70,"")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IF(車両データ!$P71="事業所9",車両データ!B71,"")</f>
        <v/>
      </c>
      <c r="C71" s="93"/>
      <c r="D71" s="70" t="str">
        <f>IF(車両データ!$P71="事業所9",車両データ!D71,"")</f>
        <v/>
      </c>
      <c r="E71" s="71" t="str">
        <f>IF(車両データ!$P71="事業所9",車両データ!E71,"")</f>
        <v/>
      </c>
      <c r="F71" s="72" t="str">
        <f>IF(車両データ!$P71="事業所9",車両データ!F71,"")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IF(車両データ!$P72="事業所9",車両データ!B72,"")</f>
        <v/>
      </c>
      <c r="C72" s="93"/>
      <c r="D72" s="70" t="str">
        <f>IF(車両データ!$P72="事業所9",車両データ!D72,"")</f>
        <v/>
      </c>
      <c r="E72" s="71" t="str">
        <f>IF(車両データ!$P72="事業所9",車両データ!E72,"")</f>
        <v/>
      </c>
      <c r="F72" s="72" t="str">
        <f>IF(車両データ!$P72="事業所9",車両データ!F72,"")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IF(車両データ!$P73="事業所9",車両データ!B73,"")</f>
        <v/>
      </c>
      <c r="C73" s="93"/>
      <c r="D73" s="70" t="str">
        <f>IF(車両データ!$P73="事業所9",車両データ!D73,"")</f>
        <v/>
      </c>
      <c r="E73" s="71" t="str">
        <f>IF(車両データ!$P73="事業所9",車両データ!E73,"")</f>
        <v/>
      </c>
      <c r="F73" s="72" t="str">
        <f>IF(車両データ!$P73="事業所9",車両データ!F73,"")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IF(車両データ!$P74="事業所9",車両データ!B74,"")</f>
        <v/>
      </c>
      <c r="C74" s="93"/>
      <c r="D74" s="70" t="str">
        <f>IF(車両データ!$P74="事業所9",車両データ!D74,"")</f>
        <v/>
      </c>
      <c r="E74" s="71" t="str">
        <f>IF(車両データ!$P74="事業所9",車両データ!E74,"")</f>
        <v/>
      </c>
      <c r="F74" s="72" t="str">
        <f>IF(車両データ!$P74="事業所9",車両データ!F74,"")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IF(車両データ!$P75="事業所9",車両データ!B75,"")</f>
        <v/>
      </c>
      <c r="C75" s="93"/>
      <c r="D75" s="70" t="str">
        <f>IF(車両データ!$P75="事業所9",車両データ!D75,"")</f>
        <v/>
      </c>
      <c r="E75" s="71" t="str">
        <f>IF(車両データ!$P75="事業所9",車両データ!E75,"")</f>
        <v/>
      </c>
      <c r="F75" s="72" t="str">
        <f>IF(車両データ!$P75="事業所9",車両データ!F75,"")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IF(車両データ!$P76="事業所9",車両データ!B76,"")</f>
        <v/>
      </c>
      <c r="C76" s="93"/>
      <c r="D76" s="70" t="str">
        <f>IF(車両データ!$P76="事業所9",車両データ!D76,"")</f>
        <v/>
      </c>
      <c r="E76" s="71" t="str">
        <f>IF(車両データ!$P76="事業所9",車両データ!E76,"")</f>
        <v/>
      </c>
      <c r="F76" s="72" t="str">
        <f>IF(車両データ!$P76="事業所9",車両データ!F76,"")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IF(車両データ!$P77="事業所9",車両データ!B77,"")</f>
        <v/>
      </c>
      <c r="C77" s="93"/>
      <c r="D77" s="70" t="str">
        <f>IF(車両データ!$P77="事業所9",車両データ!D77,"")</f>
        <v/>
      </c>
      <c r="E77" s="71" t="str">
        <f>IF(車両データ!$P77="事業所9",車両データ!E77,"")</f>
        <v/>
      </c>
      <c r="F77" s="72" t="str">
        <f>IF(車両データ!$P77="事業所9",車両データ!F77,"")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IF(車両データ!$P78="事業所9",車両データ!B78,"")</f>
        <v/>
      </c>
      <c r="C78" s="93"/>
      <c r="D78" s="70" t="str">
        <f>IF(車両データ!$P78="事業所9",車両データ!D78,"")</f>
        <v/>
      </c>
      <c r="E78" s="71" t="str">
        <f>IF(車両データ!$P78="事業所9",車両データ!E78,"")</f>
        <v/>
      </c>
      <c r="F78" s="72" t="str">
        <f>IF(車両データ!$P78="事業所9",車両データ!F78,"")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IF(車両データ!$P79="事業所9",車両データ!B79,"")</f>
        <v/>
      </c>
      <c r="C79" s="93"/>
      <c r="D79" s="70" t="str">
        <f>IF(車両データ!$P79="事業所9",車両データ!D79,"")</f>
        <v/>
      </c>
      <c r="E79" s="71" t="str">
        <f>IF(車両データ!$P79="事業所9",車両データ!E79,"")</f>
        <v/>
      </c>
      <c r="F79" s="72" t="str">
        <f>IF(車両データ!$P79="事業所9",車両データ!F79,"")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IF(車両データ!$P80="事業所9",車両データ!B80,"")</f>
        <v/>
      </c>
      <c r="C80" s="93"/>
      <c r="D80" s="70" t="str">
        <f>IF(車両データ!$P80="事業所9",車両データ!D80,"")</f>
        <v/>
      </c>
      <c r="E80" s="71" t="str">
        <f>IF(車両データ!$P80="事業所9",車両データ!E80,"")</f>
        <v/>
      </c>
      <c r="F80" s="72" t="str">
        <f>IF(車両データ!$P80="事業所9",車両データ!F80,"")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IF(車両データ!$P81="事業所9",車両データ!B81,"")</f>
        <v/>
      </c>
      <c r="C81" s="93"/>
      <c r="D81" s="70" t="str">
        <f>IF(車両データ!$P81="事業所9",車両データ!D81,"")</f>
        <v/>
      </c>
      <c r="E81" s="71" t="str">
        <f>IF(車両データ!$P81="事業所9",車両データ!E81,"")</f>
        <v/>
      </c>
      <c r="F81" s="72" t="str">
        <f>IF(車両データ!$P81="事業所9",車両データ!F81,"")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IF(車両データ!$P82="事業所9",車両データ!B82,"")</f>
        <v/>
      </c>
      <c r="C82" s="93"/>
      <c r="D82" s="70" t="str">
        <f>IF(車両データ!$P82="事業所9",車両データ!D82,"")</f>
        <v/>
      </c>
      <c r="E82" s="71" t="str">
        <f>IF(車両データ!$P82="事業所9",車両データ!E82,"")</f>
        <v/>
      </c>
      <c r="F82" s="72" t="str">
        <f>IF(車両データ!$P82="事業所9",車両データ!F82,"")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IF(車両データ!$P83="事業所9",車両データ!B83,"")</f>
        <v/>
      </c>
      <c r="C83" s="93"/>
      <c r="D83" s="70" t="str">
        <f>IF(車両データ!$P83="事業所9",車両データ!D83,"")</f>
        <v/>
      </c>
      <c r="E83" s="71" t="str">
        <f>IF(車両データ!$P83="事業所9",車両データ!E83,"")</f>
        <v/>
      </c>
      <c r="F83" s="72" t="str">
        <f>IF(車両データ!$P83="事業所9",車両データ!F83,"")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IF(車両データ!$P84="事業所9",車両データ!B84,"")</f>
        <v/>
      </c>
      <c r="C84" s="93"/>
      <c r="D84" s="70" t="str">
        <f>IF(車両データ!$P84="事業所9",車両データ!D84,"")</f>
        <v/>
      </c>
      <c r="E84" s="71" t="str">
        <f>IF(車両データ!$P84="事業所9",車両データ!E84,"")</f>
        <v/>
      </c>
      <c r="F84" s="72" t="str">
        <f>IF(車両データ!$P84="事業所9",車両データ!F84,"")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IF(車両データ!$P85="事業所9",車両データ!B85,"")</f>
        <v/>
      </c>
      <c r="C85" s="93"/>
      <c r="D85" s="70" t="str">
        <f>IF(車両データ!$P85="事業所9",車両データ!D85,"")</f>
        <v/>
      </c>
      <c r="E85" s="71" t="str">
        <f>IF(車両データ!$P85="事業所9",車両データ!E85,"")</f>
        <v/>
      </c>
      <c r="F85" s="72" t="str">
        <f>IF(車両データ!$P85="事業所9",車両データ!F85,"")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IF(車両データ!$P86="事業所9",車両データ!B86,"")</f>
        <v/>
      </c>
      <c r="C86" s="93"/>
      <c r="D86" s="70" t="str">
        <f>IF(車両データ!$P86="事業所9",車両データ!D86,"")</f>
        <v/>
      </c>
      <c r="E86" s="71" t="str">
        <f>IF(車両データ!$P86="事業所9",車両データ!E86,"")</f>
        <v/>
      </c>
      <c r="F86" s="72" t="str">
        <f>IF(車両データ!$P86="事業所9",車両データ!F86,"")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IF(車両データ!$P87="事業所9",車両データ!B87,"")</f>
        <v/>
      </c>
      <c r="C87" s="93"/>
      <c r="D87" s="70" t="str">
        <f>IF(車両データ!$P87="事業所9",車両データ!D87,"")</f>
        <v/>
      </c>
      <c r="E87" s="71" t="str">
        <f>IF(車両データ!$P87="事業所9",車両データ!E87,"")</f>
        <v/>
      </c>
      <c r="F87" s="72" t="str">
        <f>IF(車両データ!$P87="事業所9",車両データ!F87,"")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IF(車両データ!$P88="事業所9",車両データ!B88,"")</f>
        <v/>
      </c>
      <c r="C88" s="93"/>
      <c r="D88" s="70" t="str">
        <f>IF(車両データ!$P88="事業所9",車両データ!D88,"")</f>
        <v/>
      </c>
      <c r="E88" s="71" t="str">
        <f>IF(車両データ!$P88="事業所9",車両データ!E88,"")</f>
        <v/>
      </c>
      <c r="F88" s="72" t="str">
        <f>IF(車両データ!$P88="事業所9",車両データ!F88,"")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IF(車両データ!$P89="事業所9",車両データ!B89,"")</f>
        <v/>
      </c>
      <c r="C89" s="93"/>
      <c r="D89" s="70" t="str">
        <f>IF(車両データ!$P89="事業所9",車両データ!D89,"")</f>
        <v/>
      </c>
      <c r="E89" s="71" t="str">
        <f>IF(車両データ!$P89="事業所9",車両データ!E89,"")</f>
        <v/>
      </c>
      <c r="F89" s="72" t="str">
        <f>IF(車両データ!$P89="事業所9",車両データ!F89,"")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IF(車両データ!$P90="事業所9",車両データ!B90,"")</f>
        <v/>
      </c>
      <c r="C90" s="93"/>
      <c r="D90" s="70" t="str">
        <f>IF(車両データ!$P90="事業所9",車両データ!D90,"")</f>
        <v/>
      </c>
      <c r="E90" s="71" t="str">
        <f>IF(車両データ!$P90="事業所9",車両データ!E90,"")</f>
        <v/>
      </c>
      <c r="F90" s="72" t="str">
        <f>IF(車両データ!$P90="事業所9",車両データ!F90,"")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IF(車両データ!$P91="事業所9",車両データ!B91,"")</f>
        <v/>
      </c>
      <c r="C91" s="93"/>
      <c r="D91" s="70" t="str">
        <f>IF(車両データ!$P91="事業所9",車両データ!D91,"")</f>
        <v/>
      </c>
      <c r="E91" s="71" t="str">
        <f>IF(車両データ!$P91="事業所9",車両データ!E91,"")</f>
        <v/>
      </c>
      <c r="F91" s="72" t="str">
        <f>IF(車両データ!$P91="事業所9",車両データ!F91,"")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IF(車両データ!$P92="事業所9",車両データ!B92,"")</f>
        <v/>
      </c>
      <c r="C92" s="93"/>
      <c r="D92" s="70" t="str">
        <f>IF(車両データ!$P92="事業所9",車両データ!D92,"")</f>
        <v/>
      </c>
      <c r="E92" s="71" t="str">
        <f>IF(車両データ!$P92="事業所9",車両データ!E92,"")</f>
        <v/>
      </c>
      <c r="F92" s="72" t="str">
        <f>IF(車両データ!$P92="事業所9",車両データ!F92,"")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IF(車両データ!$P93="事業所9",車両データ!B93,"")</f>
        <v/>
      </c>
      <c r="C93" s="93"/>
      <c r="D93" s="70" t="str">
        <f>IF(車両データ!$P93="事業所9",車両データ!D93,"")</f>
        <v/>
      </c>
      <c r="E93" s="71" t="str">
        <f>IF(車両データ!$P93="事業所9",車両データ!E93,"")</f>
        <v/>
      </c>
      <c r="F93" s="72" t="str">
        <f>IF(車両データ!$P93="事業所9",車両データ!F93,"")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IF(車両データ!$P94="事業所9",車両データ!B94,"")</f>
        <v/>
      </c>
      <c r="C94" s="93"/>
      <c r="D94" s="70" t="str">
        <f>IF(車両データ!$P94="事業所9",車両データ!D94,"")</f>
        <v/>
      </c>
      <c r="E94" s="71" t="str">
        <f>IF(車両データ!$P94="事業所9",車両データ!E94,"")</f>
        <v/>
      </c>
      <c r="F94" s="72" t="str">
        <f>IF(車両データ!$P94="事業所9",車両データ!F94,"")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IF(車両データ!$P95="事業所9",車両データ!B95,"")</f>
        <v/>
      </c>
      <c r="C95" s="93"/>
      <c r="D95" s="70" t="str">
        <f>IF(車両データ!$P95="事業所9",車両データ!D95,"")</f>
        <v/>
      </c>
      <c r="E95" s="71" t="str">
        <f>IF(車両データ!$P95="事業所9",車両データ!E95,"")</f>
        <v/>
      </c>
      <c r="F95" s="72" t="str">
        <f>IF(車両データ!$P95="事業所9",車両データ!F95,"")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IF(車両データ!$P96="事業所9",車両データ!B96,"")</f>
        <v/>
      </c>
      <c r="C96" s="93"/>
      <c r="D96" s="70" t="str">
        <f>IF(車両データ!$P96="事業所9",車両データ!D96,"")</f>
        <v/>
      </c>
      <c r="E96" s="71" t="str">
        <f>IF(車両データ!$P96="事業所9",車両データ!E96,"")</f>
        <v/>
      </c>
      <c r="F96" s="72" t="str">
        <f>IF(車両データ!$P96="事業所9",車両データ!F96,"")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IF(車両データ!$P97="事業所9",車両データ!B97,"")</f>
        <v/>
      </c>
      <c r="C97" s="93"/>
      <c r="D97" s="70" t="str">
        <f>IF(車両データ!$P97="事業所9",車両データ!D97,"")</f>
        <v/>
      </c>
      <c r="E97" s="71" t="str">
        <f>IF(車両データ!$P97="事業所9",車両データ!E97,"")</f>
        <v/>
      </c>
      <c r="F97" s="72" t="str">
        <f>IF(車両データ!$P97="事業所9",車両データ!F97,"")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IF(車両データ!$P98="事業所9",車両データ!B98,"")</f>
        <v/>
      </c>
      <c r="C98" s="93"/>
      <c r="D98" s="70" t="str">
        <f>IF(車両データ!$P98="事業所9",車両データ!D98,"")</f>
        <v/>
      </c>
      <c r="E98" s="71" t="str">
        <f>IF(車両データ!$P98="事業所9",車両データ!E98,"")</f>
        <v/>
      </c>
      <c r="F98" s="72" t="str">
        <f>IF(車両データ!$P98="事業所9",車両データ!F98,"")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IF(車両データ!$P99="事業所9",車両データ!B99,"")</f>
        <v/>
      </c>
      <c r="C99" s="93"/>
      <c r="D99" s="70" t="str">
        <f>IF(車両データ!$P99="事業所9",車両データ!D99,"")</f>
        <v/>
      </c>
      <c r="E99" s="71" t="str">
        <f>IF(車両データ!$P99="事業所9",車両データ!E99,"")</f>
        <v/>
      </c>
      <c r="F99" s="72" t="str">
        <f>IF(車両データ!$P99="事業所9",車両データ!F99,"")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IF(車両データ!$P100="事業所9",車両データ!B100,"")</f>
        <v/>
      </c>
      <c r="C100" s="93"/>
      <c r="D100" s="70" t="str">
        <f>IF(車両データ!$P100="事業所9",車両データ!D100,"")</f>
        <v/>
      </c>
      <c r="E100" s="71" t="str">
        <f>IF(車両データ!$P100="事業所9",車両データ!E100,"")</f>
        <v/>
      </c>
      <c r="F100" s="72" t="str">
        <f>IF(車両データ!$P100="事業所9",車両データ!F100,"")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IF(車両データ!$P101="事業所9",車両データ!B101,"")</f>
        <v/>
      </c>
      <c r="C101" s="93"/>
      <c r="D101" s="70" t="str">
        <f>IF(車両データ!$P101="事業所9",車両データ!D101,"")</f>
        <v/>
      </c>
      <c r="E101" s="71" t="str">
        <f>IF(車両データ!$P101="事業所9",車両データ!E101,"")</f>
        <v/>
      </c>
      <c r="F101" s="72" t="str">
        <f>IF(車両データ!$P101="事業所9",車両データ!F101,"")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IF(車両データ!$P102="事業所9",車両データ!B102,"")</f>
        <v/>
      </c>
      <c r="C102" s="93"/>
      <c r="D102" s="70" t="str">
        <f>IF(車両データ!$P102="事業所9",車両データ!D102,"")</f>
        <v/>
      </c>
      <c r="E102" s="71" t="str">
        <f>IF(車両データ!$P102="事業所9",車両データ!E102,"")</f>
        <v/>
      </c>
      <c r="F102" s="72" t="str">
        <f>IF(車両データ!$P102="事業所9",車両データ!F102,"")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IF(車両データ!$P103="事業所9",車両データ!B103,"")</f>
        <v/>
      </c>
      <c r="C103" s="93"/>
      <c r="D103" s="70" t="str">
        <f>IF(車両データ!$P103="事業所9",車両データ!D103,"")</f>
        <v/>
      </c>
      <c r="E103" s="71" t="str">
        <f>IF(車両データ!$P103="事業所9",車両データ!E103,"")</f>
        <v/>
      </c>
      <c r="F103" s="72" t="str">
        <f>IF(車両データ!$P103="事業所9",車両データ!F103,"")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IF(車両データ!$P104="事業所9",車両データ!B104,"")</f>
        <v/>
      </c>
      <c r="C104" s="93"/>
      <c r="D104" s="70" t="str">
        <f>IF(車両データ!$P104="事業所9",車両データ!D104,"")</f>
        <v/>
      </c>
      <c r="E104" s="71" t="str">
        <f>IF(車両データ!$P104="事業所9",車両データ!E104,"")</f>
        <v/>
      </c>
      <c r="F104" s="72" t="str">
        <f>IF(車両データ!$P104="事業所9",車両データ!F104,"")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IF(車両データ!$P105="事業所9",車両データ!B105,"")</f>
        <v/>
      </c>
      <c r="C105" s="93"/>
      <c r="D105" s="70" t="str">
        <f>IF(車両データ!$P105="事業所9",車両データ!D105,"")</f>
        <v/>
      </c>
      <c r="E105" s="71" t="str">
        <f>IF(車両データ!$P105="事業所9",車両データ!E105,"")</f>
        <v/>
      </c>
      <c r="F105" s="72" t="str">
        <f>IF(車両データ!$P105="事業所9",車両データ!F105,"")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IF(車両データ!$P106="事業所9",車両データ!B106,"")</f>
        <v/>
      </c>
      <c r="C106" s="93"/>
      <c r="D106" s="70" t="str">
        <f>IF(車両データ!$P106="事業所9",車両データ!D106,"")</f>
        <v/>
      </c>
      <c r="E106" s="71" t="str">
        <f>IF(車両データ!$P106="事業所9",車両データ!E106,"")</f>
        <v/>
      </c>
      <c r="F106" s="72" t="str">
        <f>IF(車両データ!$P106="事業所9",車両データ!F106,"")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IF(車両データ!$P107="事業所9",車両データ!B107,"")</f>
        <v/>
      </c>
      <c r="C107" s="93"/>
      <c r="D107" s="70" t="str">
        <f>IF(車両データ!$P107="事業所9",車両データ!D107,"")</f>
        <v/>
      </c>
      <c r="E107" s="71" t="str">
        <f>IF(車両データ!$P107="事業所9",車両データ!E107,"")</f>
        <v/>
      </c>
      <c r="F107" s="72" t="str">
        <f>IF(車両データ!$P107="事業所9",車両データ!F107,"")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IF(車両データ!$P108="事業所9",車両データ!B108,"")</f>
        <v/>
      </c>
      <c r="C108" s="93"/>
      <c r="D108" s="70" t="str">
        <f>IF(車両データ!$P108="事業所9",車両データ!D108,"")</f>
        <v/>
      </c>
      <c r="E108" s="71" t="str">
        <f>IF(車両データ!$P108="事業所9",車両データ!E108,"")</f>
        <v/>
      </c>
      <c r="F108" s="72" t="str">
        <f>IF(車両データ!$P108="事業所9",車両データ!F108,"")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23" priority="12">
      <formula>LEN(TRIM(C115))=0</formula>
    </cfRule>
  </conditionalFormatting>
  <conditionalFormatting sqref="C218:N317">
    <cfRule type="containsBlanks" dxfId="22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Q317"/>
  <sheetViews>
    <sheetView showGridLines="0" view="pageBreakPreview" topLeftCell="A264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47</v>
      </c>
      <c r="B5" s="111"/>
      <c r="C5" s="112"/>
      <c r="D5" s="107" t="str">
        <f>IF('【STEP２】 A-1_全事業所計'!$B$18="","",'【STEP２】 A-1_全事業所計'!$B$18)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IF(車両データ!$P9="事業所10",車両データ!B9,"")</f>
        <v/>
      </c>
      <c r="C9" s="93"/>
      <c r="D9" s="70" t="str">
        <f>IF(車両データ!$P9="事業所10",車両データ!D9,"")</f>
        <v/>
      </c>
      <c r="E9" s="71" t="str">
        <f>IF(車両データ!$P9="事業所10",車両データ!E9,"")</f>
        <v/>
      </c>
      <c r="F9" s="72" t="str">
        <f>IF(車両データ!$P9="事業所10",車両データ!F9,"")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IF(車両データ!$P10="事業所10",車両データ!B10,"")</f>
        <v/>
      </c>
      <c r="C10" s="93"/>
      <c r="D10" s="70" t="str">
        <f>IF(車両データ!$P10="事業所10",車両データ!D10,"")</f>
        <v/>
      </c>
      <c r="E10" s="71" t="str">
        <f>IF(車両データ!$P10="事業所10",車両データ!E10,"")</f>
        <v/>
      </c>
      <c r="F10" s="72" t="str">
        <f>IF(車両データ!$P10="事業所10",車両データ!F10,"")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IF(車両データ!$P11="事業所10",車両データ!B11,"")</f>
        <v/>
      </c>
      <c r="C11" s="93"/>
      <c r="D11" s="70" t="str">
        <f>IF(車両データ!$P11="事業所10",車両データ!D11,"")</f>
        <v/>
      </c>
      <c r="E11" s="71" t="str">
        <f>IF(車両データ!$P11="事業所10",車両データ!E11,"")</f>
        <v/>
      </c>
      <c r="F11" s="72" t="str">
        <f>IF(車両データ!$P11="事業所10",車両データ!F11,"")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IF(車両データ!$P12="事業所10",車両データ!B12,"")</f>
        <v/>
      </c>
      <c r="C12" s="93"/>
      <c r="D12" s="70" t="str">
        <f>IF(車両データ!$P12="事業所10",車両データ!D12,"")</f>
        <v/>
      </c>
      <c r="E12" s="71" t="str">
        <f>IF(車両データ!$P12="事業所10",車両データ!E12,"")</f>
        <v/>
      </c>
      <c r="F12" s="72" t="str">
        <f>IF(車両データ!$P12="事業所10",車両データ!F12,"")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IF(車両データ!$P13="事業所10",車両データ!B13,"")</f>
        <v/>
      </c>
      <c r="C13" s="93"/>
      <c r="D13" s="70" t="str">
        <f>IF(車両データ!$P13="事業所10",車両データ!D13,"")</f>
        <v/>
      </c>
      <c r="E13" s="71" t="str">
        <f>IF(車両データ!$P13="事業所10",車両データ!E13,"")</f>
        <v/>
      </c>
      <c r="F13" s="72" t="str">
        <f>IF(車両データ!$P13="事業所10",車両データ!F13,"")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IF(車両データ!$P14="事業所10",車両データ!B14,"")</f>
        <v/>
      </c>
      <c r="C14" s="93"/>
      <c r="D14" s="70" t="str">
        <f>IF(車両データ!$P14="事業所10",車両データ!D14,"")</f>
        <v/>
      </c>
      <c r="E14" s="71" t="str">
        <f>IF(車両データ!$P14="事業所10",車両データ!E14,"")</f>
        <v/>
      </c>
      <c r="F14" s="72" t="str">
        <f>IF(車両データ!$P14="事業所10",車両データ!F14,"")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IF(車両データ!$P15="事業所10",車両データ!B15,"")</f>
        <v/>
      </c>
      <c r="C15" s="93"/>
      <c r="D15" s="70" t="str">
        <f>IF(車両データ!$P15="事業所10",車両データ!D15,"")</f>
        <v/>
      </c>
      <c r="E15" s="71" t="str">
        <f>IF(車両データ!$P15="事業所10",車両データ!E15,"")</f>
        <v/>
      </c>
      <c r="F15" s="72" t="str">
        <f>IF(車両データ!$P15="事業所10",車両データ!F15,"")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IF(車両データ!$P16="事業所10",車両データ!B16,"")</f>
        <v/>
      </c>
      <c r="C16" s="93"/>
      <c r="D16" s="70" t="str">
        <f>IF(車両データ!$P16="事業所10",車両データ!D16,"")</f>
        <v/>
      </c>
      <c r="E16" s="71" t="str">
        <f>IF(車両データ!$P16="事業所10",車両データ!E16,"")</f>
        <v/>
      </c>
      <c r="F16" s="72" t="str">
        <f>IF(車両データ!$P16="事業所10",車両データ!F16,"")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IF(車両データ!$P17="事業所10",車両データ!B17,"")</f>
        <v/>
      </c>
      <c r="C17" s="93"/>
      <c r="D17" s="70" t="str">
        <f>IF(車両データ!$P17="事業所10",車両データ!D17,"")</f>
        <v/>
      </c>
      <c r="E17" s="71" t="str">
        <f>IF(車両データ!$P17="事業所10",車両データ!E17,"")</f>
        <v/>
      </c>
      <c r="F17" s="72" t="str">
        <f>IF(車両データ!$P17="事業所10",車両データ!F17,"")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IF(車両データ!$P18="事業所10",車両データ!B18,"")</f>
        <v/>
      </c>
      <c r="C18" s="93"/>
      <c r="D18" s="70" t="str">
        <f>IF(車両データ!$P18="事業所10",車両データ!D18,"")</f>
        <v/>
      </c>
      <c r="E18" s="71" t="str">
        <f>IF(車両データ!$P18="事業所10",車両データ!E18,"")</f>
        <v/>
      </c>
      <c r="F18" s="72" t="str">
        <f>IF(車両データ!$P18="事業所10",車両データ!F18,"")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IF(車両データ!$P19="事業所10",車両データ!B19,"")</f>
        <v/>
      </c>
      <c r="C19" s="93"/>
      <c r="D19" s="70" t="str">
        <f>IF(車両データ!$P19="事業所10",車両データ!D19,"")</f>
        <v/>
      </c>
      <c r="E19" s="71" t="str">
        <f>IF(車両データ!$P19="事業所10",車両データ!E19,"")</f>
        <v/>
      </c>
      <c r="F19" s="72" t="str">
        <f>IF(車両データ!$P19="事業所10",車両データ!F19,"")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IF(車両データ!$P20="事業所10",車両データ!B20,"")</f>
        <v/>
      </c>
      <c r="C20" s="93"/>
      <c r="D20" s="70" t="str">
        <f>IF(車両データ!$P20="事業所10",車両データ!D20,"")</f>
        <v/>
      </c>
      <c r="E20" s="71" t="str">
        <f>IF(車両データ!$P20="事業所10",車両データ!E20,"")</f>
        <v/>
      </c>
      <c r="F20" s="72" t="str">
        <f>IF(車両データ!$P20="事業所10",車両データ!F20,"")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IF(車両データ!$P21="事業所10",車両データ!B21,"")</f>
        <v/>
      </c>
      <c r="C21" s="93"/>
      <c r="D21" s="70" t="str">
        <f>IF(車両データ!$P21="事業所10",車両データ!D21,"")</f>
        <v/>
      </c>
      <c r="E21" s="71" t="str">
        <f>IF(車両データ!$P21="事業所10",車両データ!E21,"")</f>
        <v/>
      </c>
      <c r="F21" s="72" t="str">
        <f>IF(車両データ!$P21="事業所10",車両データ!F21,"")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IF(車両データ!$P22="事業所10",車両データ!B22,"")</f>
        <v/>
      </c>
      <c r="C22" s="93"/>
      <c r="D22" s="70" t="str">
        <f>IF(車両データ!$P22="事業所10",車両データ!D22,"")</f>
        <v/>
      </c>
      <c r="E22" s="71" t="str">
        <f>IF(車両データ!$P22="事業所10",車両データ!E22,"")</f>
        <v/>
      </c>
      <c r="F22" s="72" t="str">
        <f>IF(車両データ!$P22="事業所10",車両データ!F22,"")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IF(車両データ!$P23="事業所10",車両データ!B23,"")</f>
        <v/>
      </c>
      <c r="C23" s="93"/>
      <c r="D23" s="70" t="str">
        <f>IF(車両データ!$P23="事業所10",車両データ!D23,"")</f>
        <v/>
      </c>
      <c r="E23" s="71" t="str">
        <f>IF(車両データ!$P23="事業所10",車両データ!E23,"")</f>
        <v/>
      </c>
      <c r="F23" s="72" t="str">
        <f>IF(車両データ!$P23="事業所10",車両データ!F23,"")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IF(車両データ!$P24="事業所10",車両データ!B24,"")</f>
        <v/>
      </c>
      <c r="C24" s="93"/>
      <c r="D24" s="70" t="str">
        <f>IF(車両データ!$P24="事業所10",車両データ!D24,"")</f>
        <v/>
      </c>
      <c r="E24" s="71" t="str">
        <f>IF(車両データ!$P24="事業所10",車両データ!E24,"")</f>
        <v/>
      </c>
      <c r="F24" s="72" t="str">
        <f>IF(車両データ!$P24="事業所10",車両データ!F24,"")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IF(車両データ!$P25="事業所10",車両データ!B25,"")</f>
        <v/>
      </c>
      <c r="C25" s="93"/>
      <c r="D25" s="70" t="str">
        <f>IF(車両データ!$P25="事業所10",車両データ!D25,"")</f>
        <v/>
      </c>
      <c r="E25" s="71" t="str">
        <f>IF(車両データ!$P25="事業所10",車両データ!E25,"")</f>
        <v/>
      </c>
      <c r="F25" s="72" t="str">
        <f>IF(車両データ!$P25="事業所10",車両データ!F25,"")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IF(車両データ!$P26="事業所10",車両データ!B26,"")</f>
        <v/>
      </c>
      <c r="C26" s="93"/>
      <c r="D26" s="70" t="str">
        <f>IF(車両データ!$P26="事業所10",車両データ!D26,"")</f>
        <v/>
      </c>
      <c r="E26" s="71" t="str">
        <f>IF(車両データ!$P26="事業所10",車両データ!E26,"")</f>
        <v/>
      </c>
      <c r="F26" s="72" t="str">
        <f>IF(車両データ!$P26="事業所10",車両データ!F26,"")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IF(車両データ!$P27="事業所10",車両データ!B27,"")</f>
        <v/>
      </c>
      <c r="C27" s="93"/>
      <c r="D27" s="70" t="str">
        <f>IF(車両データ!$P27="事業所10",車両データ!D27,"")</f>
        <v/>
      </c>
      <c r="E27" s="71" t="str">
        <f>IF(車両データ!$P27="事業所10",車両データ!E27,"")</f>
        <v/>
      </c>
      <c r="F27" s="72" t="str">
        <f>IF(車両データ!$P27="事業所10",車両データ!F27,"")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IF(車両データ!$P28="事業所10",車両データ!B28,"")</f>
        <v/>
      </c>
      <c r="C28" s="93"/>
      <c r="D28" s="70" t="str">
        <f>IF(車両データ!$P28="事業所10",車両データ!D28,"")</f>
        <v/>
      </c>
      <c r="E28" s="71" t="str">
        <f>IF(車両データ!$P28="事業所10",車両データ!E28,"")</f>
        <v/>
      </c>
      <c r="F28" s="72" t="str">
        <f>IF(車両データ!$P28="事業所10",車両データ!F28,"")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IF(車両データ!$P29="事業所10",車両データ!B29,"")</f>
        <v/>
      </c>
      <c r="C29" s="93"/>
      <c r="D29" s="70" t="str">
        <f>IF(車両データ!$P29="事業所10",車両データ!D29,"")</f>
        <v/>
      </c>
      <c r="E29" s="71" t="str">
        <f>IF(車両データ!$P29="事業所10",車両データ!E29,"")</f>
        <v/>
      </c>
      <c r="F29" s="72" t="str">
        <f>IF(車両データ!$P29="事業所10",車両データ!F29,"")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IF(車両データ!$P30="事業所10",車両データ!B30,"")</f>
        <v/>
      </c>
      <c r="C30" s="93"/>
      <c r="D30" s="70" t="str">
        <f>IF(車両データ!$P30="事業所10",車両データ!D30,"")</f>
        <v/>
      </c>
      <c r="E30" s="71" t="str">
        <f>IF(車両データ!$P30="事業所10",車両データ!E30,"")</f>
        <v/>
      </c>
      <c r="F30" s="72" t="str">
        <f>IF(車両データ!$P30="事業所10",車両データ!F30,"")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IF(車両データ!$P31="事業所10",車両データ!B31,"")</f>
        <v/>
      </c>
      <c r="C31" s="93"/>
      <c r="D31" s="70" t="str">
        <f>IF(車両データ!$P31="事業所10",車両データ!D31,"")</f>
        <v/>
      </c>
      <c r="E31" s="71" t="str">
        <f>IF(車両データ!$P31="事業所10",車両データ!E31,"")</f>
        <v/>
      </c>
      <c r="F31" s="72" t="str">
        <f>IF(車両データ!$P31="事業所10",車両データ!F31,"")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IF(車両データ!$P32="事業所10",車両データ!B32,"")</f>
        <v/>
      </c>
      <c r="C32" s="93"/>
      <c r="D32" s="70" t="str">
        <f>IF(車両データ!$P32="事業所10",車両データ!D32,"")</f>
        <v/>
      </c>
      <c r="E32" s="71" t="str">
        <f>IF(車両データ!$P32="事業所10",車両データ!E32,"")</f>
        <v/>
      </c>
      <c r="F32" s="72" t="str">
        <f>IF(車両データ!$P32="事業所10",車両データ!F32,"")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IF(車両データ!$P33="事業所10",車両データ!B33,"")</f>
        <v/>
      </c>
      <c r="C33" s="93"/>
      <c r="D33" s="70" t="str">
        <f>IF(車両データ!$P33="事業所10",車両データ!D33,"")</f>
        <v/>
      </c>
      <c r="E33" s="71" t="str">
        <f>IF(車両データ!$P33="事業所10",車両データ!E33,"")</f>
        <v/>
      </c>
      <c r="F33" s="72" t="str">
        <f>IF(車両データ!$P33="事業所10",車両データ!F33,"")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IF(車両データ!$P34="事業所10",車両データ!B34,"")</f>
        <v/>
      </c>
      <c r="C34" s="93"/>
      <c r="D34" s="70" t="str">
        <f>IF(車両データ!$P34="事業所10",車両データ!D34,"")</f>
        <v/>
      </c>
      <c r="E34" s="71" t="str">
        <f>IF(車両データ!$P34="事業所10",車両データ!E34,"")</f>
        <v/>
      </c>
      <c r="F34" s="72" t="str">
        <f>IF(車両データ!$P34="事業所10",車両データ!F34,"")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IF(車両データ!$P35="事業所10",車両データ!B35,"")</f>
        <v/>
      </c>
      <c r="C35" s="93"/>
      <c r="D35" s="70" t="str">
        <f>IF(車両データ!$P35="事業所10",車両データ!D35,"")</f>
        <v/>
      </c>
      <c r="E35" s="71" t="str">
        <f>IF(車両データ!$P35="事業所10",車両データ!E35,"")</f>
        <v/>
      </c>
      <c r="F35" s="72" t="str">
        <f>IF(車両データ!$P35="事業所10",車両データ!F35,"")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IF(車両データ!$P36="事業所10",車両データ!B36,"")</f>
        <v/>
      </c>
      <c r="C36" s="93"/>
      <c r="D36" s="70" t="str">
        <f>IF(車両データ!$P36="事業所10",車両データ!D36,"")</f>
        <v/>
      </c>
      <c r="E36" s="71" t="str">
        <f>IF(車両データ!$P36="事業所10",車両データ!E36,"")</f>
        <v/>
      </c>
      <c r="F36" s="72" t="str">
        <f>IF(車両データ!$P36="事業所10",車両データ!F36,"")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IF(車両データ!$P37="事業所10",車両データ!B37,"")</f>
        <v/>
      </c>
      <c r="C37" s="93"/>
      <c r="D37" s="70" t="str">
        <f>IF(車両データ!$P37="事業所10",車両データ!D37,"")</f>
        <v/>
      </c>
      <c r="E37" s="71" t="str">
        <f>IF(車両データ!$P37="事業所10",車両データ!E37,"")</f>
        <v/>
      </c>
      <c r="F37" s="72" t="str">
        <f>IF(車両データ!$P37="事業所10",車両データ!F37,"")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IF(車両データ!$P38="事業所10",車両データ!B38,"")</f>
        <v/>
      </c>
      <c r="C38" s="93"/>
      <c r="D38" s="70" t="str">
        <f>IF(車両データ!$P38="事業所10",車両データ!D38,"")</f>
        <v/>
      </c>
      <c r="E38" s="71" t="str">
        <f>IF(車両データ!$P38="事業所10",車両データ!E38,"")</f>
        <v/>
      </c>
      <c r="F38" s="72" t="str">
        <f>IF(車両データ!$P38="事業所10",車両データ!F38,"")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IF(車両データ!$P39="事業所10",車両データ!B39,"")</f>
        <v/>
      </c>
      <c r="C39" s="93"/>
      <c r="D39" s="70" t="str">
        <f>IF(車両データ!$P39="事業所10",車両データ!D39,"")</f>
        <v/>
      </c>
      <c r="E39" s="71" t="str">
        <f>IF(車両データ!$P39="事業所10",車両データ!E39,"")</f>
        <v/>
      </c>
      <c r="F39" s="72" t="str">
        <f>IF(車両データ!$P39="事業所10",車両データ!F39,"")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IF(車両データ!$P40="事業所10",車両データ!B40,"")</f>
        <v/>
      </c>
      <c r="C40" s="93"/>
      <c r="D40" s="70" t="str">
        <f>IF(車両データ!$P40="事業所10",車両データ!D40,"")</f>
        <v/>
      </c>
      <c r="E40" s="71" t="str">
        <f>IF(車両データ!$P40="事業所10",車両データ!E40,"")</f>
        <v/>
      </c>
      <c r="F40" s="72" t="str">
        <f>IF(車両データ!$P40="事業所10",車両データ!F40,"")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IF(車両データ!$P41="事業所10",車両データ!B41,"")</f>
        <v/>
      </c>
      <c r="C41" s="93"/>
      <c r="D41" s="70" t="str">
        <f>IF(車両データ!$P41="事業所10",車両データ!D41,"")</f>
        <v/>
      </c>
      <c r="E41" s="71" t="str">
        <f>IF(車両データ!$P41="事業所10",車両データ!E41,"")</f>
        <v/>
      </c>
      <c r="F41" s="72" t="str">
        <f>IF(車両データ!$P41="事業所10",車両データ!F41,"")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IF(車両データ!$P42="事業所10",車両データ!B42,"")</f>
        <v/>
      </c>
      <c r="C42" s="93"/>
      <c r="D42" s="70" t="str">
        <f>IF(車両データ!$P42="事業所10",車両データ!D42,"")</f>
        <v/>
      </c>
      <c r="E42" s="71" t="str">
        <f>IF(車両データ!$P42="事業所10",車両データ!E42,"")</f>
        <v/>
      </c>
      <c r="F42" s="72" t="str">
        <f>IF(車両データ!$P42="事業所10",車両データ!F42,"")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IF(車両データ!$P43="事業所10",車両データ!B43,"")</f>
        <v/>
      </c>
      <c r="C43" s="93"/>
      <c r="D43" s="70" t="str">
        <f>IF(車両データ!$P43="事業所10",車両データ!D43,"")</f>
        <v/>
      </c>
      <c r="E43" s="71" t="str">
        <f>IF(車両データ!$P43="事業所10",車両データ!E43,"")</f>
        <v/>
      </c>
      <c r="F43" s="72" t="str">
        <f>IF(車両データ!$P43="事業所10",車両データ!F43,"")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IF(車両データ!$P44="事業所10",車両データ!B44,"")</f>
        <v/>
      </c>
      <c r="C44" s="93"/>
      <c r="D44" s="70" t="str">
        <f>IF(車両データ!$P44="事業所10",車両データ!D44,"")</f>
        <v/>
      </c>
      <c r="E44" s="71" t="str">
        <f>IF(車両データ!$P44="事業所10",車両データ!E44,"")</f>
        <v/>
      </c>
      <c r="F44" s="72" t="str">
        <f>IF(車両データ!$P44="事業所10",車両データ!F44,"")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IF(車両データ!$P45="事業所10",車両データ!B45,"")</f>
        <v/>
      </c>
      <c r="C45" s="93"/>
      <c r="D45" s="70" t="str">
        <f>IF(車両データ!$P45="事業所10",車両データ!D45,"")</f>
        <v/>
      </c>
      <c r="E45" s="71" t="str">
        <f>IF(車両データ!$P45="事業所10",車両データ!E45,"")</f>
        <v/>
      </c>
      <c r="F45" s="72" t="str">
        <f>IF(車両データ!$P45="事業所10",車両データ!F45,"")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IF(車両データ!$P46="事業所10",車両データ!B46,"")</f>
        <v/>
      </c>
      <c r="C46" s="93"/>
      <c r="D46" s="70" t="str">
        <f>IF(車両データ!$P46="事業所10",車両データ!D46,"")</f>
        <v/>
      </c>
      <c r="E46" s="71" t="str">
        <f>IF(車両データ!$P46="事業所10",車両データ!E46,"")</f>
        <v/>
      </c>
      <c r="F46" s="72" t="str">
        <f>IF(車両データ!$P46="事業所10",車両データ!F46,"")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IF(車両データ!$P47="事業所10",車両データ!B47,"")</f>
        <v/>
      </c>
      <c r="C47" s="93"/>
      <c r="D47" s="70" t="str">
        <f>IF(車両データ!$P47="事業所10",車両データ!D47,"")</f>
        <v/>
      </c>
      <c r="E47" s="71" t="str">
        <f>IF(車両データ!$P47="事業所10",車両データ!E47,"")</f>
        <v/>
      </c>
      <c r="F47" s="72" t="str">
        <f>IF(車両データ!$P47="事業所10",車両データ!F47,"")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IF(車両データ!$P48="事業所10",車両データ!B48,"")</f>
        <v/>
      </c>
      <c r="C48" s="93"/>
      <c r="D48" s="70" t="str">
        <f>IF(車両データ!$P48="事業所10",車両データ!D48,"")</f>
        <v/>
      </c>
      <c r="E48" s="71" t="str">
        <f>IF(車両データ!$P48="事業所10",車両データ!E48,"")</f>
        <v/>
      </c>
      <c r="F48" s="72" t="str">
        <f>IF(車両データ!$P48="事業所10",車両データ!F48,"")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IF(車両データ!$P49="事業所10",車両データ!B49,"")</f>
        <v/>
      </c>
      <c r="C49" s="93"/>
      <c r="D49" s="70" t="str">
        <f>IF(車両データ!$P49="事業所10",車両データ!D49,"")</f>
        <v/>
      </c>
      <c r="E49" s="71" t="str">
        <f>IF(車両データ!$P49="事業所10",車両データ!E49,"")</f>
        <v/>
      </c>
      <c r="F49" s="72" t="str">
        <f>IF(車両データ!$P49="事業所10",車両データ!F49,"")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IF(車両データ!$P50="事業所10",車両データ!B50,"")</f>
        <v/>
      </c>
      <c r="C50" s="93"/>
      <c r="D50" s="70" t="str">
        <f>IF(車両データ!$P50="事業所10",車両データ!D50,"")</f>
        <v/>
      </c>
      <c r="E50" s="71" t="str">
        <f>IF(車両データ!$P50="事業所10",車両データ!E50,"")</f>
        <v/>
      </c>
      <c r="F50" s="72" t="str">
        <f>IF(車両データ!$P50="事業所10",車両データ!F50,"")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IF(車両データ!$P51="事業所10",車両データ!B51,"")</f>
        <v/>
      </c>
      <c r="C51" s="93"/>
      <c r="D51" s="70" t="str">
        <f>IF(車両データ!$P51="事業所10",車両データ!D51,"")</f>
        <v/>
      </c>
      <c r="E51" s="71" t="str">
        <f>IF(車両データ!$P51="事業所10",車両データ!E51,"")</f>
        <v/>
      </c>
      <c r="F51" s="72" t="str">
        <f>IF(車両データ!$P51="事業所10",車両データ!F51,"")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IF(車両データ!$P52="事業所10",車両データ!B52,"")</f>
        <v/>
      </c>
      <c r="C52" s="93"/>
      <c r="D52" s="70" t="str">
        <f>IF(車両データ!$P52="事業所10",車両データ!D52,"")</f>
        <v/>
      </c>
      <c r="E52" s="71" t="str">
        <f>IF(車両データ!$P52="事業所10",車両データ!E52,"")</f>
        <v/>
      </c>
      <c r="F52" s="72" t="str">
        <f>IF(車両データ!$P52="事業所10",車両データ!F52,"")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IF(車両データ!$P53="事業所10",車両データ!B53,"")</f>
        <v/>
      </c>
      <c r="C53" s="93"/>
      <c r="D53" s="70" t="str">
        <f>IF(車両データ!$P53="事業所10",車両データ!D53,"")</f>
        <v/>
      </c>
      <c r="E53" s="71" t="str">
        <f>IF(車両データ!$P53="事業所10",車両データ!E53,"")</f>
        <v/>
      </c>
      <c r="F53" s="72" t="str">
        <f>IF(車両データ!$P53="事業所10",車両データ!F53,"")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IF(車両データ!$P54="事業所10",車両データ!B54,"")</f>
        <v/>
      </c>
      <c r="C54" s="93"/>
      <c r="D54" s="70" t="str">
        <f>IF(車両データ!$P54="事業所10",車両データ!D54,"")</f>
        <v/>
      </c>
      <c r="E54" s="71" t="str">
        <f>IF(車両データ!$P54="事業所10",車両データ!E54,"")</f>
        <v/>
      </c>
      <c r="F54" s="72" t="str">
        <f>IF(車両データ!$P54="事業所10",車両データ!F54,"")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IF(車両データ!$P55="事業所10",車両データ!B55,"")</f>
        <v/>
      </c>
      <c r="C55" s="93"/>
      <c r="D55" s="70" t="str">
        <f>IF(車両データ!$P55="事業所10",車両データ!D55,"")</f>
        <v/>
      </c>
      <c r="E55" s="71" t="str">
        <f>IF(車両データ!$P55="事業所10",車両データ!E55,"")</f>
        <v/>
      </c>
      <c r="F55" s="72" t="str">
        <f>IF(車両データ!$P55="事業所10",車両データ!F55,"")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IF(車両データ!$P56="事業所10",車両データ!B56,"")</f>
        <v/>
      </c>
      <c r="C56" s="93"/>
      <c r="D56" s="70" t="str">
        <f>IF(車両データ!$P56="事業所10",車両データ!D56,"")</f>
        <v/>
      </c>
      <c r="E56" s="71" t="str">
        <f>IF(車両データ!$P56="事業所10",車両データ!E56,"")</f>
        <v/>
      </c>
      <c r="F56" s="72" t="str">
        <f>IF(車両データ!$P56="事業所10",車両データ!F56,"")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IF(車両データ!$P57="事業所10",車両データ!B57,"")</f>
        <v/>
      </c>
      <c r="C57" s="93"/>
      <c r="D57" s="70" t="str">
        <f>IF(車両データ!$P57="事業所10",車両データ!D57,"")</f>
        <v/>
      </c>
      <c r="E57" s="71" t="str">
        <f>IF(車両データ!$P57="事業所10",車両データ!E57,"")</f>
        <v/>
      </c>
      <c r="F57" s="72" t="str">
        <f>IF(車両データ!$P57="事業所10",車両データ!F57,"")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IF(車両データ!$P58="事業所10",車両データ!B58,"")</f>
        <v/>
      </c>
      <c r="C58" s="93"/>
      <c r="D58" s="70" t="str">
        <f>IF(車両データ!$P58="事業所10",車両データ!D58,"")</f>
        <v/>
      </c>
      <c r="E58" s="71" t="str">
        <f>IF(車両データ!$P58="事業所10",車両データ!E58,"")</f>
        <v/>
      </c>
      <c r="F58" s="72" t="str">
        <f>IF(車両データ!$P58="事業所10",車両データ!F58,"")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IF(車両データ!$P59="事業所10",車両データ!B59,"")</f>
        <v/>
      </c>
      <c r="C59" s="93"/>
      <c r="D59" s="70" t="str">
        <f>IF(車両データ!$P59="事業所10",車両データ!D59,"")</f>
        <v/>
      </c>
      <c r="E59" s="71" t="str">
        <f>IF(車両データ!$P59="事業所10",車両データ!E59,"")</f>
        <v/>
      </c>
      <c r="F59" s="72" t="str">
        <f>IF(車両データ!$P59="事業所10",車両データ!F59,"")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IF(車両データ!$P60="事業所10",車両データ!B60,"")</f>
        <v/>
      </c>
      <c r="C60" s="93"/>
      <c r="D60" s="70" t="str">
        <f>IF(車両データ!$P60="事業所10",車両データ!D60,"")</f>
        <v/>
      </c>
      <c r="E60" s="71" t="str">
        <f>IF(車両データ!$P60="事業所10",車両データ!E60,"")</f>
        <v/>
      </c>
      <c r="F60" s="72" t="str">
        <f>IF(車両データ!$P60="事業所10",車両データ!F60,"")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IF(車両データ!$P61="事業所10",車両データ!B61,"")</f>
        <v/>
      </c>
      <c r="C61" s="93"/>
      <c r="D61" s="70" t="str">
        <f>IF(車両データ!$P61="事業所10",車両データ!D61,"")</f>
        <v/>
      </c>
      <c r="E61" s="71" t="str">
        <f>IF(車両データ!$P61="事業所10",車両データ!E61,"")</f>
        <v/>
      </c>
      <c r="F61" s="72" t="str">
        <f>IF(車両データ!$P61="事業所10",車両データ!F61,"")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IF(車両データ!$P62="事業所10",車両データ!B62,"")</f>
        <v/>
      </c>
      <c r="C62" s="93"/>
      <c r="D62" s="70" t="str">
        <f>IF(車両データ!$P62="事業所10",車両データ!D62,"")</f>
        <v/>
      </c>
      <c r="E62" s="71" t="str">
        <f>IF(車両データ!$P62="事業所10",車両データ!E62,"")</f>
        <v/>
      </c>
      <c r="F62" s="72" t="str">
        <f>IF(車両データ!$P62="事業所10",車両データ!F62,"")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IF(車両データ!$P63="事業所10",車両データ!B63,"")</f>
        <v/>
      </c>
      <c r="C63" s="93"/>
      <c r="D63" s="70" t="str">
        <f>IF(車両データ!$P63="事業所10",車両データ!D63,"")</f>
        <v/>
      </c>
      <c r="E63" s="71" t="str">
        <f>IF(車両データ!$P63="事業所10",車両データ!E63,"")</f>
        <v/>
      </c>
      <c r="F63" s="72" t="str">
        <f>IF(車両データ!$P63="事業所10",車両データ!F63,"")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IF(車両データ!$P64="事業所10",車両データ!B64,"")</f>
        <v/>
      </c>
      <c r="C64" s="93"/>
      <c r="D64" s="70" t="str">
        <f>IF(車両データ!$P64="事業所10",車両データ!D64,"")</f>
        <v/>
      </c>
      <c r="E64" s="71" t="str">
        <f>IF(車両データ!$P64="事業所10",車両データ!E64,"")</f>
        <v/>
      </c>
      <c r="F64" s="72" t="str">
        <f>IF(車両データ!$P64="事業所10",車両データ!F64,"")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IF(車両データ!$P65="事業所10",車両データ!B65,"")</f>
        <v/>
      </c>
      <c r="C65" s="93"/>
      <c r="D65" s="70" t="str">
        <f>IF(車両データ!$P65="事業所10",車両データ!D65,"")</f>
        <v/>
      </c>
      <c r="E65" s="71" t="str">
        <f>IF(車両データ!$P65="事業所10",車両データ!E65,"")</f>
        <v/>
      </c>
      <c r="F65" s="72" t="str">
        <f>IF(車両データ!$P65="事業所10",車両データ!F65,"")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IF(車両データ!$P66="事業所10",車両データ!B66,"")</f>
        <v/>
      </c>
      <c r="C66" s="93"/>
      <c r="D66" s="70" t="str">
        <f>IF(車両データ!$P66="事業所10",車両データ!D66,"")</f>
        <v/>
      </c>
      <c r="E66" s="71" t="str">
        <f>IF(車両データ!$P66="事業所10",車両データ!E66,"")</f>
        <v/>
      </c>
      <c r="F66" s="72" t="str">
        <f>IF(車両データ!$P66="事業所10",車両データ!F66,"")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IF(車両データ!$P67="事業所10",車両データ!B67,"")</f>
        <v/>
      </c>
      <c r="C67" s="93"/>
      <c r="D67" s="70" t="str">
        <f>IF(車両データ!$P67="事業所10",車両データ!D67,"")</f>
        <v/>
      </c>
      <c r="E67" s="71" t="str">
        <f>IF(車両データ!$P67="事業所10",車両データ!E67,"")</f>
        <v/>
      </c>
      <c r="F67" s="72" t="str">
        <f>IF(車両データ!$P67="事業所10",車両データ!F67,"")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IF(車両データ!$P68="事業所10",車両データ!B68,"")</f>
        <v/>
      </c>
      <c r="C68" s="93"/>
      <c r="D68" s="70" t="str">
        <f>IF(車両データ!$P68="事業所10",車両データ!D68,"")</f>
        <v/>
      </c>
      <c r="E68" s="71" t="str">
        <f>IF(車両データ!$P68="事業所10",車両データ!E68,"")</f>
        <v/>
      </c>
      <c r="F68" s="72" t="str">
        <f>IF(車両データ!$P68="事業所10",車両データ!F68,"")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IF(車両データ!$P69="事業所10",車両データ!B69,"")</f>
        <v/>
      </c>
      <c r="C69" s="93"/>
      <c r="D69" s="70" t="str">
        <f>IF(車両データ!$P69="事業所10",車両データ!D69,"")</f>
        <v/>
      </c>
      <c r="E69" s="71" t="str">
        <f>IF(車両データ!$P69="事業所10",車両データ!E69,"")</f>
        <v/>
      </c>
      <c r="F69" s="72" t="str">
        <f>IF(車両データ!$P69="事業所10",車両データ!F69,"")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IF(車両データ!$P70="事業所10",車両データ!B70,"")</f>
        <v/>
      </c>
      <c r="C70" s="93"/>
      <c r="D70" s="70" t="str">
        <f>IF(車両データ!$P70="事業所10",車両データ!D70,"")</f>
        <v/>
      </c>
      <c r="E70" s="71" t="str">
        <f>IF(車両データ!$P70="事業所10",車両データ!E70,"")</f>
        <v/>
      </c>
      <c r="F70" s="72" t="str">
        <f>IF(車両データ!$P70="事業所10",車両データ!F70,"")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IF(車両データ!$P71="事業所10",車両データ!B71,"")</f>
        <v/>
      </c>
      <c r="C71" s="93"/>
      <c r="D71" s="70" t="str">
        <f>IF(車両データ!$P71="事業所10",車両データ!D71,"")</f>
        <v/>
      </c>
      <c r="E71" s="71" t="str">
        <f>IF(車両データ!$P71="事業所10",車両データ!E71,"")</f>
        <v/>
      </c>
      <c r="F71" s="72" t="str">
        <f>IF(車両データ!$P71="事業所10",車両データ!F71,"")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IF(車両データ!$P72="事業所10",車両データ!B72,"")</f>
        <v/>
      </c>
      <c r="C72" s="93"/>
      <c r="D72" s="70" t="str">
        <f>IF(車両データ!$P72="事業所10",車両データ!D72,"")</f>
        <v/>
      </c>
      <c r="E72" s="71" t="str">
        <f>IF(車両データ!$P72="事業所10",車両データ!E72,"")</f>
        <v/>
      </c>
      <c r="F72" s="72" t="str">
        <f>IF(車両データ!$P72="事業所10",車両データ!F72,"")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IF(車両データ!$P73="事業所10",車両データ!B73,"")</f>
        <v/>
      </c>
      <c r="C73" s="93"/>
      <c r="D73" s="70" t="str">
        <f>IF(車両データ!$P73="事業所10",車両データ!D73,"")</f>
        <v/>
      </c>
      <c r="E73" s="71" t="str">
        <f>IF(車両データ!$P73="事業所10",車両データ!E73,"")</f>
        <v/>
      </c>
      <c r="F73" s="72" t="str">
        <f>IF(車両データ!$P73="事業所10",車両データ!F73,"")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IF(車両データ!$P74="事業所10",車両データ!B74,"")</f>
        <v/>
      </c>
      <c r="C74" s="93"/>
      <c r="D74" s="70" t="str">
        <f>IF(車両データ!$P74="事業所10",車両データ!D74,"")</f>
        <v/>
      </c>
      <c r="E74" s="71" t="str">
        <f>IF(車両データ!$P74="事業所10",車両データ!E74,"")</f>
        <v/>
      </c>
      <c r="F74" s="72" t="str">
        <f>IF(車両データ!$P74="事業所10",車両データ!F74,"")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IF(車両データ!$P75="事業所10",車両データ!B75,"")</f>
        <v/>
      </c>
      <c r="C75" s="93"/>
      <c r="D75" s="70" t="str">
        <f>IF(車両データ!$P75="事業所10",車両データ!D75,"")</f>
        <v/>
      </c>
      <c r="E75" s="71" t="str">
        <f>IF(車両データ!$P75="事業所10",車両データ!E75,"")</f>
        <v/>
      </c>
      <c r="F75" s="72" t="str">
        <f>IF(車両データ!$P75="事業所10",車両データ!F75,"")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IF(車両データ!$P76="事業所10",車両データ!B76,"")</f>
        <v/>
      </c>
      <c r="C76" s="93"/>
      <c r="D76" s="70" t="str">
        <f>IF(車両データ!$P76="事業所10",車両データ!D76,"")</f>
        <v/>
      </c>
      <c r="E76" s="71" t="str">
        <f>IF(車両データ!$P76="事業所10",車両データ!E76,"")</f>
        <v/>
      </c>
      <c r="F76" s="72" t="str">
        <f>IF(車両データ!$P76="事業所10",車両データ!F76,"")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IF(車両データ!$P77="事業所10",車両データ!B77,"")</f>
        <v/>
      </c>
      <c r="C77" s="93"/>
      <c r="D77" s="70" t="str">
        <f>IF(車両データ!$P77="事業所10",車両データ!D77,"")</f>
        <v/>
      </c>
      <c r="E77" s="71" t="str">
        <f>IF(車両データ!$P77="事業所10",車両データ!E77,"")</f>
        <v/>
      </c>
      <c r="F77" s="72" t="str">
        <f>IF(車両データ!$P77="事業所10",車両データ!F77,"")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IF(車両データ!$P78="事業所10",車両データ!B78,"")</f>
        <v/>
      </c>
      <c r="C78" s="93"/>
      <c r="D78" s="70" t="str">
        <f>IF(車両データ!$P78="事業所10",車両データ!D78,"")</f>
        <v/>
      </c>
      <c r="E78" s="71" t="str">
        <f>IF(車両データ!$P78="事業所10",車両データ!E78,"")</f>
        <v/>
      </c>
      <c r="F78" s="72" t="str">
        <f>IF(車両データ!$P78="事業所10",車両データ!F78,"")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IF(車両データ!$P79="事業所10",車両データ!B79,"")</f>
        <v/>
      </c>
      <c r="C79" s="93"/>
      <c r="D79" s="70" t="str">
        <f>IF(車両データ!$P79="事業所10",車両データ!D79,"")</f>
        <v/>
      </c>
      <c r="E79" s="71" t="str">
        <f>IF(車両データ!$P79="事業所10",車両データ!E79,"")</f>
        <v/>
      </c>
      <c r="F79" s="72" t="str">
        <f>IF(車両データ!$P79="事業所10",車両データ!F79,"")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IF(車両データ!$P80="事業所10",車両データ!B80,"")</f>
        <v/>
      </c>
      <c r="C80" s="93"/>
      <c r="D80" s="70" t="str">
        <f>IF(車両データ!$P80="事業所10",車両データ!D80,"")</f>
        <v/>
      </c>
      <c r="E80" s="71" t="str">
        <f>IF(車両データ!$P80="事業所10",車両データ!E80,"")</f>
        <v/>
      </c>
      <c r="F80" s="72" t="str">
        <f>IF(車両データ!$P80="事業所10",車両データ!F80,"")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IF(車両データ!$P81="事業所10",車両データ!B81,"")</f>
        <v/>
      </c>
      <c r="C81" s="93"/>
      <c r="D81" s="70" t="str">
        <f>IF(車両データ!$P81="事業所10",車両データ!D81,"")</f>
        <v/>
      </c>
      <c r="E81" s="71" t="str">
        <f>IF(車両データ!$P81="事業所10",車両データ!E81,"")</f>
        <v/>
      </c>
      <c r="F81" s="72" t="str">
        <f>IF(車両データ!$P81="事業所10",車両データ!F81,"")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IF(車両データ!$P82="事業所10",車両データ!B82,"")</f>
        <v/>
      </c>
      <c r="C82" s="93"/>
      <c r="D82" s="70" t="str">
        <f>IF(車両データ!$P82="事業所10",車両データ!D82,"")</f>
        <v/>
      </c>
      <c r="E82" s="71" t="str">
        <f>IF(車両データ!$P82="事業所10",車両データ!E82,"")</f>
        <v/>
      </c>
      <c r="F82" s="72" t="str">
        <f>IF(車両データ!$P82="事業所10",車両データ!F82,"")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IF(車両データ!$P83="事業所10",車両データ!B83,"")</f>
        <v/>
      </c>
      <c r="C83" s="93"/>
      <c r="D83" s="70" t="str">
        <f>IF(車両データ!$P83="事業所10",車両データ!D83,"")</f>
        <v/>
      </c>
      <c r="E83" s="71" t="str">
        <f>IF(車両データ!$P83="事業所10",車両データ!E83,"")</f>
        <v/>
      </c>
      <c r="F83" s="72" t="str">
        <f>IF(車両データ!$P83="事業所10",車両データ!F83,"")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IF(車両データ!$P84="事業所10",車両データ!B84,"")</f>
        <v/>
      </c>
      <c r="C84" s="93"/>
      <c r="D84" s="70" t="str">
        <f>IF(車両データ!$P84="事業所10",車両データ!D84,"")</f>
        <v/>
      </c>
      <c r="E84" s="71" t="str">
        <f>IF(車両データ!$P84="事業所10",車両データ!E84,"")</f>
        <v/>
      </c>
      <c r="F84" s="72" t="str">
        <f>IF(車両データ!$P84="事業所10",車両データ!F84,"")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IF(車両データ!$P85="事業所10",車両データ!B85,"")</f>
        <v/>
      </c>
      <c r="C85" s="93"/>
      <c r="D85" s="70" t="str">
        <f>IF(車両データ!$P85="事業所10",車両データ!D85,"")</f>
        <v/>
      </c>
      <c r="E85" s="71" t="str">
        <f>IF(車両データ!$P85="事業所10",車両データ!E85,"")</f>
        <v/>
      </c>
      <c r="F85" s="72" t="str">
        <f>IF(車両データ!$P85="事業所10",車両データ!F85,"")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IF(車両データ!$P86="事業所10",車両データ!B86,"")</f>
        <v/>
      </c>
      <c r="C86" s="93"/>
      <c r="D86" s="70" t="str">
        <f>IF(車両データ!$P86="事業所10",車両データ!D86,"")</f>
        <v/>
      </c>
      <c r="E86" s="71" t="str">
        <f>IF(車両データ!$P86="事業所10",車両データ!E86,"")</f>
        <v/>
      </c>
      <c r="F86" s="72" t="str">
        <f>IF(車両データ!$P86="事業所10",車両データ!F86,"")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IF(車両データ!$P87="事業所10",車両データ!B87,"")</f>
        <v/>
      </c>
      <c r="C87" s="93"/>
      <c r="D87" s="70" t="str">
        <f>IF(車両データ!$P87="事業所10",車両データ!D87,"")</f>
        <v/>
      </c>
      <c r="E87" s="71" t="str">
        <f>IF(車両データ!$P87="事業所10",車両データ!E87,"")</f>
        <v/>
      </c>
      <c r="F87" s="72" t="str">
        <f>IF(車両データ!$P87="事業所10",車両データ!F87,"")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IF(車両データ!$P88="事業所10",車両データ!B88,"")</f>
        <v/>
      </c>
      <c r="C88" s="93"/>
      <c r="D88" s="70" t="str">
        <f>IF(車両データ!$P88="事業所10",車両データ!D88,"")</f>
        <v/>
      </c>
      <c r="E88" s="71" t="str">
        <f>IF(車両データ!$P88="事業所10",車両データ!E88,"")</f>
        <v/>
      </c>
      <c r="F88" s="72" t="str">
        <f>IF(車両データ!$P88="事業所10",車両データ!F88,"")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IF(車両データ!$P89="事業所10",車両データ!B89,"")</f>
        <v/>
      </c>
      <c r="C89" s="93"/>
      <c r="D89" s="70" t="str">
        <f>IF(車両データ!$P89="事業所10",車両データ!D89,"")</f>
        <v/>
      </c>
      <c r="E89" s="71" t="str">
        <f>IF(車両データ!$P89="事業所10",車両データ!E89,"")</f>
        <v/>
      </c>
      <c r="F89" s="72" t="str">
        <f>IF(車両データ!$P89="事業所10",車両データ!F89,"")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IF(車両データ!$P90="事業所10",車両データ!B90,"")</f>
        <v/>
      </c>
      <c r="C90" s="93"/>
      <c r="D90" s="70" t="str">
        <f>IF(車両データ!$P90="事業所10",車両データ!D90,"")</f>
        <v/>
      </c>
      <c r="E90" s="71" t="str">
        <f>IF(車両データ!$P90="事業所10",車両データ!E90,"")</f>
        <v/>
      </c>
      <c r="F90" s="72" t="str">
        <f>IF(車両データ!$P90="事業所10",車両データ!F90,"")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IF(車両データ!$P91="事業所10",車両データ!B91,"")</f>
        <v/>
      </c>
      <c r="C91" s="93"/>
      <c r="D91" s="70" t="str">
        <f>IF(車両データ!$P91="事業所10",車両データ!D91,"")</f>
        <v/>
      </c>
      <c r="E91" s="71" t="str">
        <f>IF(車両データ!$P91="事業所10",車両データ!E91,"")</f>
        <v/>
      </c>
      <c r="F91" s="72" t="str">
        <f>IF(車両データ!$P91="事業所10",車両データ!F91,"")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IF(車両データ!$P92="事業所10",車両データ!B92,"")</f>
        <v/>
      </c>
      <c r="C92" s="93"/>
      <c r="D92" s="70" t="str">
        <f>IF(車両データ!$P92="事業所10",車両データ!D92,"")</f>
        <v/>
      </c>
      <c r="E92" s="71" t="str">
        <f>IF(車両データ!$P92="事業所10",車両データ!E92,"")</f>
        <v/>
      </c>
      <c r="F92" s="72" t="str">
        <f>IF(車両データ!$P92="事業所10",車両データ!F92,"")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IF(車両データ!$P93="事業所10",車両データ!B93,"")</f>
        <v/>
      </c>
      <c r="C93" s="93"/>
      <c r="D93" s="70" t="str">
        <f>IF(車両データ!$P93="事業所10",車両データ!D93,"")</f>
        <v/>
      </c>
      <c r="E93" s="71" t="str">
        <f>IF(車両データ!$P93="事業所10",車両データ!E93,"")</f>
        <v/>
      </c>
      <c r="F93" s="72" t="str">
        <f>IF(車両データ!$P93="事業所10",車両データ!F93,"")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IF(車両データ!$P94="事業所10",車両データ!B94,"")</f>
        <v/>
      </c>
      <c r="C94" s="93"/>
      <c r="D94" s="70" t="str">
        <f>IF(車両データ!$P94="事業所10",車両データ!D94,"")</f>
        <v/>
      </c>
      <c r="E94" s="71" t="str">
        <f>IF(車両データ!$P94="事業所10",車両データ!E94,"")</f>
        <v/>
      </c>
      <c r="F94" s="72" t="str">
        <f>IF(車両データ!$P94="事業所10",車両データ!F94,"")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IF(車両データ!$P95="事業所10",車両データ!B95,"")</f>
        <v/>
      </c>
      <c r="C95" s="93"/>
      <c r="D95" s="70" t="str">
        <f>IF(車両データ!$P95="事業所10",車両データ!D95,"")</f>
        <v/>
      </c>
      <c r="E95" s="71" t="str">
        <f>IF(車両データ!$P95="事業所10",車両データ!E95,"")</f>
        <v/>
      </c>
      <c r="F95" s="72" t="str">
        <f>IF(車両データ!$P95="事業所10",車両データ!F95,"")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IF(車両データ!$P96="事業所10",車両データ!B96,"")</f>
        <v/>
      </c>
      <c r="C96" s="93"/>
      <c r="D96" s="70" t="str">
        <f>IF(車両データ!$P96="事業所10",車両データ!D96,"")</f>
        <v/>
      </c>
      <c r="E96" s="71" t="str">
        <f>IF(車両データ!$P96="事業所10",車両データ!E96,"")</f>
        <v/>
      </c>
      <c r="F96" s="72" t="str">
        <f>IF(車両データ!$P96="事業所10",車両データ!F96,"")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IF(車両データ!$P97="事業所10",車両データ!B97,"")</f>
        <v/>
      </c>
      <c r="C97" s="93"/>
      <c r="D97" s="70" t="str">
        <f>IF(車両データ!$P97="事業所10",車両データ!D97,"")</f>
        <v/>
      </c>
      <c r="E97" s="71" t="str">
        <f>IF(車両データ!$P97="事業所10",車両データ!E97,"")</f>
        <v/>
      </c>
      <c r="F97" s="72" t="str">
        <f>IF(車両データ!$P97="事業所10",車両データ!F97,"")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IF(車両データ!$P98="事業所10",車両データ!B98,"")</f>
        <v/>
      </c>
      <c r="C98" s="93"/>
      <c r="D98" s="70" t="str">
        <f>IF(車両データ!$P98="事業所10",車両データ!D98,"")</f>
        <v/>
      </c>
      <c r="E98" s="71" t="str">
        <f>IF(車両データ!$P98="事業所10",車両データ!E98,"")</f>
        <v/>
      </c>
      <c r="F98" s="72" t="str">
        <f>IF(車両データ!$P98="事業所10",車両データ!F98,"")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IF(車両データ!$P99="事業所10",車両データ!B99,"")</f>
        <v/>
      </c>
      <c r="C99" s="93"/>
      <c r="D99" s="70" t="str">
        <f>IF(車両データ!$P99="事業所10",車両データ!D99,"")</f>
        <v/>
      </c>
      <c r="E99" s="71" t="str">
        <f>IF(車両データ!$P99="事業所10",車両データ!E99,"")</f>
        <v/>
      </c>
      <c r="F99" s="72" t="str">
        <f>IF(車両データ!$P99="事業所10",車両データ!F99,"")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IF(車両データ!$P100="事業所10",車両データ!B100,"")</f>
        <v/>
      </c>
      <c r="C100" s="93"/>
      <c r="D100" s="70" t="str">
        <f>IF(車両データ!$P100="事業所10",車両データ!D100,"")</f>
        <v/>
      </c>
      <c r="E100" s="71" t="str">
        <f>IF(車両データ!$P100="事業所10",車両データ!E100,"")</f>
        <v/>
      </c>
      <c r="F100" s="72" t="str">
        <f>IF(車両データ!$P100="事業所10",車両データ!F100,"")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IF(車両データ!$P101="事業所10",車両データ!B101,"")</f>
        <v/>
      </c>
      <c r="C101" s="93"/>
      <c r="D101" s="70" t="str">
        <f>IF(車両データ!$P101="事業所10",車両データ!D101,"")</f>
        <v/>
      </c>
      <c r="E101" s="71" t="str">
        <f>IF(車両データ!$P101="事業所10",車両データ!E101,"")</f>
        <v/>
      </c>
      <c r="F101" s="72" t="str">
        <f>IF(車両データ!$P101="事業所10",車両データ!F101,"")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IF(車両データ!$P102="事業所10",車両データ!B102,"")</f>
        <v/>
      </c>
      <c r="C102" s="93"/>
      <c r="D102" s="70" t="str">
        <f>IF(車両データ!$P102="事業所10",車両データ!D102,"")</f>
        <v/>
      </c>
      <c r="E102" s="71" t="str">
        <f>IF(車両データ!$P102="事業所10",車両データ!E102,"")</f>
        <v/>
      </c>
      <c r="F102" s="72" t="str">
        <f>IF(車両データ!$P102="事業所10",車両データ!F102,"")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IF(車両データ!$P103="事業所10",車両データ!B103,"")</f>
        <v/>
      </c>
      <c r="C103" s="93"/>
      <c r="D103" s="70" t="str">
        <f>IF(車両データ!$P103="事業所10",車両データ!D103,"")</f>
        <v/>
      </c>
      <c r="E103" s="71" t="str">
        <f>IF(車両データ!$P103="事業所10",車両データ!E103,"")</f>
        <v/>
      </c>
      <c r="F103" s="72" t="str">
        <f>IF(車両データ!$P103="事業所10",車両データ!F103,"")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IF(車両データ!$P104="事業所10",車両データ!B104,"")</f>
        <v/>
      </c>
      <c r="C104" s="93"/>
      <c r="D104" s="70" t="str">
        <f>IF(車両データ!$P104="事業所10",車両データ!D104,"")</f>
        <v/>
      </c>
      <c r="E104" s="71" t="str">
        <f>IF(車両データ!$P104="事業所10",車両データ!E104,"")</f>
        <v/>
      </c>
      <c r="F104" s="72" t="str">
        <f>IF(車両データ!$P104="事業所10",車両データ!F104,"")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IF(車両データ!$P105="事業所10",車両データ!B105,"")</f>
        <v/>
      </c>
      <c r="C105" s="93"/>
      <c r="D105" s="70" t="str">
        <f>IF(車両データ!$P105="事業所10",車両データ!D105,"")</f>
        <v/>
      </c>
      <c r="E105" s="71" t="str">
        <f>IF(車両データ!$P105="事業所10",車両データ!E105,"")</f>
        <v/>
      </c>
      <c r="F105" s="72" t="str">
        <f>IF(車両データ!$P105="事業所10",車両データ!F105,"")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IF(車両データ!$P106="事業所10",車両データ!B106,"")</f>
        <v/>
      </c>
      <c r="C106" s="93"/>
      <c r="D106" s="70" t="str">
        <f>IF(車両データ!$P106="事業所10",車両データ!D106,"")</f>
        <v/>
      </c>
      <c r="E106" s="71" t="str">
        <f>IF(車両データ!$P106="事業所10",車両データ!E106,"")</f>
        <v/>
      </c>
      <c r="F106" s="72" t="str">
        <f>IF(車両データ!$P106="事業所10",車両データ!F106,"")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IF(車両データ!$P107="事業所10",車両データ!B107,"")</f>
        <v/>
      </c>
      <c r="C107" s="93"/>
      <c r="D107" s="70" t="str">
        <f>IF(車両データ!$P107="事業所10",車両データ!D107,"")</f>
        <v/>
      </c>
      <c r="E107" s="71" t="str">
        <f>IF(車両データ!$P107="事業所10",車両データ!E107,"")</f>
        <v/>
      </c>
      <c r="F107" s="72" t="str">
        <f>IF(車両データ!$P107="事業所10",車両データ!F107,"")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IF(車両データ!$P108="事業所10",車両データ!B108,"")</f>
        <v/>
      </c>
      <c r="C108" s="93"/>
      <c r="D108" s="70" t="str">
        <f>IF(車両データ!$P108="事業所10",車両データ!D108,"")</f>
        <v/>
      </c>
      <c r="E108" s="71" t="str">
        <f>IF(車両データ!$P108="事業所10",車両データ!E108,"")</f>
        <v/>
      </c>
      <c r="F108" s="72" t="str">
        <f>IF(車両データ!$P108="事業所10",車両データ!F108,"")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21" priority="12">
      <formula>LEN(TRIM(C115))=0</formula>
    </cfRule>
  </conditionalFormatting>
  <conditionalFormatting sqref="C218:N317">
    <cfRule type="containsBlanks" dxfId="20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Q317"/>
  <sheetViews>
    <sheetView showGridLines="0" view="pageBreakPreview" topLeftCell="A281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48</v>
      </c>
      <c r="B5" s="111"/>
      <c r="C5" s="112"/>
      <c r="D5" s="107" t="str">
        <f>IF('【STEP２】 A-1_全事業所計'!$B$19="","",'【STEP２】 A-1_全事業所計'!$B$19)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IF(車両データ!$P9="事業所11",車両データ!B9,"")</f>
        <v/>
      </c>
      <c r="C9" s="93"/>
      <c r="D9" s="70" t="str">
        <f>IF(車両データ!$P9="事業所11",車両データ!D9,"")</f>
        <v/>
      </c>
      <c r="E9" s="71" t="str">
        <f>IF(車両データ!$P9="事業所11",車両データ!E9,"")</f>
        <v/>
      </c>
      <c r="F9" s="72" t="str">
        <f>IF(車両データ!$P9="事業所11",車両データ!F9,"")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IF(車両データ!$P10="事業所11",車両データ!B10,"")</f>
        <v/>
      </c>
      <c r="C10" s="93"/>
      <c r="D10" s="70" t="str">
        <f>IF(車両データ!$P10="事業所11",車両データ!D10,"")</f>
        <v/>
      </c>
      <c r="E10" s="71" t="str">
        <f>IF(車両データ!$P10="事業所11",車両データ!E10,"")</f>
        <v/>
      </c>
      <c r="F10" s="72" t="str">
        <f>IF(車両データ!$P10="事業所11",車両データ!F10,"")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IF(車両データ!$P11="事業所11",車両データ!B11,"")</f>
        <v/>
      </c>
      <c r="C11" s="93"/>
      <c r="D11" s="70" t="str">
        <f>IF(車両データ!$P11="事業所11",車両データ!D11,"")</f>
        <v/>
      </c>
      <c r="E11" s="71" t="str">
        <f>IF(車両データ!$P11="事業所11",車両データ!E11,"")</f>
        <v/>
      </c>
      <c r="F11" s="72" t="str">
        <f>IF(車両データ!$P11="事業所11",車両データ!F11,"")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IF(車両データ!$P12="事業所11",車両データ!B12,"")</f>
        <v/>
      </c>
      <c r="C12" s="93"/>
      <c r="D12" s="70" t="str">
        <f>IF(車両データ!$P12="事業所11",車両データ!D12,"")</f>
        <v/>
      </c>
      <c r="E12" s="71" t="str">
        <f>IF(車両データ!$P12="事業所11",車両データ!E12,"")</f>
        <v/>
      </c>
      <c r="F12" s="72" t="str">
        <f>IF(車両データ!$P12="事業所11",車両データ!F12,"")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IF(車両データ!$P13="事業所11",車両データ!B13,"")</f>
        <v/>
      </c>
      <c r="C13" s="93"/>
      <c r="D13" s="70" t="str">
        <f>IF(車両データ!$P13="事業所11",車両データ!D13,"")</f>
        <v/>
      </c>
      <c r="E13" s="71" t="str">
        <f>IF(車両データ!$P13="事業所11",車両データ!E13,"")</f>
        <v/>
      </c>
      <c r="F13" s="72" t="str">
        <f>IF(車両データ!$P13="事業所11",車両データ!F13,"")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IF(車両データ!$P14="事業所11",車両データ!B14,"")</f>
        <v/>
      </c>
      <c r="C14" s="93"/>
      <c r="D14" s="70" t="str">
        <f>IF(車両データ!$P14="事業所11",車両データ!D14,"")</f>
        <v/>
      </c>
      <c r="E14" s="71" t="str">
        <f>IF(車両データ!$P14="事業所11",車両データ!E14,"")</f>
        <v/>
      </c>
      <c r="F14" s="72" t="str">
        <f>IF(車両データ!$P14="事業所11",車両データ!F14,"")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IF(車両データ!$P15="事業所11",車両データ!B15,"")</f>
        <v/>
      </c>
      <c r="C15" s="93"/>
      <c r="D15" s="70" t="str">
        <f>IF(車両データ!$P15="事業所11",車両データ!D15,"")</f>
        <v/>
      </c>
      <c r="E15" s="71" t="str">
        <f>IF(車両データ!$P15="事業所11",車両データ!E15,"")</f>
        <v/>
      </c>
      <c r="F15" s="72" t="str">
        <f>IF(車両データ!$P15="事業所11",車両データ!F15,"")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IF(車両データ!$P16="事業所11",車両データ!B16,"")</f>
        <v/>
      </c>
      <c r="C16" s="93"/>
      <c r="D16" s="70" t="str">
        <f>IF(車両データ!$P16="事業所11",車両データ!D16,"")</f>
        <v/>
      </c>
      <c r="E16" s="71" t="str">
        <f>IF(車両データ!$P16="事業所11",車両データ!E16,"")</f>
        <v/>
      </c>
      <c r="F16" s="72" t="str">
        <f>IF(車両データ!$P16="事業所11",車両データ!F16,"")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IF(車両データ!$P17="事業所11",車両データ!B17,"")</f>
        <v/>
      </c>
      <c r="C17" s="93"/>
      <c r="D17" s="70" t="str">
        <f>IF(車両データ!$P17="事業所11",車両データ!D17,"")</f>
        <v/>
      </c>
      <c r="E17" s="71" t="str">
        <f>IF(車両データ!$P17="事業所11",車両データ!E17,"")</f>
        <v/>
      </c>
      <c r="F17" s="72" t="str">
        <f>IF(車両データ!$P17="事業所11",車両データ!F17,"")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IF(車両データ!$P18="事業所11",車両データ!B18,"")</f>
        <v/>
      </c>
      <c r="C18" s="93"/>
      <c r="D18" s="70" t="str">
        <f>IF(車両データ!$P18="事業所11",車両データ!D18,"")</f>
        <v/>
      </c>
      <c r="E18" s="71" t="str">
        <f>IF(車両データ!$P18="事業所11",車両データ!E18,"")</f>
        <v/>
      </c>
      <c r="F18" s="72" t="str">
        <f>IF(車両データ!$P18="事業所11",車両データ!F18,"")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IF(車両データ!$P19="事業所11",車両データ!B19,"")</f>
        <v/>
      </c>
      <c r="C19" s="93"/>
      <c r="D19" s="70" t="str">
        <f>IF(車両データ!$P19="事業所11",車両データ!D19,"")</f>
        <v/>
      </c>
      <c r="E19" s="71" t="str">
        <f>IF(車両データ!$P19="事業所11",車両データ!E19,"")</f>
        <v/>
      </c>
      <c r="F19" s="72" t="str">
        <f>IF(車両データ!$P19="事業所11",車両データ!F19,"")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IF(車両データ!$P20="事業所11",車両データ!B20,"")</f>
        <v/>
      </c>
      <c r="C20" s="93"/>
      <c r="D20" s="70" t="str">
        <f>IF(車両データ!$P20="事業所11",車両データ!D20,"")</f>
        <v/>
      </c>
      <c r="E20" s="71" t="str">
        <f>IF(車両データ!$P20="事業所11",車両データ!E20,"")</f>
        <v/>
      </c>
      <c r="F20" s="72" t="str">
        <f>IF(車両データ!$P20="事業所11",車両データ!F20,"")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IF(車両データ!$P21="事業所11",車両データ!B21,"")</f>
        <v/>
      </c>
      <c r="C21" s="93"/>
      <c r="D21" s="70" t="str">
        <f>IF(車両データ!$P21="事業所11",車両データ!D21,"")</f>
        <v/>
      </c>
      <c r="E21" s="71" t="str">
        <f>IF(車両データ!$P21="事業所11",車両データ!E21,"")</f>
        <v/>
      </c>
      <c r="F21" s="72" t="str">
        <f>IF(車両データ!$P21="事業所11",車両データ!F21,"")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IF(車両データ!$P22="事業所11",車両データ!B22,"")</f>
        <v/>
      </c>
      <c r="C22" s="93"/>
      <c r="D22" s="70" t="str">
        <f>IF(車両データ!$P22="事業所11",車両データ!D22,"")</f>
        <v/>
      </c>
      <c r="E22" s="71" t="str">
        <f>IF(車両データ!$P22="事業所11",車両データ!E22,"")</f>
        <v/>
      </c>
      <c r="F22" s="72" t="str">
        <f>IF(車両データ!$P22="事業所11",車両データ!F22,"")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IF(車両データ!$P23="事業所11",車両データ!B23,"")</f>
        <v/>
      </c>
      <c r="C23" s="93"/>
      <c r="D23" s="70" t="str">
        <f>IF(車両データ!$P23="事業所11",車両データ!D23,"")</f>
        <v/>
      </c>
      <c r="E23" s="71" t="str">
        <f>IF(車両データ!$P23="事業所11",車両データ!E23,"")</f>
        <v/>
      </c>
      <c r="F23" s="72" t="str">
        <f>IF(車両データ!$P23="事業所11",車両データ!F23,"")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IF(車両データ!$P24="事業所11",車両データ!B24,"")</f>
        <v/>
      </c>
      <c r="C24" s="93"/>
      <c r="D24" s="70" t="str">
        <f>IF(車両データ!$P24="事業所11",車両データ!D24,"")</f>
        <v/>
      </c>
      <c r="E24" s="71" t="str">
        <f>IF(車両データ!$P24="事業所11",車両データ!E24,"")</f>
        <v/>
      </c>
      <c r="F24" s="72" t="str">
        <f>IF(車両データ!$P24="事業所11",車両データ!F24,"")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IF(車両データ!$P25="事業所11",車両データ!B25,"")</f>
        <v/>
      </c>
      <c r="C25" s="93"/>
      <c r="D25" s="70" t="str">
        <f>IF(車両データ!$P25="事業所11",車両データ!D25,"")</f>
        <v/>
      </c>
      <c r="E25" s="71" t="str">
        <f>IF(車両データ!$P25="事業所11",車両データ!E25,"")</f>
        <v/>
      </c>
      <c r="F25" s="72" t="str">
        <f>IF(車両データ!$P25="事業所11",車両データ!F25,"")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IF(車両データ!$P26="事業所11",車両データ!B26,"")</f>
        <v/>
      </c>
      <c r="C26" s="93"/>
      <c r="D26" s="70" t="str">
        <f>IF(車両データ!$P26="事業所11",車両データ!D26,"")</f>
        <v/>
      </c>
      <c r="E26" s="71" t="str">
        <f>IF(車両データ!$P26="事業所11",車両データ!E26,"")</f>
        <v/>
      </c>
      <c r="F26" s="72" t="str">
        <f>IF(車両データ!$P26="事業所11",車両データ!F26,"")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IF(車両データ!$P27="事業所11",車両データ!B27,"")</f>
        <v/>
      </c>
      <c r="C27" s="93"/>
      <c r="D27" s="70" t="str">
        <f>IF(車両データ!$P27="事業所11",車両データ!D27,"")</f>
        <v/>
      </c>
      <c r="E27" s="71" t="str">
        <f>IF(車両データ!$P27="事業所11",車両データ!E27,"")</f>
        <v/>
      </c>
      <c r="F27" s="72" t="str">
        <f>IF(車両データ!$P27="事業所11",車両データ!F27,"")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IF(車両データ!$P28="事業所11",車両データ!B28,"")</f>
        <v/>
      </c>
      <c r="C28" s="93"/>
      <c r="D28" s="70" t="str">
        <f>IF(車両データ!$P28="事業所11",車両データ!D28,"")</f>
        <v/>
      </c>
      <c r="E28" s="71" t="str">
        <f>IF(車両データ!$P28="事業所11",車両データ!E28,"")</f>
        <v/>
      </c>
      <c r="F28" s="72" t="str">
        <f>IF(車両データ!$P28="事業所11",車両データ!F28,"")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IF(車両データ!$P29="事業所11",車両データ!B29,"")</f>
        <v/>
      </c>
      <c r="C29" s="93"/>
      <c r="D29" s="70" t="str">
        <f>IF(車両データ!$P29="事業所11",車両データ!D29,"")</f>
        <v/>
      </c>
      <c r="E29" s="71" t="str">
        <f>IF(車両データ!$P29="事業所11",車両データ!E29,"")</f>
        <v/>
      </c>
      <c r="F29" s="72" t="str">
        <f>IF(車両データ!$P29="事業所11",車両データ!F29,"")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IF(車両データ!$P30="事業所11",車両データ!B30,"")</f>
        <v/>
      </c>
      <c r="C30" s="93"/>
      <c r="D30" s="70" t="str">
        <f>IF(車両データ!$P30="事業所11",車両データ!D30,"")</f>
        <v/>
      </c>
      <c r="E30" s="71" t="str">
        <f>IF(車両データ!$P30="事業所11",車両データ!E30,"")</f>
        <v/>
      </c>
      <c r="F30" s="72" t="str">
        <f>IF(車両データ!$P30="事業所11",車両データ!F30,"")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IF(車両データ!$P31="事業所11",車両データ!B31,"")</f>
        <v/>
      </c>
      <c r="C31" s="93"/>
      <c r="D31" s="70" t="str">
        <f>IF(車両データ!$P31="事業所11",車両データ!D31,"")</f>
        <v/>
      </c>
      <c r="E31" s="71" t="str">
        <f>IF(車両データ!$P31="事業所11",車両データ!E31,"")</f>
        <v/>
      </c>
      <c r="F31" s="72" t="str">
        <f>IF(車両データ!$P31="事業所11",車両データ!F31,"")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IF(車両データ!$P32="事業所11",車両データ!B32,"")</f>
        <v/>
      </c>
      <c r="C32" s="93"/>
      <c r="D32" s="70" t="str">
        <f>IF(車両データ!$P32="事業所11",車両データ!D32,"")</f>
        <v/>
      </c>
      <c r="E32" s="71" t="str">
        <f>IF(車両データ!$P32="事業所11",車両データ!E32,"")</f>
        <v/>
      </c>
      <c r="F32" s="72" t="str">
        <f>IF(車両データ!$P32="事業所11",車両データ!F32,"")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IF(車両データ!$P33="事業所11",車両データ!B33,"")</f>
        <v/>
      </c>
      <c r="C33" s="93"/>
      <c r="D33" s="70" t="str">
        <f>IF(車両データ!$P33="事業所11",車両データ!D33,"")</f>
        <v/>
      </c>
      <c r="E33" s="71" t="str">
        <f>IF(車両データ!$P33="事業所11",車両データ!E33,"")</f>
        <v/>
      </c>
      <c r="F33" s="72" t="str">
        <f>IF(車両データ!$P33="事業所11",車両データ!F33,"")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IF(車両データ!$P34="事業所11",車両データ!B34,"")</f>
        <v/>
      </c>
      <c r="C34" s="93"/>
      <c r="D34" s="70" t="str">
        <f>IF(車両データ!$P34="事業所11",車両データ!D34,"")</f>
        <v/>
      </c>
      <c r="E34" s="71" t="str">
        <f>IF(車両データ!$P34="事業所11",車両データ!E34,"")</f>
        <v/>
      </c>
      <c r="F34" s="72" t="str">
        <f>IF(車両データ!$P34="事業所11",車両データ!F34,"")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IF(車両データ!$P35="事業所11",車両データ!B35,"")</f>
        <v/>
      </c>
      <c r="C35" s="93"/>
      <c r="D35" s="70" t="str">
        <f>IF(車両データ!$P35="事業所11",車両データ!D35,"")</f>
        <v/>
      </c>
      <c r="E35" s="71" t="str">
        <f>IF(車両データ!$P35="事業所11",車両データ!E35,"")</f>
        <v/>
      </c>
      <c r="F35" s="72" t="str">
        <f>IF(車両データ!$P35="事業所11",車両データ!F35,"")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IF(車両データ!$P36="事業所11",車両データ!B36,"")</f>
        <v/>
      </c>
      <c r="C36" s="93"/>
      <c r="D36" s="70" t="str">
        <f>IF(車両データ!$P36="事業所11",車両データ!D36,"")</f>
        <v/>
      </c>
      <c r="E36" s="71" t="str">
        <f>IF(車両データ!$P36="事業所11",車両データ!E36,"")</f>
        <v/>
      </c>
      <c r="F36" s="72" t="str">
        <f>IF(車両データ!$P36="事業所11",車両データ!F36,"")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IF(車両データ!$P37="事業所11",車両データ!B37,"")</f>
        <v/>
      </c>
      <c r="C37" s="93"/>
      <c r="D37" s="70" t="str">
        <f>IF(車両データ!$P37="事業所11",車両データ!D37,"")</f>
        <v/>
      </c>
      <c r="E37" s="71" t="str">
        <f>IF(車両データ!$P37="事業所11",車両データ!E37,"")</f>
        <v/>
      </c>
      <c r="F37" s="72" t="str">
        <f>IF(車両データ!$P37="事業所11",車両データ!F37,"")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IF(車両データ!$P38="事業所11",車両データ!B38,"")</f>
        <v/>
      </c>
      <c r="C38" s="93"/>
      <c r="D38" s="70" t="str">
        <f>IF(車両データ!$P38="事業所11",車両データ!D38,"")</f>
        <v/>
      </c>
      <c r="E38" s="71" t="str">
        <f>IF(車両データ!$P38="事業所11",車両データ!E38,"")</f>
        <v/>
      </c>
      <c r="F38" s="72" t="str">
        <f>IF(車両データ!$P38="事業所11",車両データ!F38,"")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IF(車両データ!$P39="事業所11",車両データ!B39,"")</f>
        <v/>
      </c>
      <c r="C39" s="93"/>
      <c r="D39" s="70" t="str">
        <f>IF(車両データ!$P39="事業所11",車両データ!D39,"")</f>
        <v/>
      </c>
      <c r="E39" s="71" t="str">
        <f>IF(車両データ!$P39="事業所11",車両データ!E39,"")</f>
        <v/>
      </c>
      <c r="F39" s="72" t="str">
        <f>IF(車両データ!$P39="事業所11",車両データ!F39,"")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IF(車両データ!$P40="事業所11",車両データ!B40,"")</f>
        <v/>
      </c>
      <c r="C40" s="93"/>
      <c r="D40" s="70" t="str">
        <f>IF(車両データ!$P40="事業所11",車両データ!D40,"")</f>
        <v/>
      </c>
      <c r="E40" s="71" t="str">
        <f>IF(車両データ!$P40="事業所11",車両データ!E40,"")</f>
        <v/>
      </c>
      <c r="F40" s="72" t="str">
        <f>IF(車両データ!$P40="事業所11",車両データ!F40,"")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IF(車両データ!$P41="事業所11",車両データ!B41,"")</f>
        <v/>
      </c>
      <c r="C41" s="93"/>
      <c r="D41" s="70" t="str">
        <f>IF(車両データ!$P41="事業所11",車両データ!D41,"")</f>
        <v/>
      </c>
      <c r="E41" s="71" t="str">
        <f>IF(車両データ!$P41="事業所11",車両データ!E41,"")</f>
        <v/>
      </c>
      <c r="F41" s="72" t="str">
        <f>IF(車両データ!$P41="事業所11",車両データ!F41,"")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IF(車両データ!$P42="事業所11",車両データ!B42,"")</f>
        <v/>
      </c>
      <c r="C42" s="93"/>
      <c r="D42" s="70" t="str">
        <f>IF(車両データ!$P42="事業所11",車両データ!D42,"")</f>
        <v/>
      </c>
      <c r="E42" s="71" t="str">
        <f>IF(車両データ!$P42="事業所11",車両データ!E42,"")</f>
        <v/>
      </c>
      <c r="F42" s="72" t="str">
        <f>IF(車両データ!$P42="事業所11",車両データ!F42,"")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IF(車両データ!$P43="事業所11",車両データ!B43,"")</f>
        <v/>
      </c>
      <c r="C43" s="93"/>
      <c r="D43" s="70" t="str">
        <f>IF(車両データ!$P43="事業所11",車両データ!D43,"")</f>
        <v/>
      </c>
      <c r="E43" s="71" t="str">
        <f>IF(車両データ!$P43="事業所11",車両データ!E43,"")</f>
        <v/>
      </c>
      <c r="F43" s="72" t="str">
        <f>IF(車両データ!$P43="事業所11",車両データ!F43,"")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IF(車両データ!$P44="事業所11",車両データ!B44,"")</f>
        <v/>
      </c>
      <c r="C44" s="93"/>
      <c r="D44" s="70" t="str">
        <f>IF(車両データ!$P44="事業所11",車両データ!D44,"")</f>
        <v/>
      </c>
      <c r="E44" s="71" t="str">
        <f>IF(車両データ!$P44="事業所11",車両データ!E44,"")</f>
        <v/>
      </c>
      <c r="F44" s="72" t="str">
        <f>IF(車両データ!$P44="事業所11",車両データ!F44,"")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IF(車両データ!$P45="事業所11",車両データ!B45,"")</f>
        <v/>
      </c>
      <c r="C45" s="93"/>
      <c r="D45" s="70" t="str">
        <f>IF(車両データ!$P45="事業所11",車両データ!D45,"")</f>
        <v/>
      </c>
      <c r="E45" s="71" t="str">
        <f>IF(車両データ!$P45="事業所11",車両データ!E45,"")</f>
        <v/>
      </c>
      <c r="F45" s="72" t="str">
        <f>IF(車両データ!$P45="事業所11",車両データ!F45,"")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IF(車両データ!$P46="事業所11",車両データ!B46,"")</f>
        <v/>
      </c>
      <c r="C46" s="93"/>
      <c r="D46" s="70" t="str">
        <f>IF(車両データ!$P46="事業所11",車両データ!D46,"")</f>
        <v/>
      </c>
      <c r="E46" s="71" t="str">
        <f>IF(車両データ!$P46="事業所11",車両データ!E46,"")</f>
        <v/>
      </c>
      <c r="F46" s="72" t="str">
        <f>IF(車両データ!$P46="事業所11",車両データ!F46,"")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IF(車両データ!$P47="事業所11",車両データ!B47,"")</f>
        <v/>
      </c>
      <c r="C47" s="93"/>
      <c r="D47" s="70" t="str">
        <f>IF(車両データ!$P47="事業所11",車両データ!D47,"")</f>
        <v/>
      </c>
      <c r="E47" s="71" t="str">
        <f>IF(車両データ!$P47="事業所11",車両データ!E47,"")</f>
        <v/>
      </c>
      <c r="F47" s="72" t="str">
        <f>IF(車両データ!$P47="事業所11",車両データ!F47,"")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IF(車両データ!$P48="事業所11",車両データ!B48,"")</f>
        <v/>
      </c>
      <c r="C48" s="93"/>
      <c r="D48" s="70" t="str">
        <f>IF(車両データ!$P48="事業所11",車両データ!D48,"")</f>
        <v/>
      </c>
      <c r="E48" s="71" t="str">
        <f>IF(車両データ!$P48="事業所11",車両データ!E48,"")</f>
        <v/>
      </c>
      <c r="F48" s="72" t="str">
        <f>IF(車両データ!$P48="事業所11",車両データ!F48,"")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IF(車両データ!$P49="事業所11",車両データ!B49,"")</f>
        <v/>
      </c>
      <c r="C49" s="93"/>
      <c r="D49" s="70" t="str">
        <f>IF(車両データ!$P49="事業所11",車両データ!D49,"")</f>
        <v/>
      </c>
      <c r="E49" s="71" t="str">
        <f>IF(車両データ!$P49="事業所11",車両データ!E49,"")</f>
        <v/>
      </c>
      <c r="F49" s="72" t="str">
        <f>IF(車両データ!$P49="事業所11",車両データ!F49,"")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IF(車両データ!$P50="事業所11",車両データ!B50,"")</f>
        <v/>
      </c>
      <c r="C50" s="93"/>
      <c r="D50" s="70" t="str">
        <f>IF(車両データ!$P50="事業所11",車両データ!D50,"")</f>
        <v/>
      </c>
      <c r="E50" s="71" t="str">
        <f>IF(車両データ!$P50="事業所11",車両データ!E50,"")</f>
        <v/>
      </c>
      <c r="F50" s="72" t="str">
        <f>IF(車両データ!$P50="事業所11",車両データ!F50,"")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IF(車両データ!$P51="事業所11",車両データ!B51,"")</f>
        <v/>
      </c>
      <c r="C51" s="93"/>
      <c r="D51" s="70" t="str">
        <f>IF(車両データ!$P51="事業所11",車両データ!D51,"")</f>
        <v/>
      </c>
      <c r="E51" s="71" t="str">
        <f>IF(車両データ!$P51="事業所11",車両データ!E51,"")</f>
        <v/>
      </c>
      <c r="F51" s="72" t="str">
        <f>IF(車両データ!$P51="事業所11",車両データ!F51,"")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IF(車両データ!$P52="事業所11",車両データ!B52,"")</f>
        <v/>
      </c>
      <c r="C52" s="93"/>
      <c r="D52" s="70" t="str">
        <f>IF(車両データ!$P52="事業所11",車両データ!D52,"")</f>
        <v/>
      </c>
      <c r="E52" s="71" t="str">
        <f>IF(車両データ!$P52="事業所11",車両データ!E52,"")</f>
        <v/>
      </c>
      <c r="F52" s="72" t="str">
        <f>IF(車両データ!$P52="事業所11",車両データ!F52,"")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IF(車両データ!$P53="事業所11",車両データ!B53,"")</f>
        <v/>
      </c>
      <c r="C53" s="93"/>
      <c r="D53" s="70" t="str">
        <f>IF(車両データ!$P53="事業所11",車両データ!D53,"")</f>
        <v/>
      </c>
      <c r="E53" s="71" t="str">
        <f>IF(車両データ!$P53="事業所11",車両データ!E53,"")</f>
        <v/>
      </c>
      <c r="F53" s="72" t="str">
        <f>IF(車両データ!$P53="事業所11",車両データ!F53,"")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IF(車両データ!$P54="事業所11",車両データ!B54,"")</f>
        <v/>
      </c>
      <c r="C54" s="93"/>
      <c r="D54" s="70" t="str">
        <f>IF(車両データ!$P54="事業所11",車両データ!D54,"")</f>
        <v/>
      </c>
      <c r="E54" s="71" t="str">
        <f>IF(車両データ!$P54="事業所11",車両データ!E54,"")</f>
        <v/>
      </c>
      <c r="F54" s="72" t="str">
        <f>IF(車両データ!$P54="事業所11",車両データ!F54,"")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IF(車両データ!$P55="事業所11",車両データ!B55,"")</f>
        <v/>
      </c>
      <c r="C55" s="93"/>
      <c r="D55" s="70" t="str">
        <f>IF(車両データ!$P55="事業所11",車両データ!D55,"")</f>
        <v/>
      </c>
      <c r="E55" s="71" t="str">
        <f>IF(車両データ!$P55="事業所11",車両データ!E55,"")</f>
        <v/>
      </c>
      <c r="F55" s="72" t="str">
        <f>IF(車両データ!$P55="事業所11",車両データ!F55,"")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IF(車両データ!$P56="事業所11",車両データ!B56,"")</f>
        <v/>
      </c>
      <c r="C56" s="93"/>
      <c r="D56" s="70" t="str">
        <f>IF(車両データ!$P56="事業所11",車両データ!D56,"")</f>
        <v/>
      </c>
      <c r="E56" s="71" t="str">
        <f>IF(車両データ!$P56="事業所11",車両データ!E56,"")</f>
        <v/>
      </c>
      <c r="F56" s="72" t="str">
        <f>IF(車両データ!$P56="事業所11",車両データ!F56,"")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IF(車両データ!$P57="事業所11",車両データ!B57,"")</f>
        <v/>
      </c>
      <c r="C57" s="93"/>
      <c r="D57" s="70" t="str">
        <f>IF(車両データ!$P57="事業所11",車両データ!D57,"")</f>
        <v/>
      </c>
      <c r="E57" s="71" t="str">
        <f>IF(車両データ!$P57="事業所11",車両データ!E57,"")</f>
        <v/>
      </c>
      <c r="F57" s="72" t="str">
        <f>IF(車両データ!$P57="事業所11",車両データ!F57,"")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IF(車両データ!$P58="事業所11",車両データ!B58,"")</f>
        <v/>
      </c>
      <c r="C58" s="93"/>
      <c r="D58" s="70" t="str">
        <f>IF(車両データ!$P58="事業所11",車両データ!D58,"")</f>
        <v/>
      </c>
      <c r="E58" s="71" t="str">
        <f>IF(車両データ!$P58="事業所11",車両データ!E58,"")</f>
        <v/>
      </c>
      <c r="F58" s="72" t="str">
        <f>IF(車両データ!$P58="事業所11",車両データ!F58,"")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IF(車両データ!$P59="事業所11",車両データ!B59,"")</f>
        <v/>
      </c>
      <c r="C59" s="93"/>
      <c r="D59" s="70" t="str">
        <f>IF(車両データ!$P59="事業所11",車両データ!D59,"")</f>
        <v/>
      </c>
      <c r="E59" s="71" t="str">
        <f>IF(車両データ!$P59="事業所11",車両データ!E59,"")</f>
        <v/>
      </c>
      <c r="F59" s="72" t="str">
        <f>IF(車両データ!$P59="事業所11",車両データ!F59,"")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IF(車両データ!$P60="事業所11",車両データ!B60,"")</f>
        <v/>
      </c>
      <c r="C60" s="93"/>
      <c r="D60" s="70" t="str">
        <f>IF(車両データ!$P60="事業所11",車両データ!D60,"")</f>
        <v/>
      </c>
      <c r="E60" s="71" t="str">
        <f>IF(車両データ!$P60="事業所11",車両データ!E60,"")</f>
        <v/>
      </c>
      <c r="F60" s="72" t="str">
        <f>IF(車両データ!$P60="事業所11",車両データ!F60,"")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IF(車両データ!$P61="事業所11",車両データ!B61,"")</f>
        <v/>
      </c>
      <c r="C61" s="93"/>
      <c r="D61" s="70" t="str">
        <f>IF(車両データ!$P61="事業所11",車両データ!D61,"")</f>
        <v/>
      </c>
      <c r="E61" s="71" t="str">
        <f>IF(車両データ!$P61="事業所11",車両データ!E61,"")</f>
        <v/>
      </c>
      <c r="F61" s="72" t="str">
        <f>IF(車両データ!$P61="事業所11",車両データ!F61,"")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IF(車両データ!$P62="事業所11",車両データ!B62,"")</f>
        <v/>
      </c>
      <c r="C62" s="93"/>
      <c r="D62" s="70" t="str">
        <f>IF(車両データ!$P62="事業所11",車両データ!D62,"")</f>
        <v/>
      </c>
      <c r="E62" s="71" t="str">
        <f>IF(車両データ!$P62="事業所11",車両データ!E62,"")</f>
        <v/>
      </c>
      <c r="F62" s="72" t="str">
        <f>IF(車両データ!$P62="事業所11",車両データ!F62,"")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IF(車両データ!$P63="事業所11",車両データ!B63,"")</f>
        <v/>
      </c>
      <c r="C63" s="93"/>
      <c r="D63" s="70" t="str">
        <f>IF(車両データ!$P63="事業所11",車両データ!D63,"")</f>
        <v/>
      </c>
      <c r="E63" s="71" t="str">
        <f>IF(車両データ!$P63="事業所11",車両データ!E63,"")</f>
        <v/>
      </c>
      <c r="F63" s="72" t="str">
        <f>IF(車両データ!$P63="事業所11",車両データ!F63,"")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IF(車両データ!$P64="事業所11",車両データ!B64,"")</f>
        <v/>
      </c>
      <c r="C64" s="93"/>
      <c r="D64" s="70" t="str">
        <f>IF(車両データ!$P64="事業所11",車両データ!D64,"")</f>
        <v/>
      </c>
      <c r="E64" s="71" t="str">
        <f>IF(車両データ!$P64="事業所11",車両データ!E64,"")</f>
        <v/>
      </c>
      <c r="F64" s="72" t="str">
        <f>IF(車両データ!$P64="事業所11",車両データ!F64,"")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IF(車両データ!$P65="事業所11",車両データ!B65,"")</f>
        <v/>
      </c>
      <c r="C65" s="93"/>
      <c r="D65" s="70" t="str">
        <f>IF(車両データ!$P65="事業所11",車両データ!D65,"")</f>
        <v/>
      </c>
      <c r="E65" s="71" t="str">
        <f>IF(車両データ!$P65="事業所11",車両データ!E65,"")</f>
        <v/>
      </c>
      <c r="F65" s="72" t="str">
        <f>IF(車両データ!$P65="事業所11",車両データ!F65,"")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IF(車両データ!$P66="事業所11",車両データ!B66,"")</f>
        <v/>
      </c>
      <c r="C66" s="93"/>
      <c r="D66" s="70" t="str">
        <f>IF(車両データ!$P66="事業所11",車両データ!D66,"")</f>
        <v/>
      </c>
      <c r="E66" s="71" t="str">
        <f>IF(車両データ!$P66="事業所11",車両データ!E66,"")</f>
        <v/>
      </c>
      <c r="F66" s="72" t="str">
        <f>IF(車両データ!$P66="事業所11",車両データ!F66,"")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IF(車両データ!$P67="事業所11",車両データ!B67,"")</f>
        <v/>
      </c>
      <c r="C67" s="93"/>
      <c r="D67" s="70" t="str">
        <f>IF(車両データ!$P67="事業所11",車両データ!D67,"")</f>
        <v/>
      </c>
      <c r="E67" s="71" t="str">
        <f>IF(車両データ!$P67="事業所11",車両データ!E67,"")</f>
        <v/>
      </c>
      <c r="F67" s="72" t="str">
        <f>IF(車両データ!$P67="事業所11",車両データ!F67,"")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IF(車両データ!$P68="事業所11",車両データ!B68,"")</f>
        <v/>
      </c>
      <c r="C68" s="93"/>
      <c r="D68" s="70" t="str">
        <f>IF(車両データ!$P68="事業所11",車両データ!D68,"")</f>
        <v/>
      </c>
      <c r="E68" s="71" t="str">
        <f>IF(車両データ!$P68="事業所11",車両データ!E68,"")</f>
        <v/>
      </c>
      <c r="F68" s="72" t="str">
        <f>IF(車両データ!$P68="事業所11",車両データ!F68,"")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IF(車両データ!$P69="事業所11",車両データ!B69,"")</f>
        <v/>
      </c>
      <c r="C69" s="93"/>
      <c r="D69" s="70" t="str">
        <f>IF(車両データ!$P69="事業所11",車両データ!D69,"")</f>
        <v/>
      </c>
      <c r="E69" s="71" t="str">
        <f>IF(車両データ!$P69="事業所11",車両データ!E69,"")</f>
        <v/>
      </c>
      <c r="F69" s="72" t="str">
        <f>IF(車両データ!$P69="事業所11",車両データ!F69,"")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IF(車両データ!$P70="事業所11",車両データ!B70,"")</f>
        <v/>
      </c>
      <c r="C70" s="93"/>
      <c r="D70" s="70" t="str">
        <f>IF(車両データ!$P70="事業所11",車両データ!D70,"")</f>
        <v/>
      </c>
      <c r="E70" s="71" t="str">
        <f>IF(車両データ!$P70="事業所11",車両データ!E70,"")</f>
        <v/>
      </c>
      <c r="F70" s="72" t="str">
        <f>IF(車両データ!$P70="事業所11",車両データ!F70,"")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IF(車両データ!$P71="事業所11",車両データ!B71,"")</f>
        <v/>
      </c>
      <c r="C71" s="93"/>
      <c r="D71" s="70" t="str">
        <f>IF(車両データ!$P71="事業所11",車両データ!D71,"")</f>
        <v/>
      </c>
      <c r="E71" s="71" t="str">
        <f>IF(車両データ!$P71="事業所11",車両データ!E71,"")</f>
        <v/>
      </c>
      <c r="F71" s="72" t="str">
        <f>IF(車両データ!$P71="事業所11",車両データ!F71,"")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IF(車両データ!$P72="事業所11",車両データ!B72,"")</f>
        <v/>
      </c>
      <c r="C72" s="93"/>
      <c r="D72" s="70" t="str">
        <f>IF(車両データ!$P72="事業所11",車両データ!D72,"")</f>
        <v/>
      </c>
      <c r="E72" s="71" t="str">
        <f>IF(車両データ!$P72="事業所11",車両データ!E72,"")</f>
        <v/>
      </c>
      <c r="F72" s="72" t="str">
        <f>IF(車両データ!$P72="事業所11",車両データ!F72,"")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IF(車両データ!$P73="事業所11",車両データ!B73,"")</f>
        <v/>
      </c>
      <c r="C73" s="93"/>
      <c r="D73" s="70" t="str">
        <f>IF(車両データ!$P73="事業所11",車両データ!D73,"")</f>
        <v/>
      </c>
      <c r="E73" s="71" t="str">
        <f>IF(車両データ!$P73="事業所11",車両データ!E73,"")</f>
        <v/>
      </c>
      <c r="F73" s="72" t="str">
        <f>IF(車両データ!$P73="事業所11",車両データ!F73,"")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IF(車両データ!$P74="事業所11",車両データ!B74,"")</f>
        <v/>
      </c>
      <c r="C74" s="93"/>
      <c r="D74" s="70" t="str">
        <f>IF(車両データ!$P74="事業所11",車両データ!D74,"")</f>
        <v/>
      </c>
      <c r="E74" s="71" t="str">
        <f>IF(車両データ!$P74="事業所11",車両データ!E74,"")</f>
        <v/>
      </c>
      <c r="F74" s="72" t="str">
        <f>IF(車両データ!$P74="事業所11",車両データ!F74,"")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IF(車両データ!$P75="事業所11",車両データ!B75,"")</f>
        <v/>
      </c>
      <c r="C75" s="93"/>
      <c r="D75" s="70" t="str">
        <f>IF(車両データ!$P75="事業所11",車両データ!D75,"")</f>
        <v/>
      </c>
      <c r="E75" s="71" t="str">
        <f>IF(車両データ!$P75="事業所11",車両データ!E75,"")</f>
        <v/>
      </c>
      <c r="F75" s="72" t="str">
        <f>IF(車両データ!$P75="事業所11",車両データ!F75,"")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IF(車両データ!$P76="事業所11",車両データ!B76,"")</f>
        <v/>
      </c>
      <c r="C76" s="93"/>
      <c r="D76" s="70" t="str">
        <f>IF(車両データ!$P76="事業所11",車両データ!D76,"")</f>
        <v/>
      </c>
      <c r="E76" s="71" t="str">
        <f>IF(車両データ!$P76="事業所11",車両データ!E76,"")</f>
        <v/>
      </c>
      <c r="F76" s="72" t="str">
        <f>IF(車両データ!$P76="事業所11",車両データ!F76,"")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IF(車両データ!$P77="事業所11",車両データ!B77,"")</f>
        <v/>
      </c>
      <c r="C77" s="93"/>
      <c r="D77" s="70" t="str">
        <f>IF(車両データ!$P77="事業所11",車両データ!D77,"")</f>
        <v/>
      </c>
      <c r="E77" s="71" t="str">
        <f>IF(車両データ!$P77="事業所11",車両データ!E77,"")</f>
        <v/>
      </c>
      <c r="F77" s="72" t="str">
        <f>IF(車両データ!$P77="事業所11",車両データ!F77,"")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IF(車両データ!$P78="事業所11",車両データ!B78,"")</f>
        <v/>
      </c>
      <c r="C78" s="93"/>
      <c r="D78" s="70" t="str">
        <f>IF(車両データ!$P78="事業所11",車両データ!D78,"")</f>
        <v/>
      </c>
      <c r="E78" s="71" t="str">
        <f>IF(車両データ!$P78="事業所11",車両データ!E78,"")</f>
        <v/>
      </c>
      <c r="F78" s="72" t="str">
        <f>IF(車両データ!$P78="事業所11",車両データ!F78,"")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IF(車両データ!$P79="事業所11",車両データ!B79,"")</f>
        <v/>
      </c>
      <c r="C79" s="93"/>
      <c r="D79" s="70" t="str">
        <f>IF(車両データ!$P79="事業所11",車両データ!D79,"")</f>
        <v/>
      </c>
      <c r="E79" s="71" t="str">
        <f>IF(車両データ!$P79="事業所11",車両データ!E79,"")</f>
        <v/>
      </c>
      <c r="F79" s="72" t="str">
        <f>IF(車両データ!$P79="事業所11",車両データ!F79,"")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IF(車両データ!$P80="事業所11",車両データ!B80,"")</f>
        <v/>
      </c>
      <c r="C80" s="93"/>
      <c r="D80" s="70" t="str">
        <f>IF(車両データ!$P80="事業所11",車両データ!D80,"")</f>
        <v/>
      </c>
      <c r="E80" s="71" t="str">
        <f>IF(車両データ!$P80="事業所11",車両データ!E80,"")</f>
        <v/>
      </c>
      <c r="F80" s="72" t="str">
        <f>IF(車両データ!$P80="事業所11",車両データ!F80,"")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IF(車両データ!$P81="事業所11",車両データ!B81,"")</f>
        <v/>
      </c>
      <c r="C81" s="93"/>
      <c r="D81" s="70" t="str">
        <f>IF(車両データ!$P81="事業所11",車両データ!D81,"")</f>
        <v/>
      </c>
      <c r="E81" s="71" t="str">
        <f>IF(車両データ!$P81="事業所11",車両データ!E81,"")</f>
        <v/>
      </c>
      <c r="F81" s="72" t="str">
        <f>IF(車両データ!$P81="事業所11",車両データ!F81,"")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IF(車両データ!$P82="事業所11",車両データ!B82,"")</f>
        <v/>
      </c>
      <c r="C82" s="93"/>
      <c r="D82" s="70" t="str">
        <f>IF(車両データ!$P82="事業所11",車両データ!D82,"")</f>
        <v/>
      </c>
      <c r="E82" s="71" t="str">
        <f>IF(車両データ!$P82="事業所11",車両データ!E82,"")</f>
        <v/>
      </c>
      <c r="F82" s="72" t="str">
        <f>IF(車両データ!$P82="事業所11",車両データ!F82,"")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IF(車両データ!$P83="事業所11",車両データ!B83,"")</f>
        <v/>
      </c>
      <c r="C83" s="93"/>
      <c r="D83" s="70" t="str">
        <f>IF(車両データ!$P83="事業所11",車両データ!D83,"")</f>
        <v/>
      </c>
      <c r="E83" s="71" t="str">
        <f>IF(車両データ!$P83="事業所11",車両データ!E83,"")</f>
        <v/>
      </c>
      <c r="F83" s="72" t="str">
        <f>IF(車両データ!$P83="事業所11",車両データ!F83,"")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IF(車両データ!$P84="事業所11",車両データ!B84,"")</f>
        <v/>
      </c>
      <c r="C84" s="93"/>
      <c r="D84" s="70" t="str">
        <f>IF(車両データ!$P84="事業所11",車両データ!D84,"")</f>
        <v/>
      </c>
      <c r="E84" s="71" t="str">
        <f>IF(車両データ!$P84="事業所11",車両データ!E84,"")</f>
        <v/>
      </c>
      <c r="F84" s="72" t="str">
        <f>IF(車両データ!$P84="事業所11",車両データ!F84,"")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IF(車両データ!$P85="事業所11",車両データ!B85,"")</f>
        <v/>
      </c>
      <c r="C85" s="93"/>
      <c r="D85" s="70" t="str">
        <f>IF(車両データ!$P85="事業所11",車両データ!D85,"")</f>
        <v/>
      </c>
      <c r="E85" s="71" t="str">
        <f>IF(車両データ!$P85="事業所11",車両データ!E85,"")</f>
        <v/>
      </c>
      <c r="F85" s="72" t="str">
        <f>IF(車両データ!$P85="事業所11",車両データ!F85,"")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IF(車両データ!$P86="事業所11",車両データ!B86,"")</f>
        <v/>
      </c>
      <c r="C86" s="93"/>
      <c r="D86" s="70" t="str">
        <f>IF(車両データ!$P86="事業所11",車両データ!D86,"")</f>
        <v/>
      </c>
      <c r="E86" s="71" t="str">
        <f>IF(車両データ!$P86="事業所11",車両データ!E86,"")</f>
        <v/>
      </c>
      <c r="F86" s="72" t="str">
        <f>IF(車両データ!$P86="事業所11",車両データ!F86,"")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IF(車両データ!$P87="事業所11",車両データ!B87,"")</f>
        <v/>
      </c>
      <c r="C87" s="93"/>
      <c r="D87" s="70" t="str">
        <f>IF(車両データ!$P87="事業所11",車両データ!D87,"")</f>
        <v/>
      </c>
      <c r="E87" s="71" t="str">
        <f>IF(車両データ!$P87="事業所11",車両データ!E87,"")</f>
        <v/>
      </c>
      <c r="F87" s="72" t="str">
        <f>IF(車両データ!$P87="事業所11",車両データ!F87,"")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IF(車両データ!$P88="事業所11",車両データ!B88,"")</f>
        <v/>
      </c>
      <c r="C88" s="93"/>
      <c r="D88" s="70" t="str">
        <f>IF(車両データ!$P88="事業所11",車両データ!D88,"")</f>
        <v/>
      </c>
      <c r="E88" s="71" t="str">
        <f>IF(車両データ!$P88="事業所11",車両データ!E88,"")</f>
        <v/>
      </c>
      <c r="F88" s="72" t="str">
        <f>IF(車両データ!$P88="事業所11",車両データ!F88,"")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IF(車両データ!$P89="事業所11",車両データ!B89,"")</f>
        <v/>
      </c>
      <c r="C89" s="93"/>
      <c r="D89" s="70" t="str">
        <f>IF(車両データ!$P89="事業所11",車両データ!D89,"")</f>
        <v/>
      </c>
      <c r="E89" s="71" t="str">
        <f>IF(車両データ!$P89="事業所11",車両データ!E89,"")</f>
        <v/>
      </c>
      <c r="F89" s="72" t="str">
        <f>IF(車両データ!$P89="事業所11",車両データ!F89,"")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IF(車両データ!$P90="事業所11",車両データ!B90,"")</f>
        <v/>
      </c>
      <c r="C90" s="93"/>
      <c r="D90" s="70" t="str">
        <f>IF(車両データ!$P90="事業所11",車両データ!D90,"")</f>
        <v/>
      </c>
      <c r="E90" s="71" t="str">
        <f>IF(車両データ!$P90="事業所11",車両データ!E90,"")</f>
        <v/>
      </c>
      <c r="F90" s="72" t="str">
        <f>IF(車両データ!$P90="事業所11",車両データ!F90,"")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IF(車両データ!$P91="事業所11",車両データ!B91,"")</f>
        <v/>
      </c>
      <c r="C91" s="93"/>
      <c r="D91" s="70" t="str">
        <f>IF(車両データ!$P91="事業所11",車両データ!D91,"")</f>
        <v/>
      </c>
      <c r="E91" s="71" t="str">
        <f>IF(車両データ!$P91="事業所11",車両データ!E91,"")</f>
        <v/>
      </c>
      <c r="F91" s="72" t="str">
        <f>IF(車両データ!$P91="事業所11",車両データ!F91,"")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IF(車両データ!$P92="事業所11",車両データ!B92,"")</f>
        <v/>
      </c>
      <c r="C92" s="93"/>
      <c r="D92" s="70" t="str">
        <f>IF(車両データ!$P92="事業所11",車両データ!D92,"")</f>
        <v/>
      </c>
      <c r="E92" s="71" t="str">
        <f>IF(車両データ!$P92="事業所11",車両データ!E92,"")</f>
        <v/>
      </c>
      <c r="F92" s="72" t="str">
        <f>IF(車両データ!$P92="事業所11",車両データ!F92,"")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IF(車両データ!$P93="事業所11",車両データ!B93,"")</f>
        <v/>
      </c>
      <c r="C93" s="93"/>
      <c r="D93" s="70" t="str">
        <f>IF(車両データ!$P93="事業所11",車両データ!D93,"")</f>
        <v/>
      </c>
      <c r="E93" s="71" t="str">
        <f>IF(車両データ!$P93="事業所11",車両データ!E93,"")</f>
        <v/>
      </c>
      <c r="F93" s="72" t="str">
        <f>IF(車両データ!$P93="事業所11",車両データ!F93,"")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IF(車両データ!$P94="事業所11",車両データ!B94,"")</f>
        <v/>
      </c>
      <c r="C94" s="93"/>
      <c r="D94" s="70" t="str">
        <f>IF(車両データ!$P94="事業所11",車両データ!D94,"")</f>
        <v/>
      </c>
      <c r="E94" s="71" t="str">
        <f>IF(車両データ!$P94="事業所11",車両データ!E94,"")</f>
        <v/>
      </c>
      <c r="F94" s="72" t="str">
        <f>IF(車両データ!$P94="事業所11",車両データ!F94,"")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IF(車両データ!$P95="事業所11",車両データ!B95,"")</f>
        <v/>
      </c>
      <c r="C95" s="93"/>
      <c r="D95" s="70" t="str">
        <f>IF(車両データ!$P95="事業所11",車両データ!D95,"")</f>
        <v/>
      </c>
      <c r="E95" s="71" t="str">
        <f>IF(車両データ!$P95="事業所11",車両データ!E95,"")</f>
        <v/>
      </c>
      <c r="F95" s="72" t="str">
        <f>IF(車両データ!$P95="事業所11",車両データ!F95,"")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IF(車両データ!$P96="事業所11",車両データ!B96,"")</f>
        <v/>
      </c>
      <c r="C96" s="93"/>
      <c r="D96" s="70" t="str">
        <f>IF(車両データ!$P96="事業所11",車両データ!D96,"")</f>
        <v/>
      </c>
      <c r="E96" s="71" t="str">
        <f>IF(車両データ!$P96="事業所11",車両データ!E96,"")</f>
        <v/>
      </c>
      <c r="F96" s="72" t="str">
        <f>IF(車両データ!$P96="事業所11",車両データ!F96,"")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IF(車両データ!$P97="事業所11",車両データ!B97,"")</f>
        <v/>
      </c>
      <c r="C97" s="93"/>
      <c r="D97" s="70" t="str">
        <f>IF(車両データ!$P97="事業所11",車両データ!D97,"")</f>
        <v/>
      </c>
      <c r="E97" s="71" t="str">
        <f>IF(車両データ!$P97="事業所11",車両データ!E97,"")</f>
        <v/>
      </c>
      <c r="F97" s="72" t="str">
        <f>IF(車両データ!$P97="事業所11",車両データ!F97,"")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IF(車両データ!$P98="事業所11",車両データ!B98,"")</f>
        <v/>
      </c>
      <c r="C98" s="93"/>
      <c r="D98" s="70" t="str">
        <f>IF(車両データ!$P98="事業所11",車両データ!D98,"")</f>
        <v/>
      </c>
      <c r="E98" s="71" t="str">
        <f>IF(車両データ!$P98="事業所11",車両データ!E98,"")</f>
        <v/>
      </c>
      <c r="F98" s="72" t="str">
        <f>IF(車両データ!$P98="事業所11",車両データ!F98,"")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IF(車両データ!$P99="事業所11",車両データ!B99,"")</f>
        <v/>
      </c>
      <c r="C99" s="93"/>
      <c r="D99" s="70" t="str">
        <f>IF(車両データ!$P99="事業所11",車両データ!D99,"")</f>
        <v/>
      </c>
      <c r="E99" s="71" t="str">
        <f>IF(車両データ!$P99="事業所11",車両データ!E99,"")</f>
        <v/>
      </c>
      <c r="F99" s="72" t="str">
        <f>IF(車両データ!$P99="事業所11",車両データ!F99,"")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IF(車両データ!$P100="事業所11",車両データ!B100,"")</f>
        <v/>
      </c>
      <c r="C100" s="93"/>
      <c r="D100" s="70" t="str">
        <f>IF(車両データ!$P100="事業所11",車両データ!D100,"")</f>
        <v/>
      </c>
      <c r="E100" s="71" t="str">
        <f>IF(車両データ!$P100="事業所11",車両データ!E100,"")</f>
        <v/>
      </c>
      <c r="F100" s="72" t="str">
        <f>IF(車両データ!$P100="事業所11",車両データ!F100,"")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IF(車両データ!$P101="事業所11",車両データ!B101,"")</f>
        <v/>
      </c>
      <c r="C101" s="93"/>
      <c r="D101" s="70" t="str">
        <f>IF(車両データ!$P101="事業所11",車両データ!D101,"")</f>
        <v/>
      </c>
      <c r="E101" s="71" t="str">
        <f>IF(車両データ!$P101="事業所11",車両データ!E101,"")</f>
        <v/>
      </c>
      <c r="F101" s="72" t="str">
        <f>IF(車両データ!$P101="事業所11",車両データ!F101,"")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IF(車両データ!$P102="事業所11",車両データ!B102,"")</f>
        <v/>
      </c>
      <c r="C102" s="93"/>
      <c r="D102" s="70" t="str">
        <f>IF(車両データ!$P102="事業所11",車両データ!D102,"")</f>
        <v/>
      </c>
      <c r="E102" s="71" t="str">
        <f>IF(車両データ!$P102="事業所11",車両データ!E102,"")</f>
        <v/>
      </c>
      <c r="F102" s="72" t="str">
        <f>IF(車両データ!$P102="事業所11",車両データ!F102,"")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IF(車両データ!$P103="事業所11",車両データ!B103,"")</f>
        <v/>
      </c>
      <c r="C103" s="93"/>
      <c r="D103" s="70" t="str">
        <f>IF(車両データ!$P103="事業所11",車両データ!D103,"")</f>
        <v/>
      </c>
      <c r="E103" s="71" t="str">
        <f>IF(車両データ!$P103="事業所11",車両データ!E103,"")</f>
        <v/>
      </c>
      <c r="F103" s="72" t="str">
        <f>IF(車両データ!$P103="事業所11",車両データ!F103,"")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IF(車両データ!$P104="事業所11",車両データ!B104,"")</f>
        <v/>
      </c>
      <c r="C104" s="93"/>
      <c r="D104" s="70" t="str">
        <f>IF(車両データ!$P104="事業所11",車両データ!D104,"")</f>
        <v/>
      </c>
      <c r="E104" s="71" t="str">
        <f>IF(車両データ!$P104="事業所11",車両データ!E104,"")</f>
        <v/>
      </c>
      <c r="F104" s="72" t="str">
        <f>IF(車両データ!$P104="事業所11",車両データ!F104,"")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IF(車両データ!$P105="事業所11",車両データ!B105,"")</f>
        <v/>
      </c>
      <c r="C105" s="93"/>
      <c r="D105" s="70" t="str">
        <f>IF(車両データ!$P105="事業所11",車両データ!D105,"")</f>
        <v/>
      </c>
      <c r="E105" s="71" t="str">
        <f>IF(車両データ!$P105="事業所11",車両データ!E105,"")</f>
        <v/>
      </c>
      <c r="F105" s="72" t="str">
        <f>IF(車両データ!$P105="事業所11",車両データ!F105,"")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IF(車両データ!$P106="事業所11",車両データ!B106,"")</f>
        <v/>
      </c>
      <c r="C106" s="93"/>
      <c r="D106" s="70" t="str">
        <f>IF(車両データ!$P106="事業所11",車両データ!D106,"")</f>
        <v/>
      </c>
      <c r="E106" s="71" t="str">
        <f>IF(車両データ!$P106="事業所11",車両データ!E106,"")</f>
        <v/>
      </c>
      <c r="F106" s="72" t="str">
        <f>IF(車両データ!$P106="事業所11",車両データ!F106,"")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IF(車両データ!$P107="事業所11",車両データ!B107,"")</f>
        <v/>
      </c>
      <c r="C107" s="93"/>
      <c r="D107" s="70" t="str">
        <f>IF(車両データ!$P107="事業所11",車両データ!D107,"")</f>
        <v/>
      </c>
      <c r="E107" s="71" t="str">
        <f>IF(車両データ!$P107="事業所11",車両データ!E107,"")</f>
        <v/>
      </c>
      <c r="F107" s="72" t="str">
        <f>IF(車両データ!$P107="事業所11",車両データ!F107,"")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IF(車両データ!$P108="事業所11",車両データ!B108,"")</f>
        <v/>
      </c>
      <c r="C108" s="93"/>
      <c r="D108" s="70" t="str">
        <f>IF(車両データ!$P108="事業所11",車両データ!D108,"")</f>
        <v/>
      </c>
      <c r="E108" s="71" t="str">
        <f>IF(車両データ!$P108="事業所11",車両データ!E108,"")</f>
        <v/>
      </c>
      <c r="F108" s="72" t="str">
        <f>IF(車両データ!$P108="事業所11",車両データ!F108,"")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19" priority="12">
      <formula>LEN(TRIM(C115))=0</formula>
    </cfRule>
  </conditionalFormatting>
  <conditionalFormatting sqref="C218:N317">
    <cfRule type="containsBlanks" dxfId="18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Q317"/>
  <sheetViews>
    <sheetView showGridLines="0" view="pageBreakPreview" topLeftCell="A255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49</v>
      </c>
      <c r="B5" s="111"/>
      <c r="C5" s="112"/>
      <c r="D5" s="107" t="str">
        <f>IF('【STEP２】 A-1_全事業所計'!$B$20="","",'【STEP２】 A-1_全事業所計'!$B$20)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IF(車両データ!$P9="事業所12",車両データ!B9,"")</f>
        <v/>
      </c>
      <c r="C9" s="93"/>
      <c r="D9" s="70" t="str">
        <f>IF(車両データ!$P9="事業所12",車両データ!D9,"")</f>
        <v/>
      </c>
      <c r="E9" s="71" t="str">
        <f>IF(車両データ!$P9="事業所12",車両データ!E9,"")</f>
        <v/>
      </c>
      <c r="F9" s="72" t="str">
        <f>IF(車両データ!$P9="事業所12",車両データ!F9,"")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IF(車両データ!$P10="事業所12",車両データ!B10,"")</f>
        <v/>
      </c>
      <c r="C10" s="93"/>
      <c r="D10" s="70" t="str">
        <f>IF(車両データ!$P10="事業所12",車両データ!D10,"")</f>
        <v/>
      </c>
      <c r="E10" s="71" t="str">
        <f>IF(車両データ!$P10="事業所12",車両データ!E10,"")</f>
        <v/>
      </c>
      <c r="F10" s="72" t="str">
        <f>IF(車両データ!$P10="事業所12",車両データ!F10,"")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IF(車両データ!$P11="事業所12",車両データ!B11,"")</f>
        <v/>
      </c>
      <c r="C11" s="93"/>
      <c r="D11" s="70" t="str">
        <f>IF(車両データ!$P11="事業所12",車両データ!D11,"")</f>
        <v/>
      </c>
      <c r="E11" s="71" t="str">
        <f>IF(車両データ!$P11="事業所12",車両データ!E11,"")</f>
        <v/>
      </c>
      <c r="F11" s="72" t="str">
        <f>IF(車両データ!$P11="事業所12",車両データ!F11,"")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IF(車両データ!$P12="事業所12",車両データ!B12,"")</f>
        <v/>
      </c>
      <c r="C12" s="93"/>
      <c r="D12" s="70" t="str">
        <f>IF(車両データ!$P12="事業所12",車両データ!D12,"")</f>
        <v/>
      </c>
      <c r="E12" s="71" t="str">
        <f>IF(車両データ!$P12="事業所12",車両データ!E12,"")</f>
        <v/>
      </c>
      <c r="F12" s="72" t="str">
        <f>IF(車両データ!$P12="事業所12",車両データ!F12,"")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IF(車両データ!$P13="事業所12",車両データ!B13,"")</f>
        <v/>
      </c>
      <c r="C13" s="93"/>
      <c r="D13" s="70" t="str">
        <f>IF(車両データ!$P13="事業所12",車両データ!D13,"")</f>
        <v/>
      </c>
      <c r="E13" s="71" t="str">
        <f>IF(車両データ!$P13="事業所12",車両データ!E13,"")</f>
        <v/>
      </c>
      <c r="F13" s="72" t="str">
        <f>IF(車両データ!$P13="事業所12",車両データ!F13,"")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IF(車両データ!$P14="事業所12",車両データ!B14,"")</f>
        <v/>
      </c>
      <c r="C14" s="93"/>
      <c r="D14" s="70" t="str">
        <f>IF(車両データ!$P14="事業所12",車両データ!D14,"")</f>
        <v/>
      </c>
      <c r="E14" s="71" t="str">
        <f>IF(車両データ!$P14="事業所12",車両データ!E14,"")</f>
        <v/>
      </c>
      <c r="F14" s="72" t="str">
        <f>IF(車両データ!$P14="事業所12",車両データ!F14,"")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IF(車両データ!$P15="事業所12",車両データ!B15,"")</f>
        <v/>
      </c>
      <c r="C15" s="93"/>
      <c r="D15" s="70" t="str">
        <f>IF(車両データ!$P15="事業所12",車両データ!D15,"")</f>
        <v/>
      </c>
      <c r="E15" s="71" t="str">
        <f>IF(車両データ!$P15="事業所12",車両データ!E15,"")</f>
        <v/>
      </c>
      <c r="F15" s="72" t="str">
        <f>IF(車両データ!$P15="事業所12",車両データ!F15,"")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IF(車両データ!$P16="事業所12",車両データ!B16,"")</f>
        <v/>
      </c>
      <c r="C16" s="93"/>
      <c r="D16" s="70" t="str">
        <f>IF(車両データ!$P16="事業所12",車両データ!D16,"")</f>
        <v/>
      </c>
      <c r="E16" s="71" t="str">
        <f>IF(車両データ!$P16="事業所12",車両データ!E16,"")</f>
        <v/>
      </c>
      <c r="F16" s="72" t="str">
        <f>IF(車両データ!$P16="事業所12",車両データ!F16,"")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IF(車両データ!$P17="事業所12",車両データ!B17,"")</f>
        <v/>
      </c>
      <c r="C17" s="93"/>
      <c r="D17" s="70" t="str">
        <f>IF(車両データ!$P17="事業所12",車両データ!D17,"")</f>
        <v/>
      </c>
      <c r="E17" s="71" t="str">
        <f>IF(車両データ!$P17="事業所12",車両データ!E17,"")</f>
        <v/>
      </c>
      <c r="F17" s="72" t="str">
        <f>IF(車両データ!$P17="事業所12",車両データ!F17,"")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IF(車両データ!$P18="事業所12",車両データ!B18,"")</f>
        <v/>
      </c>
      <c r="C18" s="93"/>
      <c r="D18" s="70" t="str">
        <f>IF(車両データ!$P18="事業所12",車両データ!D18,"")</f>
        <v/>
      </c>
      <c r="E18" s="71" t="str">
        <f>IF(車両データ!$P18="事業所12",車両データ!E18,"")</f>
        <v/>
      </c>
      <c r="F18" s="72" t="str">
        <f>IF(車両データ!$P18="事業所12",車両データ!F18,"")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IF(車両データ!$P19="事業所12",車両データ!B19,"")</f>
        <v/>
      </c>
      <c r="C19" s="93"/>
      <c r="D19" s="70" t="str">
        <f>IF(車両データ!$P19="事業所12",車両データ!D19,"")</f>
        <v/>
      </c>
      <c r="E19" s="71" t="str">
        <f>IF(車両データ!$P19="事業所12",車両データ!E19,"")</f>
        <v/>
      </c>
      <c r="F19" s="72" t="str">
        <f>IF(車両データ!$P19="事業所12",車両データ!F19,"")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IF(車両データ!$P20="事業所12",車両データ!B20,"")</f>
        <v/>
      </c>
      <c r="C20" s="93"/>
      <c r="D20" s="70" t="str">
        <f>IF(車両データ!$P20="事業所12",車両データ!D20,"")</f>
        <v/>
      </c>
      <c r="E20" s="71" t="str">
        <f>IF(車両データ!$P20="事業所12",車両データ!E20,"")</f>
        <v/>
      </c>
      <c r="F20" s="72" t="str">
        <f>IF(車両データ!$P20="事業所12",車両データ!F20,"")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IF(車両データ!$P21="事業所12",車両データ!B21,"")</f>
        <v/>
      </c>
      <c r="C21" s="93"/>
      <c r="D21" s="70" t="str">
        <f>IF(車両データ!$P21="事業所12",車両データ!D21,"")</f>
        <v/>
      </c>
      <c r="E21" s="71" t="str">
        <f>IF(車両データ!$P21="事業所12",車両データ!E21,"")</f>
        <v/>
      </c>
      <c r="F21" s="72" t="str">
        <f>IF(車両データ!$P21="事業所12",車両データ!F21,"")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IF(車両データ!$P22="事業所12",車両データ!B22,"")</f>
        <v/>
      </c>
      <c r="C22" s="93"/>
      <c r="D22" s="70" t="str">
        <f>IF(車両データ!$P22="事業所12",車両データ!D22,"")</f>
        <v/>
      </c>
      <c r="E22" s="71" t="str">
        <f>IF(車両データ!$P22="事業所12",車両データ!E22,"")</f>
        <v/>
      </c>
      <c r="F22" s="72" t="str">
        <f>IF(車両データ!$P22="事業所12",車両データ!F22,"")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IF(車両データ!$P23="事業所12",車両データ!B23,"")</f>
        <v/>
      </c>
      <c r="C23" s="93"/>
      <c r="D23" s="70" t="str">
        <f>IF(車両データ!$P23="事業所12",車両データ!D23,"")</f>
        <v/>
      </c>
      <c r="E23" s="71" t="str">
        <f>IF(車両データ!$P23="事業所12",車両データ!E23,"")</f>
        <v/>
      </c>
      <c r="F23" s="72" t="str">
        <f>IF(車両データ!$P23="事業所12",車両データ!F23,"")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IF(車両データ!$P24="事業所12",車両データ!B24,"")</f>
        <v/>
      </c>
      <c r="C24" s="93"/>
      <c r="D24" s="70" t="str">
        <f>IF(車両データ!$P24="事業所12",車両データ!D24,"")</f>
        <v/>
      </c>
      <c r="E24" s="71" t="str">
        <f>IF(車両データ!$P24="事業所12",車両データ!E24,"")</f>
        <v/>
      </c>
      <c r="F24" s="72" t="str">
        <f>IF(車両データ!$P24="事業所12",車両データ!F24,"")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IF(車両データ!$P25="事業所12",車両データ!B25,"")</f>
        <v/>
      </c>
      <c r="C25" s="93"/>
      <c r="D25" s="70" t="str">
        <f>IF(車両データ!$P25="事業所12",車両データ!D25,"")</f>
        <v/>
      </c>
      <c r="E25" s="71" t="str">
        <f>IF(車両データ!$P25="事業所12",車両データ!E25,"")</f>
        <v/>
      </c>
      <c r="F25" s="72" t="str">
        <f>IF(車両データ!$P25="事業所12",車両データ!F25,"")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IF(車両データ!$P26="事業所12",車両データ!B26,"")</f>
        <v/>
      </c>
      <c r="C26" s="93"/>
      <c r="D26" s="70" t="str">
        <f>IF(車両データ!$P26="事業所12",車両データ!D26,"")</f>
        <v/>
      </c>
      <c r="E26" s="71" t="str">
        <f>IF(車両データ!$P26="事業所12",車両データ!E26,"")</f>
        <v/>
      </c>
      <c r="F26" s="72" t="str">
        <f>IF(車両データ!$P26="事業所12",車両データ!F26,"")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IF(車両データ!$P27="事業所12",車両データ!B27,"")</f>
        <v/>
      </c>
      <c r="C27" s="93"/>
      <c r="D27" s="70" t="str">
        <f>IF(車両データ!$P27="事業所12",車両データ!D27,"")</f>
        <v/>
      </c>
      <c r="E27" s="71" t="str">
        <f>IF(車両データ!$P27="事業所12",車両データ!E27,"")</f>
        <v/>
      </c>
      <c r="F27" s="72" t="str">
        <f>IF(車両データ!$P27="事業所12",車両データ!F27,"")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IF(車両データ!$P28="事業所12",車両データ!B28,"")</f>
        <v/>
      </c>
      <c r="C28" s="93"/>
      <c r="D28" s="70" t="str">
        <f>IF(車両データ!$P28="事業所12",車両データ!D28,"")</f>
        <v/>
      </c>
      <c r="E28" s="71" t="str">
        <f>IF(車両データ!$P28="事業所12",車両データ!E28,"")</f>
        <v/>
      </c>
      <c r="F28" s="72" t="str">
        <f>IF(車両データ!$P28="事業所12",車両データ!F28,"")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IF(車両データ!$P29="事業所12",車両データ!B29,"")</f>
        <v/>
      </c>
      <c r="C29" s="93"/>
      <c r="D29" s="70" t="str">
        <f>IF(車両データ!$P29="事業所12",車両データ!D29,"")</f>
        <v/>
      </c>
      <c r="E29" s="71" t="str">
        <f>IF(車両データ!$P29="事業所12",車両データ!E29,"")</f>
        <v/>
      </c>
      <c r="F29" s="72" t="str">
        <f>IF(車両データ!$P29="事業所12",車両データ!F29,"")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IF(車両データ!$P30="事業所12",車両データ!B30,"")</f>
        <v/>
      </c>
      <c r="C30" s="93"/>
      <c r="D30" s="70" t="str">
        <f>IF(車両データ!$P30="事業所12",車両データ!D30,"")</f>
        <v/>
      </c>
      <c r="E30" s="71" t="str">
        <f>IF(車両データ!$P30="事業所12",車両データ!E30,"")</f>
        <v/>
      </c>
      <c r="F30" s="72" t="str">
        <f>IF(車両データ!$P30="事業所12",車両データ!F30,"")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IF(車両データ!$P31="事業所12",車両データ!B31,"")</f>
        <v/>
      </c>
      <c r="C31" s="93"/>
      <c r="D31" s="70" t="str">
        <f>IF(車両データ!$P31="事業所12",車両データ!D31,"")</f>
        <v/>
      </c>
      <c r="E31" s="71" t="str">
        <f>IF(車両データ!$P31="事業所12",車両データ!E31,"")</f>
        <v/>
      </c>
      <c r="F31" s="72" t="str">
        <f>IF(車両データ!$P31="事業所12",車両データ!F31,"")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IF(車両データ!$P32="事業所12",車両データ!B32,"")</f>
        <v/>
      </c>
      <c r="C32" s="93"/>
      <c r="D32" s="70" t="str">
        <f>IF(車両データ!$P32="事業所12",車両データ!D32,"")</f>
        <v/>
      </c>
      <c r="E32" s="71" t="str">
        <f>IF(車両データ!$P32="事業所12",車両データ!E32,"")</f>
        <v/>
      </c>
      <c r="F32" s="72" t="str">
        <f>IF(車両データ!$P32="事業所12",車両データ!F32,"")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IF(車両データ!$P33="事業所12",車両データ!B33,"")</f>
        <v/>
      </c>
      <c r="C33" s="93"/>
      <c r="D33" s="70" t="str">
        <f>IF(車両データ!$P33="事業所12",車両データ!D33,"")</f>
        <v/>
      </c>
      <c r="E33" s="71" t="str">
        <f>IF(車両データ!$P33="事業所12",車両データ!E33,"")</f>
        <v/>
      </c>
      <c r="F33" s="72" t="str">
        <f>IF(車両データ!$P33="事業所12",車両データ!F33,"")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IF(車両データ!$P34="事業所12",車両データ!B34,"")</f>
        <v/>
      </c>
      <c r="C34" s="93"/>
      <c r="D34" s="70" t="str">
        <f>IF(車両データ!$P34="事業所12",車両データ!D34,"")</f>
        <v/>
      </c>
      <c r="E34" s="71" t="str">
        <f>IF(車両データ!$P34="事業所12",車両データ!E34,"")</f>
        <v/>
      </c>
      <c r="F34" s="72" t="str">
        <f>IF(車両データ!$P34="事業所12",車両データ!F34,"")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IF(車両データ!$P35="事業所12",車両データ!B35,"")</f>
        <v/>
      </c>
      <c r="C35" s="93"/>
      <c r="D35" s="70" t="str">
        <f>IF(車両データ!$P35="事業所12",車両データ!D35,"")</f>
        <v/>
      </c>
      <c r="E35" s="71" t="str">
        <f>IF(車両データ!$P35="事業所12",車両データ!E35,"")</f>
        <v/>
      </c>
      <c r="F35" s="72" t="str">
        <f>IF(車両データ!$P35="事業所12",車両データ!F35,"")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IF(車両データ!$P36="事業所12",車両データ!B36,"")</f>
        <v/>
      </c>
      <c r="C36" s="93"/>
      <c r="D36" s="70" t="str">
        <f>IF(車両データ!$P36="事業所12",車両データ!D36,"")</f>
        <v/>
      </c>
      <c r="E36" s="71" t="str">
        <f>IF(車両データ!$P36="事業所12",車両データ!E36,"")</f>
        <v/>
      </c>
      <c r="F36" s="72" t="str">
        <f>IF(車両データ!$P36="事業所12",車両データ!F36,"")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IF(車両データ!$P37="事業所12",車両データ!B37,"")</f>
        <v/>
      </c>
      <c r="C37" s="93"/>
      <c r="D37" s="70" t="str">
        <f>IF(車両データ!$P37="事業所12",車両データ!D37,"")</f>
        <v/>
      </c>
      <c r="E37" s="71" t="str">
        <f>IF(車両データ!$P37="事業所12",車両データ!E37,"")</f>
        <v/>
      </c>
      <c r="F37" s="72" t="str">
        <f>IF(車両データ!$P37="事業所12",車両データ!F37,"")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IF(車両データ!$P38="事業所12",車両データ!B38,"")</f>
        <v/>
      </c>
      <c r="C38" s="93"/>
      <c r="D38" s="70" t="str">
        <f>IF(車両データ!$P38="事業所12",車両データ!D38,"")</f>
        <v/>
      </c>
      <c r="E38" s="71" t="str">
        <f>IF(車両データ!$P38="事業所12",車両データ!E38,"")</f>
        <v/>
      </c>
      <c r="F38" s="72" t="str">
        <f>IF(車両データ!$P38="事業所12",車両データ!F38,"")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IF(車両データ!$P39="事業所12",車両データ!B39,"")</f>
        <v/>
      </c>
      <c r="C39" s="93"/>
      <c r="D39" s="70" t="str">
        <f>IF(車両データ!$P39="事業所12",車両データ!D39,"")</f>
        <v/>
      </c>
      <c r="E39" s="71" t="str">
        <f>IF(車両データ!$P39="事業所12",車両データ!E39,"")</f>
        <v/>
      </c>
      <c r="F39" s="72" t="str">
        <f>IF(車両データ!$P39="事業所12",車両データ!F39,"")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IF(車両データ!$P40="事業所12",車両データ!B40,"")</f>
        <v/>
      </c>
      <c r="C40" s="93"/>
      <c r="D40" s="70" t="str">
        <f>IF(車両データ!$P40="事業所12",車両データ!D40,"")</f>
        <v/>
      </c>
      <c r="E40" s="71" t="str">
        <f>IF(車両データ!$P40="事業所12",車両データ!E40,"")</f>
        <v/>
      </c>
      <c r="F40" s="72" t="str">
        <f>IF(車両データ!$P40="事業所12",車両データ!F40,"")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IF(車両データ!$P41="事業所12",車両データ!B41,"")</f>
        <v/>
      </c>
      <c r="C41" s="93"/>
      <c r="D41" s="70" t="str">
        <f>IF(車両データ!$P41="事業所12",車両データ!D41,"")</f>
        <v/>
      </c>
      <c r="E41" s="71" t="str">
        <f>IF(車両データ!$P41="事業所12",車両データ!E41,"")</f>
        <v/>
      </c>
      <c r="F41" s="72" t="str">
        <f>IF(車両データ!$P41="事業所12",車両データ!F41,"")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IF(車両データ!$P42="事業所12",車両データ!B42,"")</f>
        <v/>
      </c>
      <c r="C42" s="93"/>
      <c r="D42" s="70" t="str">
        <f>IF(車両データ!$P42="事業所12",車両データ!D42,"")</f>
        <v/>
      </c>
      <c r="E42" s="71" t="str">
        <f>IF(車両データ!$P42="事業所12",車両データ!E42,"")</f>
        <v/>
      </c>
      <c r="F42" s="72" t="str">
        <f>IF(車両データ!$P42="事業所12",車両データ!F42,"")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IF(車両データ!$P43="事業所12",車両データ!B43,"")</f>
        <v/>
      </c>
      <c r="C43" s="93"/>
      <c r="D43" s="70" t="str">
        <f>IF(車両データ!$P43="事業所12",車両データ!D43,"")</f>
        <v/>
      </c>
      <c r="E43" s="71" t="str">
        <f>IF(車両データ!$P43="事業所12",車両データ!E43,"")</f>
        <v/>
      </c>
      <c r="F43" s="72" t="str">
        <f>IF(車両データ!$P43="事業所12",車両データ!F43,"")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IF(車両データ!$P44="事業所12",車両データ!B44,"")</f>
        <v/>
      </c>
      <c r="C44" s="93"/>
      <c r="D44" s="70" t="str">
        <f>IF(車両データ!$P44="事業所12",車両データ!D44,"")</f>
        <v/>
      </c>
      <c r="E44" s="71" t="str">
        <f>IF(車両データ!$P44="事業所12",車両データ!E44,"")</f>
        <v/>
      </c>
      <c r="F44" s="72" t="str">
        <f>IF(車両データ!$P44="事業所12",車両データ!F44,"")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IF(車両データ!$P45="事業所12",車両データ!B45,"")</f>
        <v/>
      </c>
      <c r="C45" s="93"/>
      <c r="D45" s="70" t="str">
        <f>IF(車両データ!$P45="事業所12",車両データ!D45,"")</f>
        <v/>
      </c>
      <c r="E45" s="71" t="str">
        <f>IF(車両データ!$P45="事業所12",車両データ!E45,"")</f>
        <v/>
      </c>
      <c r="F45" s="72" t="str">
        <f>IF(車両データ!$P45="事業所12",車両データ!F45,"")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IF(車両データ!$P46="事業所12",車両データ!B46,"")</f>
        <v/>
      </c>
      <c r="C46" s="93"/>
      <c r="D46" s="70" t="str">
        <f>IF(車両データ!$P46="事業所12",車両データ!D46,"")</f>
        <v/>
      </c>
      <c r="E46" s="71" t="str">
        <f>IF(車両データ!$P46="事業所12",車両データ!E46,"")</f>
        <v/>
      </c>
      <c r="F46" s="72" t="str">
        <f>IF(車両データ!$P46="事業所12",車両データ!F46,"")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IF(車両データ!$P47="事業所12",車両データ!B47,"")</f>
        <v/>
      </c>
      <c r="C47" s="93"/>
      <c r="D47" s="70" t="str">
        <f>IF(車両データ!$P47="事業所12",車両データ!D47,"")</f>
        <v/>
      </c>
      <c r="E47" s="71" t="str">
        <f>IF(車両データ!$P47="事業所12",車両データ!E47,"")</f>
        <v/>
      </c>
      <c r="F47" s="72" t="str">
        <f>IF(車両データ!$P47="事業所12",車両データ!F47,"")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IF(車両データ!$P48="事業所12",車両データ!B48,"")</f>
        <v/>
      </c>
      <c r="C48" s="93"/>
      <c r="D48" s="70" t="str">
        <f>IF(車両データ!$P48="事業所12",車両データ!D48,"")</f>
        <v/>
      </c>
      <c r="E48" s="71" t="str">
        <f>IF(車両データ!$P48="事業所12",車両データ!E48,"")</f>
        <v/>
      </c>
      <c r="F48" s="72" t="str">
        <f>IF(車両データ!$P48="事業所12",車両データ!F48,"")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IF(車両データ!$P49="事業所12",車両データ!B49,"")</f>
        <v/>
      </c>
      <c r="C49" s="93"/>
      <c r="D49" s="70" t="str">
        <f>IF(車両データ!$P49="事業所12",車両データ!D49,"")</f>
        <v/>
      </c>
      <c r="E49" s="71" t="str">
        <f>IF(車両データ!$P49="事業所12",車両データ!E49,"")</f>
        <v/>
      </c>
      <c r="F49" s="72" t="str">
        <f>IF(車両データ!$P49="事業所12",車両データ!F49,"")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IF(車両データ!$P50="事業所12",車両データ!B50,"")</f>
        <v/>
      </c>
      <c r="C50" s="93"/>
      <c r="D50" s="70" t="str">
        <f>IF(車両データ!$P50="事業所12",車両データ!D50,"")</f>
        <v/>
      </c>
      <c r="E50" s="71" t="str">
        <f>IF(車両データ!$P50="事業所12",車両データ!E50,"")</f>
        <v/>
      </c>
      <c r="F50" s="72" t="str">
        <f>IF(車両データ!$P50="事業所12",車両データ!F50,"")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IF(車両データ!$P51="事業所12",車両データ!B51,"")</f>
        <v/>
      </c>
      <c r="C51" s="93"/>
      <c r="D51" s="70" t="str">
        <f>IF(車両データ!$P51="事業所12",車両データ!D51,"")</f>
        <v/>
      </c>
      <c r="E51" s="71" t="str">
        <f>IF(車両データ!$P51="事業所12",車両データ!E51,"")</f>
        <v/>
      </c>
      <c r="F51" s="72" t="str">
        <f>IF(車両データ!$P51="事業所12",車両データ!F51,"")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IF(車両データ!$P52="事業所12",車両データ!B52,"")</f>
        <v/>
      </c>
      <c r="C52" s="93"/>
      <c r="D52" s="70" t="str">
        <f>IF(車両データ!$P52="事業所12",車両データ!D52,"")</f>
        <v/>
      </c>
      <c r="E52" s="71" t="str">
        <f>IF(車両データ!$P52="事業所12",車両データ!E52,"")</f>
        <v/>
      </c>
      <c r="F52" s="72" t="str">
        <f>IF(車両データ!$P52="事業所12",車両データ!F52,"")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IF(車両データ!$P53="事業所12",車両データ!B53,"")</f>
        <v/>
      </c>
      <c r="C53" s="93"/>
      <c r="D53" s="70" t="str">
        <f>IF(車両データ!$P53="事業所12",車両データ!D53,"")</f>
        <v/>
      </c>
      <c r="E53" s="71" t="str">
        <f>IF(車両データ!$P53="事業所12",車両データ!E53,"")</f>
        <v/>
      </c>
      <c r="F53" s="72" t="str">
        <f>IF(車両データ!$P53="事業所12",車両データ!F53,"")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IF(車両データ!$P54="事業所12",車両データ!B54,"")</f>
        <v/>
      </c>
      <c r="C54" s="93"/>
      <c r="D54" s="70" t="str">
        <f>IF(車両データ!$P54="事業所12",車両データ!D54,"")</f>
        <v/>
      </c>
      <c r="E54" s="71" t="str">
        <f>IF(車両データ!$P54="事業所12",車両データ!E54,"")</f>
        <v/>
      </c>
      <c r="F54" s="72" t="str">
        <f>IF(車両データ!$P54="事業所12",車両データ!F54,"")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IF(車両データ!$P55="事業所12",車両データ!B55,"")</f>
        <v/>
      </c>
      <c r="C55" s="93"/>
      <c r="D55" s="70" t="str">
        <f>IF(車両データ!$P55="事業所12",車両データ!D55,"")</f>
        <v/>
      </c>
      <c r="E55" s="71" t="str">
        <f>IF(車両データ!$P55="事業所12",車両データ!E55,"")</f>
        <v/>
      </c>
      <c r="F55" s="72" t="str">
        <f>IF(車両データ!$P55="事業所12",車両データ!F55,"")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IF(車両データ!$P56="事業所12",車両データ!B56,"")</f>
        <v/>
      </c>
      <c r="C56" s="93"/>
      <c r="D56" s="70" t="str">
        <f>IF(車両データ!$P56="事業所12",車両データ!D56,"")</f>
        <v/>
      </c>
      <c r="E56" s="71" t="str">
        <f>IF(車両データ!$P56="事業所12",車両データ!E56,"")</f>
        <v/>
      </c>
      <c r="F56" s="72" t="str">
        <f>IF(車両データ!$P56="事業所12",車両データ!F56,"")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IF(車両データ!$P57="事業所12",車両データ!B57,"")</f>
        <v/>
      </c>
      <c r="C57" s="93"/>
      <c r="D57" s="70" t="str">
        <f>IF(車両データ!$P57="事業所12",車両データ!D57,"")</f>
        <v/>
      </c>
      <c r="E57" s="71" t="str">
        <f>IF(車両データ!$P57="事業所12",車両データ!E57,"")</f>
        <v/>
      </c>
      <c r="F57" s="72" t="str">
        <f>IF(車両データ!$P57="事業所12",車両データ!F57,"")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IF(車両データ!$P58="事業所12",車両データ!B58,"")</f>
        <v/>
      </c>
      <c r="C58" s="93"/>
      <c r="D58" s="70" t="str">
        <f>IF(車両データ!$P58="事業所12",車両データ!D58,"")</f>
        <v/>
      </c>
      <c r="E58" s="71" t="str">
        <f>IF(車両データ!$P58="事業所12",車両データ!E58,"")</f>
        <v/>
      </c>
      <c r="F58" s="72" t="str">
        <f>IF(車両データ!$P58="事業所12",車両データ!F58,"")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IF(車両データ!$P59="事業所12",車両データ!B59,"")</f>
        <v/>
      </c>
      <c r="C59" s="93"/>
      <c r="D59" s="70" t="str">
        <f>IF(車両データ!$P59="事業所12",車両データ!D59,"")</f>
        <v/>
      </c>
      <c r="E59" s="71" t="str">
        <f>IF(車両データ!$P59="事業所12",車両データ!E59,"")</f>
        <v/>
      </c>
      <c r="F59" s="72" t="str">
        <f>IF(車両データ!$P59="事業所12",車両データ!F59,"")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IF(車両データ!$P60="事業所12",車両データ!B60,"")</f>
        <v/>
      </c>
      <c r="C60" s="93"/>
      <c r="D60" s="70" t="str">
        <f>IF(車両データ!$P60="事業所12",車両データ!D60,"")</f>
        <v/>
      </c>
      <c r="E60" s="71" t="str">
        <f>IF(車両データ!$P60="事業所12",車両データ!E60,"")</f>
        <v/>
      </c>
      <c r="F60" s="72" t="str">
        <f>IF(車両データ!$P60="事業所12",車両データ!F60,"")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IF(車両データ!$P61="事業所12",車両データ!B61,"")</f>
        <v/>
      </c>
      <c r="C61" s="93"/>
      <c r="D61" s="70" t="str">
        <f>IF(車両データ!$P61="事業所12",車両データ!D61,"")</f>
        <v/>
      </c>
      <c r="E61" s="71" t="str">
        <f>IF(車両データ!$P61="事業所12",車両データ!E61,"")</f>
        <v/>
      </c>
      <c r="F61" s="72" t="str">
        <f>IF(車両データ!$P61="事業所12",車両データ!F61,"")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IF(車両データ!$P62="事業所12",車両データ!B62,"")</f>
        <v/>
      </c>
      <c r="C62" s="93"/>
      <c r="D62" s="70" t="str">
        <f>IF(車両データ!$P62="事業所12",車両データ!D62,"")</f>
        <v/>
      </c>
      <c r="E62" s="71" t="str">
        <f>IF(車両データ!$P62="事業所12",車両データ!E62,"")</f>
        <v/>
      </c>
      <c r="F62" s="72" t="str">
        <f>IF(車両データ!$P62="事業所12",車両データ!F62,"")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IF(車両データ!$P63="事業所12",車両データ!B63,"")</f>
        <v/>
      </c>
      <c r="C63" s="93"/>
      <c r="D63" s="70" t="str">
        <f>IF(車両データ!$P63="事業所12",車両データ!D63,"")</f>
        <v/>
      </c>
      <c r="E63" s="71" t="str">
        <f>IF(車両データ!$P63="事業所12",車両データ!E63,"")</f>
        <v/>
      </c>
      <c r="F63" s="72" t="str">
        <f>IF(車両データ!$P63="事業所12",車両データ!F63,"")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IF(車両データ!$P64="事業所12",車両データ!B64,"")</f>
        <v/>
      </c>
      <c r="C64" s="93"/>
      <c r="D64" s="70" t="str">
        <f>IF(車両データ!$P64="事業所12",車両データ!D64,"")</f>
        <v/>
      </c>
      <c r="E64" s="71" t="str">
        <f>IF(車両データ!$P64="事業所12",車両データ!E64,"")</f>
        <v/>
      </c>
      <c r="F64" s="72" t="str">
        <f>IF(車両データ!$P64="事業所12",車両データ!F64,"")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IF(車両データ!$P65="事業所12",車両データ!B65,"")</f>
        <v/>
      </c>
      <c r="C65" s="93"/>
      <c r="D65" s="70" t="str">
        <f>IF(車両データ!$P65="事業所12",車両データ!D65,"")</f>
        <v/>
      </c>
      <c r="E65" s="71" t="str">
        <f>IF(車両データ!$P65="事業所12",車両データ!E65,"")</f>
        <v/>
      </c>
      <c r="F65" s="72" t="str">
        <f>IF(車両データ!$P65="事業所12",車両データ!F65,"")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IF(車両データ!$P66="事業所12",車両データ!B66,"")</f>
        <v/>
      </c>
      <c r="C66" s="93"/>
      <c r="D66" s="70" t="str">
        <f>IF(車両データ!$P66="事業所12",車両データ!D66,"")</f>
        <v/>
      </c>
      <c r="E66" s="71" t="str">
        <f>IF(車両データ!$P66="事業所12",車両データ!E66,"")</f>
        <v/>
      </c>
      <c r="F66" s="72" t="str">
        <f>IF(車両データ!$P66="事業所12",車両データ!F66,"")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IF(車両データ!$P67="事業所12",車両データ!B67,"")</f>
        <v/>
      </c>
      <c r="C67" s="93"/>
      <c r="D67" s="70" t="str">
        <f>IF(車両データ!$P67="事業所12",車両データ!D67,"")</f>
        <v/>
      </c>
      <c r="E67" s="71" t="str">
        <f>IF(車両データ!$P67="事業所12",車両データ!E67,"")</f>
        <v/>
      </c>
      <c r="F67" s="72" t="str">
        <f>IF(車両データ!$P67="事業所12",車両データ!F67,"")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IF(車両データ!$P68="事業所12",車両データ!B68,"")</f>
        <v/>
      </c>
      <c r="C68" s="93"/>
      <c r="D68" s="70" t="str">
        <f>IF(車両データ!$P68="事業所12",車両データ!D68,"")</f>
        <v/>
      </c>
      <c r="E68" s="71" t="str">
        <f>IF(車両データ!$P68="事業所12",車両データ!E68,"")</f>
        <v/>
      </c>
      <c r="F68" s="72" t="str">
        <f>IF(車両データ!$P68="事業所12",車両データ!F68,"")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IF(車両データ!$P69="事業所12",車両データ!B69,"")</f>
        <v/>
      </c>
      <c r="C69" s="93"/>
      <c r="D69" s="70" t="str">
        <f>IF(車両データ!$P69="事業所12",車両データ!D69,"")</f>
        <v/>
      </c>
      <c r="E69" s="71" t="str">
        <f>IF(車両データ!$P69="事業所12",車両データ!E69,"")</f>
        <v/>
      </c>
      <c r="F69" s="72" t="str">
        <f>IF(車両データ!$P69="事業所12",車両データ!F69,"")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IF(車両データ!$P70="事業所12",車両データ!B70,"")</f>
        <v/>
      </c>
      <c r="C70" s="93"/>
      <c r="D70" s="70" t="str">
        <f>IF(車両データ!$P70="事業所12",車両データ!D70,"")</f>
        <v/>
      </c>
      <c r="E70" s="71" t="str">
        <f>IF(車両データ!$P70="事業所12",車両データ!E70,"")</f>
        <v/>
      </c>
      <c r="F70" s="72" t="str">
        <f>IF(車両データ!$P70="事業所12",車両データ!F70,"")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IF(車両データ!$P71="事業所12",車両データ!B71,"")</f>
        <v/>
      </c>
      <c r="C71" s="93"/>
      <c r="D71" s="70" t="str">
        <f>IF(車両データ!$P71="事業所12",車両データ!D71,"")</f>
        <v/>
      </c>
      <c r="E71" s="71" t="str">
        <f>IF(車両データ!$P71="事業所12",車両データ!E71,"")</f>
        <v/>
      </c>
      <c r="F71" s="72" t="str">
        <f>IF(車両データ!$P71="事業所12",車両データ!F71,"")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IF(車両データ!$P72="事業所12",車両データ!B72,"")</f>
        <v/>
      </c>
      <c r="C72" s="93"/>
      <c r="D72" s="70" t="str">
        <f>IF(車両データ!$P72="事業所12",車両データ!D72,"")</f>
        <v/>
      </c>
      <c r="E72" s="71" t="str">
        <f>IF(車両データ!$P72="事業所12",車両データ!E72,"")</f>
        <v/>
      </c>
      <c r="F72" s="72" t="str">
        <f>IF(車両データ!$P72="事業所12",車両データ!F72,"")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IF(車両データ!$P73="事業所12",車両データ!B73,"")</f>
        <v/>
      </c>
      <c r="C73" s="93"/>
      <c r="D73" s="70" t="str">
        <f>IF(車両データ!$P73="事業所12",車両データ!D73,"")</f>
        <v/>
      </c>
      <c r="E73" s="71" t="str">
        <f>IF(車両データ!$P73="事業所12",車両データ!E73,"")</f>
        <v/>
      </c>
      <c r="F73" s="72" t="str">
        <f>IF(車両データ!$P73="事業所12",車両データ!F73,"")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IF(車両データ!$P74="事業所12",車両データ!B74,"")</f>
        <v/>
      </c>
      <c r="C74" s="93"/>
      <c r="D74" s="70" t="str">
        <f>IF(車両データ!$P74="事業所12",車両データ!D74,"")</f>
        <v/>
      </c>
      <c r="E74" s="71" t="str">
        <f>IF(車両データ!$P74="事業所12",車両データ!E74,"")</f>
        <v/>
      </c>
      <c r="F74" s="72" t="str">
        <f>IF(車両データ!$P74="事業所12",車両データ!F74,"")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IF(車両データ!$P75="事業所12",車両データ!B75,"")</f>
        <v/>
      </c>
      <c r="C75" s="93"/>
      <c r="D75" s="70" t="str">
        <f>IF(車両データ!$P75="事業所12",車両データ!D75,"")</f>
        <v/>
      </c>
      <c r="E75" s="71" t="str">
        <f>IF(車両データ!$P75="事業所12",車両データ!E75,"")</f>
        <v/>
      </c>
      <c r="F75" s="72" t="str">
        <f>IF(車両データ!$P75="事業所12",車両データ!F75,"")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IF(車両データ!$P76="事業所12",車両データ!B76,"")</f>
        <v/>
      </c>
      <c r="C76" s="93"/>
      <c r="D76" s="70" t="str">
        <f>IF(車両データ!$P76="事業所12",車両データ!D76,"")</f>
        <v/>
      </c>
      <c r="E76" s="71" t="str">
        <f>IF(車両データ!$P76="事業所12",車両データ!E76,"")</f>
        <v/>
      </c>
      <c r="F76" s="72" t="str">
        <f>IF(車両データ!$P76="事業所12",車両データ!F76,"")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IF(車両データ!$P77="事業所12",車両データ!B77,"")</f>
        <v/>
      </c>
      <c r="C77" s="93"/>
      <c r="D77" s="70" t="str">
        <f>IF(車両データ!$P77="事業所12",車両データ!D77,"")</f>
        <v/>
      </c>
      <c r="E77" s="71" t="str">
        <f>IF(車両データ!$P77="事業所12",車両データ!E77,"")</f>
        <v/>
      </c>
      <c r="F77" s="72" t="str">
        <f>IF(車両データ!$P77="事業所12",車両データ!F77,"")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IF(車両データ!$P78="事業所12",車両データ!B78,"")</f>
        <v/>
      </c>
      <c r="C78" s="93"/>
      <c r="D78" s="70" t="str">
        <f>IF(車両データ!$P78="事業所12",車両データ!D78,"")</f>
        <v/>
      </c>
      <c r="E78" s="71" t="str">
        <f>IF(車両データ!$P78="事業所12",車両データ!E78,"")</f>
        <v/>
      </c>
      <c r="F78" s="72" t="str">
        <f>IF(車両データ!$P78="事業所12",車両データ!F78,"")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IF(車両データ!$P79="事業所12",車両データ!B79,"")</f>
        <v/>
      </c>
      <c r="C79" s="93"/>
      <c r="D79" s="70" t="str">
        <f>IF(車両データ!$P79="事業所12",車両データ!D79,"")</f>
        <v/>
      </c>
      <c r="E79" s="71" t="str">
        <f>IF(車両データ!$P79="事業所12",車両データ!E79,"")</f>
        <v/>
      </c>
      <c r="F79" s="72" t="str">
        <f>IF(車両データ!$P79="事業所12",車両データ!F79,"")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IF(車両データ!$P80="事業所12",車両データ!B80,"")</f>
        <v/>
      </c>
      <c r="C80" s="93"/>
      <c r="D80" s="70" t="str">
        <f>IF(車両データ!$P80="事業所12",車両データ!D80,"")</f>
        <v/>
      </c>
      <c r="E80" s="71" t="str">
        <f>IF(車両データ!$P80="事業所12",車両データ!E80,"")</f>
        <v/>
      </c>
      <c r="F80" s="72" t="str">
        <f>IF(車両データ!$P80="事業所12",車両データ!F80,"")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IF(車両データ!$P81="事業所12",車両データ!B81,"")</f>
        <v/>
      </c>
      <c r="C81" s="93"/>
      <c r="D81" s="70" t="str">
        <f>IF(車両データ!$P81="事業所12",車両データ!D81,"")</f>
        <v/>
      </c>
      <c r="E81" s="71" t="str">
        <f>IF(車両データ!$P81="事業所12",車両データ!E81,"")</f>
        <v/>
      </c>
      <c r="F81" s="72" t="str">
        <f>IF(車両データ!$P81="事業所12",車両データ!F81,"")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IF(車両データ!$P82="事業所12",車両データ!B82,"")</f>
        <v/>
      </c>
      <c r="C82" s="93"/>
      <c r="D82" s="70" t="str">
        <f>IF(車両データ!$P82="事業所12",車両データ!D82,"")</f>
        <v/>
      </c>
      <c r="E82" s="71" t="str">
        <f>IF(車両データ!$P82="事業所12",車両データ!E82,"")</f>
        <v/>
      </c>
      <c r="F82" s="72" t="str">
        <f>IF(車両データ!$P82="事業所12",車両データ!F82,"")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IF(車両データ!$P83="事業所12",車両データ!B83,"")</f>
        <v/>
      </c>
      <c r="C83" s="93"/>
      <c r="D83" s="70" t="str">
        <f>IF(車両データ!$P83="事業所12",車両データ!D83,"")</f>
        <v/>
      </c>
      <c r="E83" s="71" t="str">
        <f>IF(車両データ!$P83="事業所12",車両データ!E83,"")</f>
        <v/>
      </c>
      <c r="F83" s="72" t="str">
        <f>IF(車両データ!$P83="事業所12",車両データ!F83,"")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IF(車両データ!$P84="事業所12",車両データ!B84,"")</f>
        <v/>
      </c>
      <c r="C84" s="93"/>
      <c r="D84" s="70" t="str">
        <f>IF(車両データ!$P84="事業所12",車両データ!D84,"")</f>
        <v/>
      </c>
      <c r="E84" s="71" t="str">
        <f>IF(車両データ!$P84="事業所12",車両データ!E84,"")</f>
        <v/>
      </c>
      <c r="F84" s="72" t="str">
        <f>IF(車両データ!$P84="事業所12",車両データ!F84,"")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IF(車両データ!$P85="事業所12",車両データ!B85,"")</f>
        <v/>
      </c>
      <c r="C85" s="93"/>
      <c r="D85" s="70" t="str">
        <f>IF(車両データ!$P85="事業所12",車両データ!D85,"")</f>
        <v/>
      </c>
      <c r="E85" s="71" t="str">
        <f>IF(車両データ!$P85="事業所12",車両データ!E85,"")</f>
        <v/>
      </c>
      <c r="F85" s="72" t="str">
        <f>IF(車両データ!$P85="事業所12",車両データ!F85,"")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IF(車両データ!$P86="事業所12",車両データ!B86,"")</f>
        <v/>
      </c>
      <c r="C86" s="93"/>
      <c r="D86" s="70" t="str">
        <f>IF(車両データ!$P86="事業所12",車両データ!D86,"")</f>
        <v/>
      </c>
      <c r="E86" s="71" t="str">
        <f>IF(車両データ!$P86="事業所12",車両データ!E86,"")</f>
        <v/>
      </c>
      <c r="F86" s="72" t="str">
        <f>IF(車両データ!$P86="事業所12",車両データ!F86,"")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IF(車両データ!$P87="事業所12",車両データ!B87,"")</f>
        <v/>
      </c>
      <c r="C87" s="93"/>
      <c r="D87" s="70" t="str">
        <f>IF(車両データ!$P87="事業所12",車両データ!D87,"")</f>
        <v/>
      </c>
      <c r="E87" s="71" t="str">
        <f>IF(車両データ!$P87="事業所12",車両データ!E87,"")</f>
        <v/>
      </c>
      <c r="F87" s="72" t="str">
        <f>IF(車両データ!$P87="事業所12",車両データ!F87,"")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IF(車両データ!$P88="事業所12",車両データ!B88,"")</f>
        <v/>
      </c>
      <c r="C88" s="93"/>
      <c r="D88" s="70" t="str">
        <f>IF(車両データ!$P88="事業所12",車両データ!D88,"")</f>
        <v/>
      </c>
      <c r="E88" s="71" t="str">
        <f>IF(車両データ!$P88="事業所12",車両データ!E88,"")</f>
        <v/>
      </c>
      <c r="F88" s="72" t="str">
        <f>IF(車両データ!$P88="事業所12",車両データ!F88,"")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IF(車両データ!$P89="事業所12",車両データ!B89,"")</f>
        <v/>
      </c>
      <c r="C89" s="93"/>
      <c r="D89" s="70" t="str">
        <f>IF(車両データ!$P89="事業所12",車両データ!D89,"")</f>
        <v/>
      </c>
      <c r="E89" s="71" t="str">
        <f>IF(車両データ!$P89="事業所12",車両データ!E89,"")</f>
        <v/>
      </c>
      <c r="F89" s="72" t="str">
        <f>IF(車両データ!$P89="事業所12",車両データ!F89,"")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IF(車両データ!$P90="事業所12",車両データ!B90,"")</f>
        <v/>
      </c>
      <c r="C90" s="93"/>
      <c r="D90" s="70" t="str">
        <f>IF(車両データ!$P90="事業所12",車両データ!D90,"")</f>
        <v/>
      </c>
      <c r="E90" s="71" t="str">
        <f>IF(車両データ!$P90="事業所12",車両データ!E90,"")</f>
        <v/>
      </c>
      <c r="F90" s="72" t="str">
        <f>IF(車両データ!$P90="事業所12",車両データ!F90,"")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IF(車両データ!$P91="事業所12",車両データ!B91,"")</f>
        <v/>
      </c>
      <c r="C91" s="93"/>
      <c r="D91" s="70" t="str">
        <f>IF(車両データ!$P91="事業所12",車両データ!D91,"")</f>
        <v/>
      </c>
      <c r="E91" s="71" t="str">
        <f>IF(車両データ!$P91="事業所12",車両データ!E91,"")</f>
        <v/>
      </c>
      <c r="F91" s="72" t="str">
        <f>IF(車両データ!$P91="事業所12",車両データ!F91,"")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IF(車両データ!$P92="事業所12",車両データ!B92,"")</f>
        <v/>
      </c>
      <c r="C92" s="93"/>
      <c r="D92" s="70" t="str">
        <f>IF(車両データ!$P92="事業所12",車両データ!D92,"")</f>
        <v/>
      </c>
      <c r="E92" s="71" t="str">
        <f>IF(車両データ!$P92="事業所12",車両データ!E92,"")</f>
        <v/>
      </c>
      <c r="F92" s="72" t="str">
        <f>IF(車両データ!$P92="事業所12",車両データ!F92,"")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IF(車両データ!$P93="事業所12",車両データ!B93,"")</f>
        <v/>
      </c>
      <c r="C93" s="93"/>
      <c r="D93" s="70" t="str">
        <f>IF(車両データ!$P93="事業所12",車両データ!D93,"")</f>
        <v/>
      </c>
      <c r="E93" s="71" t="str">
        <f>IF(車両データ!$P93="事業所12",車両データ!E93,"")</f>
        <v/>
      </c>
      <c r="F93" s="72" t="str">
        <f>IF(車両データ!$P93="事業所12",車両データ!F93,"")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IF(車両データ!$P94="事業所12",車両データ!B94,"")</f>
        <v/>
      </c>
      <c r="C94" s="93"/>
      <c r="D94" s="70" t="str">
        <f>IF(車両データ!$P94="事業所12",車両データ!D94,"")</f>
        <v/>
      </c>
      <c r="E94" s="71" t="str">
        <f>IF(車両データ!$P94="事業所12",車両データ!E94,"")</f>
        <v/>
      </c>
      <c r="F94" s="72" t="str">
        <f>IF(車両データ!$P94="事業所12",車両データ!F94,"")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IF(車両データ!$P95="事業所12",車両データ!B95,"")</f>
        <v/>
      </c>
      <c r="C95" s="93"/>
      <c r="D95" s="70" t="str">
        <f>IF(車両データ!$P95="事業所12",車両データ!D95,"")</f>
        <v/>
      </c>
      <c r="E95" s="71" t="str">
        <f>IF(車両データ!$P95="事業所12",車両データ!E95,"")</f>
        <v/>
      </c>
      <c r="F95" s="72" t="str">
        <f>IF(車両データ!$P95="事業所12",車両データ!F95,"")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IF(車両データ!$P96="事業所12",車両データ!B96,"")</f>
        <v/>
      </c>
      <c r="C96" s="93"/>
      <c r="D96" s="70" t="str">
        <f>IF(車両データ!$P96="事業所12",車両データ!D96,"")</f>
        <v/>
      </c>
      <c r="E96" s="71" t="str">
        <f>IF(車両データ!$P96="事業所12",車両データ!E96,"")</f>
        <v/>
      </c>
      <c r="F96" s="72" t="str">
        <f>IF(車両データ!$P96="事業所12",車両データ!F96,"")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IF(車両データ!$P97="事業所12",車両データ!B97,"")</f>
        <v/>
      </c>
      <c r="C97" s="93"/>
      <c r="D97" s="70" t="str">
        <f>IF(車両データ!$P97="事業所12",車両データ!D97,"")</f>
        <v/>
      </c>
      <c r="E97" s="71" t="str">
        <f>IF(車両データ!$P97="事業所12",車両データ!E97,"")</f>
        <v/>
      </c>
      <c r="F97" s="72" t="str">
        <f>IF(車両データ!$P97="事業所12",車両データ!F97,"")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IF(車両データ!$P98="事業所12",車両データ!B98,"")</f>
        <v/>
      </c>
      <c r="C98" s="93"/>
      <c r="D98" s="70" t="str">
        <f>IF(車両データ!$P98="事業所12",車両データ!D98,"")</f>
        <v/>
      </c>
      <c r="E98" s="71" t="str">
        <f>IF(車両データ!$P98="事業所12",車両データ!E98,"")</f>
        <v/>
      </c>
      <c r="F98" s="72" t="str">
        <f>IF(車両データ!$P98="事業所12",車両データ!F98,"")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IF(車両データ!$P99="事業所12",車両データ!B99,"")</f>
        <v/>
      </c>
      <c r="C99" s="93"/>
      <c r="D99" s="70" t="str">
        <f>IF(車両データ!$P99="事業所12",車両データ!D99,"")</f>
        <v/>
      </c>
      <c r="E99" s="71" t="str">
        <f>IF(車両データ!$P99="事業所12",車両データ!E99,"")</f>
        <v/>
      </c>
      <c r="F99" s="72" t="str">
        <f>IF(車両データ!$P99="事業所12",車両データ!F99,"")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IF(車両データ!$P100="事業所12",車両データ!B100,"")</f>
        <v/>
      </c>
      <c r="C100" s="93"/>
      <c r="D100" s="70" t="str">
        <f>IF(車両データ!$P100="事業所12",車両データ!D100,"")</f>
        <v/>
      </c>
      <c r="E100" s="71" t="str">
        <f>IF(車両データ!$P100="事業所12",車両データ!E100,"")</f>
        <v/>
      </c>
      <c r="F100" s="72" t="str">
        <f>IF(車両データ!$P100="事業所12",車両データ!F100,"")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IF(車両データ!$P101="事業所12",車両データ!B101,"")</f>
        <v/>
      </c>
      <c r="C101" s="93"/>
      <c r="D101" s="70" t="str">
        <f>IF(車両データ!$P101="事業所12",車両データ!D101,"")</f>
        <v/>
      </c>
      <c r="E101" s="71" t="str">
        <f>IF(車両データ!$P101="事業所12",車両データ!E101,"")</f>
        <v/>
      </c>
      <c r="F101" s="72" t="str">
        <f>IF(車両データ!$P101="事業所12",車両データ!F101,"")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IF(車両データ!$P102="事業所12",車両データ!B102,"")</f>
        <v/>
      </c>
      <c r="C102" s="93"/>
      <c r="D102" s="70" t="str">
        <f>IF(車両データ!$P102="事業所12",車両データ!D102,"")</f>
        <v/>
      </c>
      <c r="E102" s="71" t="str">
        <f>IF(車両データ!$P102="事業所12",車両データ!E102,"")</f>
        <v/>
      </c>
      <c r="F102" s="72" t="str">
        <f>IF(車両データ!$P102="事業所12",車両データ!F102,"")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IF(車両データ!$P103="事業所12",車両データ!B103,"")</f>
        <v/>
      </c>
      <c r="C103" s="93"/>
      <c r="D103" s="70" t="str">
        <f>IF(車両データ!$P103="事業所12",車両データ!D103,"")</f>
        <v/>
      </c>
      <c r="E103" s="71" t="str">
        <f>IF(車両データ!$P103="事業所12",車両データ!E103,"")</f>
        <v/>
      </c>
      <c r="F103" s="72" t="str">
        <f>IF(車両データ!$P103="事業所12",車両データ!F103,"")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IF(車両データ!$P104="事業所12",車両データ!B104,"")</f>
        <v/>
      </c>
      <c r="C104" s="93"/>
      <c r="D104" s="70" t="str">
        <f>IF(車両データ!$P104="事業所12",車両データ!D104,"")</f>
        <v/>
      </c>
      <c r="E104" s="71" t="str">
        <f>IF(車両データ!$P104="事業所12",車両データ!E104,"")</f>
        <v/>
      </c>
      <c r="F104" s="72" t="str">
        <f>IF(車両データ!$P104="事業所12",車両データ!F104,"")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IF(車両データ!$P105="事業所12",車両データ!B105,"")</f>
        <v/>
      </c>
      <c r="C105" s="93"/>
      <c r="D105" s="70" t="str">
        <f>IF(車両データ!$P105="事業所12",車両データ!D105,"")</f>
        <v/>
      </c>
      <c r="E105" s="71" t="str">
        <f>IF(車両データ!$P105="事業所12",車両データ!E105,"")</f>
        <v/>
      </c>
      <c r="F105" s="72" t="str">
        <f>IF(車両データ!$P105="事業所12",車両データ!F105,"")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IF(車両データ!$P106="事業所12",車両データ!B106,"")</f>
        <v/>
      </c>
      <c r="C106" s="93"/>
      <c r="D106" s="70" t="str">
        <f>IF(車両データ!$P106="事業所12",車両データ!D106,"")</f>
        <v/>
      </c>
      <c r="E106" s="71" t="str">
        <f>IF(車両データ!$P106="事業所12",車両データ!E106,"")</f>
        <v/>
      </c>
      <c r="F106" s="72" t="str">
        <f>IF(車両データ!$P106="事業所12",車両データ!F106,"")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IF(車両データ!$P107="事業所12",車両データ!B107,"")</f>
        <v/>
      </c>
      <c r="C107" s="93"/>
      <c r="D107" s="70" t="str">
        <f>IF(車両データ!$P107="事業所12",車両データ!D107,"")</f>
        <v/>
      </c>
      <c r="E107" s="71" t="str">
        <f>IF(車両データ!$P107="事業所12",車両データ!E107,"")</f>
        <v/>
      </c>
      <c r="F107" s="72" t="str">
        <f>IF(車両データ!$P107="事業所12",車両データ!F107,"")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IF(車両データ!$P108="事業所12",車両データ!B108,"")</f>
        <v/>
      </c>
      <c r="C108" s="93"/>
      <c r="D108" s="70" t="str">
        <f>IF(車両データ!$P108="事業所12",車両データ!D108,"")</f>
        <v/>
      </c>
      <c r="E108" s="71" t="str">
        <f>IF(車両データ!$P108="事業所12",車両データ!E108,"")</f>
        <v/>
      </c>
      <c r="F108" s="72" t="str">
        <f>IF(車両データ!$P108="事業所12",車両データ!F108,"")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17" priority="12">
      <formula>LEN(TRIM(C115))=0</formula>
    </cfRule>
  </conditionalFormatting>
  <conditionalFormatting sqref="C218:N317">
    <cfRule type="containsBlanks" dxfId="16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59999389629810485"/>
    <pageSetUpPr fitToPage="1"/>
  </sheetPr>
  <dimension ref="A1:Q317"/>
  <sheetViews>
    <sheetView showGridLines="0" view="pageBreakPreview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50</v>
      </c>
      <c r="B5" s="111"/>
      <c r="C5" s="112"/>
      <c r="D5" s="107" t="str">
        <f>IF('【STEP２】 A-1_全事業所計'!$B$21="","",'【STEP２】 A-1_全事業所計'!$B$21)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IF(車両データ!$P9="事業所13",車両データ!B9,"")</f>
        <v/>
      </c>
      <c r="C9" s="93"/>
      <c r="D9" s="70" t="str">
        <f>IF(車両データ!$P9="事業所13",車両データ!D9,"")</f>
        <v/>
      </c>
      <c r="E9" s="71" t="str">
        <f>IF(車両データ!$P9="事業所13",車両データ!E9,"")</f>
        <v/>
      </c>
      <c r="F9" s="72" t="str">
        <f>IF(車両データ!$P9="事業所13",車両データ!F9,"")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IF(車両データ!$P10="事業所13",車両データ!B10,"")</f>
        <v/>
      </c>
      <c r="C10" s="93"/>
      <c r="D10" s="70" t="str">
        <f>IF(車両データ!$P10="事業所13",車両データ!D10,"")</f>
        <v/>
      </c>
      <c r="E10" s="71" t="str">
        <f>IF(車両データ!$P10="事業所13",車両データ!E10,"")</f>
        <v/>
      </c>
      <c r="F10" s="72" t="str">
        <f>IF(車両データ!$P10="事業所13",車両データ!F10,"")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IF(車両データ!$P11="事業所13",車両データ!B11,"")</f>
        <v/>
      </c>
      <c r="C11" s="93"/>
      <c r="D11" s="70" t="str">
        <f>IF(車両データ!$P11="事業所13",車両データ!D11,"")</f>
        <v/>
      </c>
      <c r="E11" s="71" t="str">
        <f>IF(車両データ!$P11="事業所13",車両データ!E11,"")</f>
        <v/>
      </c>
      <c r="F11" s="72" t="str">
        <f>IF(車両データ!$P11="事業所13",車両データ!F11,"")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IF(車両データ!$P12="事業所13",車両データ!B12,"")</f>
        <v/>
      </c>
      <c r="C12" s="93"/>
      <c r="D12" s="70" t="str">
        <f>IF(車両データ!$P12="事業所13",車両データ!D12,"")</f>
        <v/>
      </c>
      <c r="E12" s="71" t="str">
        <f>IF(車両データ!$P12="事業所13",車両データ!E12,"")</f>
        <v/>
      </c>
      <c r="F12" s="72" t="str">
        <f>IF(車両データ!$P12="事業所13",車両データ!F12,"")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IF(車両データ!$P13="事業所13",車両データ!B13,"")</f>
        <v/>
      </c>
      <c r="C13" s="93"/>
      <c r="D13" s="70" t="str">
        <f>IF(車両データ!$P13="事業所13",車両データ!D13,"")</f>
        <v/>
      </c>
      <c r="E13" s="71" t="str">
        <f>IF(車両データ!$P13="事業所13",車両データ!E13,"")</f>
        <v/>
      </c>
      <c r="F13" s="72" t="str">
        <f>IF(車両データ!$P13="事業所13",車両データ!F13,"")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IF(車両データ!$P14="事業所13",車両データ!B14,"")</f>
        <v/>
      </c>
      <c r="C14" s="93"/>
      <c r="D14" s="70" t="str">
        <f>IF(車両データ!$P14="事業所13",車両データ!D14,"")</f>
        <v/>
      </c>
      <c r="E14" s="71" t="str">
        <f>IF(車両データ!$P14="事業所13",車両データ!E14,"")</f>
        <v/>
      </c>
      <c r="F14" s="72" t="str">
        <f>IF(車両データ!$P14="事業所13",車両データ!F14,"")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IF(車両データ!$P15="事業所13",車両データ!B15,"")</f>
        <v/>
      </c>
      <c r="C15" s="93"/>
      <c r="D15" s="70" t="str">
        <f>IF(車両データ!$P15="事業所13",車両データ!D15,"")</f>
        <v/>
      </c>
      <c r="E15" s="71" t="str">
        <f>IF(車両データ!$P15="事業所13",車両データ!E15,"")</f>
        <v/>
      </c>
      <c r="F15" s="72" t="str">
        <f>IF(車両データ!$P15="事業所13",車両データ!F15,"")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IF(車両データ!$P16="事業所13",車両データ!B16,"")</f>
        <v/>
      </c>
      <c r="C16" s="93"/>
      <c r="D16" s="70" t="str">
        <f>IF(車両データ!$P16="事業所13",車両データ!D16,"")</f>
        <v/>
      </c>
      <c r="E16" s="71" t="str">
        <f>IF(車両データ!$P16="事業所13",車両データ!E16,"")</f>
        <v/>
      </c>
      <c r="F16" s="72" t="str">
        <f>IF(車両データ!$P16="事業所13",車両データ!F16,"")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IF(車両データ!$P17="事業所13",車両データ!B17,"")</f>
        <v/>
      </c>
      <c r="C17" s="93"/>
      <c r="D17" s="70" t="str">
        <f>IF(車両データ!$P17="事業所13",車両データ!D17,"")</f>
        <v/>
      </c>
      <c r="E17" s="71" t="str">
        <f>IF(車両データ!$P17="事業所13",車両データ!E17,"")</f>
        <v/>
      </c>
      <c r="F17" s="72" t="str">
        <f>IF(車両データ!$P17="事業所13",車両データ!F17,"")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IF(車両データ!$P18="事業所13",車両データ!B18,"")</f>
        <v/>
      </c>
      <c r="C18" s="93"/>
      <c r="D18" s="70" t="str">
        <f>IF(車両データ!$P18="事業所13",車両データ!D18,"")</f>
        <v/>
      </c>
      <c r="E18" s="71" t="str">
        <f>IF(車両データ!$P18="事業所13",車両データ!E18,"")</f>
        <v/>
      </c>
      <c r="F18" s="72" t="str">
        <f>IF(車両データ!$P18="事業所13",車両データ!F18,"")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IF(車両データ!$P19="事業所13",車両データ!B19,"")</f>
        <v/>
      </c>
      <c r="C19" s="93"/>
      <c r="D19" s="70" t="str">
        <f>IF(車両データ!$P19="事業所13",車両データ!D19,"")</f>
        <v/>
      </c>
      <c r="E19" s="71" t="str">
        <f>IF(車両データ!$P19="事業所13",車両データ!E19,"")</f>
        <v/>
      </c>
      <c r="F19" s="72" t="str">
        <f>IF(車両データ!$P19="事業所13",車両データ!F19,"")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IF(車両データ!$P20="事業所13",車両データ!B20,"")</f>
        <v/>
      </c>
      <c r="C20" s="93"/>
      <c r="D20" s="70" t="str">
        <f>IF(車両データ!$P20="事業所13",車両データ!D20,"")</f>
        <v/>
      </c>
      <c r="E20" s="71" t="str">
        <f>IF(車両データ!$P20="事業所13",車両データ!E20,"")</f>
        <v/>
      </c>
      <c r="F20" s="72" t="str">
        <f>IF(車両データ!$P20="事業所13",車両データ!F20,"")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IF(車両データ!$P21="事業所13",車両データ!B21,"")</f>
        <v/>
      </c>
      <c r="C21" s="93"/>
      <c r="D21" s="70" t="str">
        <f>IF(車両データ!$P21="事業所13",車両データ!D21,"")</f>
        <v/>
      </c>
      <c r="E21" s="71" t="str">
        <f>IF(車両データ!$P21="事業所13",車両データ!E21,"")</f>
        <v/>
      </c>
      <c r="F21" s="72" t="str">
        <f>IF(車両データ!$P21="事業所13",車両データ!F21,"")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IF(車両データ!$P22="事業所13",車両データ!B22,"")</f>
        <v/>
      </c>
      <c r="C22" s="93"/>
      <c r="D22" s="70" t="str">
        <f>IF(車両データ!$P22="事業所13",車両データ!D22,"")</f>
        <v/>
      </c>
      <c r="E22" s="71" t="str">
        <f>IF(車両データ!$P22="事業所13",車両データ!E22,"")</f>
        <v/>
      </c>
      <c r="F22" s="72" t="str">
        <f>IF(車両データ!$P22="事業所13",車両データ!F22,"")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IF(車両データ!$P23="事業所13",車両データ!B23,"")</f>
        <v/>
      </c>
      <c r="C23" s="93"/>
      <c r="D23" s="70" t="str">
        <f>IF(車両データ!$P23="事業所13",車両データ!D23,"")</f>
        <v/>
      </c>
      <c r="E23" s="71" t="str">
        <f>IF(車両データ!$P23="事業所13",車両データ!E23,"")</f>
        <v/>
      </c>
      <c r="F23" s="72" t="str">
        <f>IF(車両データ!$P23="事業所13",車両データ!F23,"")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IF(車両データ!$P24="事業所13",車両データ!B24,"")</f>
        <v/>
      </c>
      <c r="C24" s="93"/>
      <c r="D24" s="70" t="str">
        <f>IF(車両データ!$P24="事業所13",車両データ!D24,"")</f>
        <v/>
      </c>
      <c r="E24" s="71" t="str">
        <f>IF(車両データ!$P24="事業所13",車両データ!E24,"")</f>
        <v/>
      </c>
      <c r="F24" s="72" t="str">
        <f>IF(車両データ!$P24="事業所13",車両データ!F24,"")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IF(車両データ!$P25="事業所13",車両データ!B25,"")</f>
        <v/>
      </c>
      <c r="C25" s="93"/>
      <c r="D25" s="70" t="str">
        <f>IF(車両データ!$P25="事業所13",車両データ!D25,"")</f>
        <v/>
      </c>
      <c r="E25" s="71" t="str">
        <f>IF(車両データ!$P25="事業所13",車両データ!E25,"")</f>
        <v/>
      </c>
      <c r="F25" s="72" t="str">
        <f>IF(車両データ!$P25="事業所13",車両データ!F25,"")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IF(車両データ!$P26="事業所13",車両データ!B26,"")</f>
        <v/>
      </c>
      <c r="C26" s="93"/>
      <c r="D26" s="70" t="str">
        <f>IF(車両データ!$P26="事業所13",車両データ!D26,"")</f>
        <v/>
      </c>
      <c r="E26" s="71" t="str">
        <f>IF(車両データ!$P26="事業所13",車両データ!E26,"")</f>
        <v/>
      </c>
      <c r="F26" s="72" t="str">
        <f>IF(車両データ!$P26="事業所13",車両データ!F26,"")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IF(車両データ!$P27="事業所13",車両データ!B27,"")</f>
        <v/>
      </c>
      <c r="C27" s="93"/>
      <c r="D27" s="70" t="str">
        <f>IF(車両データ!$P27="事業所13",車両データ!D27,"")</f>
        <v/>
      </c>
      <c r="E27" s="71" t="str">
        <f>IF(車両データ!$P27="事業所13",車両データ!E27,"")</f>
        <v/>
      </c>
      <c r="F27" s="72" t="str">
        <f>IF(車両データ!$P27="事業所13",車両データ!F27,"")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IF(車両データ!$P28="事業所13",車両データ!B28,"")</f>
        <v/>
      </c>
      <c r="C28" s="93"/>
      <c r="D28" s="70" t="str">
        <f>IF(車両データ!$P28="事業所13",車両データ!D28,"")</f>
        <v/>
      </c>
      <c r="E28" s="71" t="str">
        <f>IF(車両データ!$P28="事業所13",車両データ!E28,"")</f>
        <v/>
      </c>
      <c r="F28" s="72" t="str">
        <f>IF(車両データ!$P28="事業所13",車両データ!F28,"")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IF(車両データ!$P29="事業所13",車両データ!B29,"")</f>
        <v/>
      </c>
      <c r="C29" s="93"/>
      <c r="D29" s="70" t="str">
        <f>IF(車両データ!$P29="事業所13",車両データ!D29,"")</f>
        <v/>
      </c>
      <c r="E29" s="71" t="str">
        <f>IF(車両データ!$P29="事業所13",車両データ!E29,"")</f>
        <v/>
      </c>
      <c r="F29" s="72" t="str">
        <f>IF(車両データ!$P29="事業所13",車両データ!F29,"")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IF(車両データ!$P30="事業所13",車両データ!B30,"")</f>
        <v/>
      </c>
      <c r="C30" s="93"/>
      <c r="D30" s="70" t="str">
        <f>IF(車両データ!$P30="事業所13",車両データ!D30,"")</f>
        <v/>
      </c>
      <c r="E30" s="71" t="str">
        <f>IF(車両データ!$P30="事業所13",車両データ!E30,"")</f>
        <v/>
      </c>
      <c r="F30" s="72" t="str">
        <f>IF(車両データ!$P30="事業所13",車両データ!F30,"")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IF(車両データ!$P31="事業所13",車両データ!B31,"")</f>
        <v/>
      </c>
      <c r="C31" s="93"/>
      <c r="D31" s="70" t="str">
        <f>IF(車両データ!$P31="事業所13",車両データ!D31,"")</f>
        <v/>
      </c>
      <c r="E31" s="71" t="str">
        <f>IF(車両データ!$P31="事業所13",車両データ!E31,"")</f>
        <v/>
      </c>
      <c r="F31" s="72" t="str">
        <f>IF(車両データ!$P31="事業所13",車両データ!F31,"")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IF(車両データ!$P32="事業所13",車両データ!B32,"")</f>
        <v/>
      </c>
      <c r="C32" s="93"/>
      <c r="D32" s="70" t="str">
        <f>IF(車両データ!$P32="事業所13",車両データ!D32,"")</f>
        <v/>
      </c>
      <c r="E32" s="71" t="str">
        <f>IF(車両データ!$P32="事業所13",車両データ!E32,"")</f>
        <v/>
      </c>
      <c r="F32" s="72" t="str">
        <f>IF(車両データ!$P32="事業所13",車両データ!F32,"")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IF(車両データ!$P33="事業所13",車両データ!B33,"")</f>
        <v/>
      </c>
      <c r="C33" s="93"/>
      <c r="D33" s="70" t="str">
        <f>IF(車両データ!$P33="事業所13",車両データ!D33,"")</f>
        <v/>
      </c>
      <c r="E33" s="71" t="str">
        <f>IF(車両データ!$P33="事業所13",車両データ!E33,"")</f>
        <v/>
      </c>
      <c r="F33" s="72" t="str">
        <f>IF(車両データ!$P33="事業所13",車両データ!F33,"")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IF(車両データ!$P34="事業所13",車両データ!B34,"")</f>
        <v/>
      </c>
      <c r="C34" s="93"/>
      <c r="D34" s="70" t="str">
        <f>IF(車両データ!$P34="事業所13",車両データ!D34,"")</f>
        <v/>
      </c>
      <c r="E34" s="71" t="str">
        <f>IF(車両データ!$P34="事業所13",車両データ!E34,"")</f>
        <v/>
      </c>
      <c r="F34" s="72" t="str">
        <f>IF(車両データ!$P34="事業所13",車両データ!F34,"")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IF(車両データ!$P35="事業所13",車両データ!B35,"")</f>
        <v/>
      </c>
      <c r="C35" s="93"/>
      <c r="D35" s="70" t="str">
        <f>IF(車両データ!$P35="事業所13",車両データ!D35,"")</f>
        <v/>
      </c>
      <c r="E35" s="71" t="str">
        <f>IF(車両データ!$P35="事業所13",車両データ!E35,"")</f>
        <v/>
      </c>
      <c r="F35" s="72" t="str">
        <f>IF(車両データ!$P35="事業所13",車両データ!F35,"")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IF(車両データ!$P36="事業所13",車両データ!B36,"")</f>
        <v/>
      </c>
      <c r="C36" s="93"/>
      <c r="D36" s="70" t="str">
        <f>IF(車両データ!$P36="事業所13",車両データ!D36,"")</f>
        <v/>
      </c>
      <c r="E36" s="71" t="str">
        <f>IF(車両データ!$P36="事業所13",車両データ!E36,"")</f>
        <v/>
      </c>
      <c r="F36" s="72" t="str">
        <f>IF(車両データ!$P36="事業所13",車両データ!F36,"")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IF(車両データ!$P37="事業所13",車両データ!B37,"")</f>
        <v/>
      </c>
      <c r="C37" s="93"/>
      <c r="D37" s="70" t="str">
        <f>IF(車両データ!$P37="事業所13",車両データ!D37,"")</f>
        <v/>
      </c>
      <c r="E37" s="71" t="str">
        <f>IF(車両データ!$P37="事業所13",車両データ!E37,"")</f>
        <v/>
      </c>
      <c r="F37" s="72" t="str">
        <f>IF(車両データ!$P37="事業所13",車両データ!F37,"")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IF(車両データ!$P38="事業所13",車両データ!B38,"")</f>
        <v/>
      </c>
      <c r="C38" s="93"/>
      <c r="D38" s="70" t="str">
        <f>IF(車両データ!$P38="事業所13",車両データ!D38,"")</f>
        <v/>
      </c>
      <c r="E38" s="71" t="str">
        <f>IF(車両データ!$P38="事業所13",車両データ!E38,"")</f>
        <v/>
      </c>
      <c r="F38" s="72" t="str">
        <f>IF(車両データ!$P38="事業所13",車両データ!F38,"")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IF(車両データ!$P39="事業所13",車両データ!B39,"")</f>
        <v/>
      </c>
      <c r="C39" s="93"/>
      <c r="D39" s="70" t="str">
        <f>IF(車両データ!$P39="事業所13",車両データ!D39,"")</f>
        <v/>
      </c>
      <c r="E39" s="71" t="str">
        <f>IF(車両データ!$P39="事業所13",車両データ!E39,"")</f>
        <v/>
      </c>
      <c r="F39" s="72" t="str">
        <f>IF(車両データ!$P39="事業所13",車両データ!F39,"")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IF(車両データ!$P40="事業所13",車両データ!B40,"")</f>
        <v/>
      </c>
      <c r="C40" s="93"/>
      <c r="D40" s="70" t="str">
        <f>IF(車両データ!$P40="事業所13",車両データ!D40,"")</f>
        <v/>
      </c>
      <c r="E40" s="71" t="str">
        <f>IF(車両データ!$P40="事業所13",車両データ!E40,"")</f>
        <v/>
      </c>
      <c r="F40" s="72" t="str">
        <f>IF(車両データ!$P40="事業所13",車両データ!F40,"")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IF(車両データ!$P41="事業所13",車両データ!B41,"")</f>
        <v/>
      </c>
      <c r="C41" s="93"/>
      <c r="D41" s="70" t="str">
        <f>IF(車両データ!$P41="事業所13",車両データ!D41,"")</f>
        <v/>
      </c>
      <c r="E41" s="71" t="str">
        <f>IF(車両データ!$P41="事業所13",車両データ!E41,"")</f>
        <v/>
      </c>
      <c r="F41" s="72" t="str">
        <f>IF(車両データ!$P41="事業所13",車両データ!F41,"")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IF(車両データ!$P42="事業所13",車両データ!B42,"")</f>
        <v/>
      </c>
      <c r="C42" s="93"/>
      <c r="D42" s="70" t="str">
        <f>IF(車両データ!$P42="事業所13",車両データ!D42,"")</f>
        <v/>
      </c>
      <c r="E42" s="71" t="str">
        <f>IF(車両データ!$P42="事業所13",車両データ!E42,"")</f>
        <v/>
      </c>
      <c r="F42" s="72" t="str">
        <f>IF(車両データ!$P42="事業所13",車両データ!F42,"")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IF(車両データ!$P43="事業所13",車両データ!B43,"")</f>
        <v/>
      </c>
      <c r="C43" s="93"/>
      <c r="D43" s="70" t="str">
        <f>IF(車両データ!$P43="事業所13",車両データ!D43,"")</f>
        <v/>
      </c>
      <c r="E43" s="71" t="str">
        <f>IF(車両データ!$P43="事業所13",車両データ!E43,"")</f>
        <v/>
      </c>
      <c r="F43" s="72" t="str">
        <f>IF(車両データ!$P43="事業所13",車両データ!F43,"")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IF(車両データ!$P44="事業所13",車両データ!B44,"")</f>
        <v/>
      </c>
      <c r="C44" s="93"/>
      <c r="D44" s="70" t="str">
        <f>IF(車両データ!$P44="事業所13",車両データ!D44,"")</f>
        <v/>
      </c>
      <c r="E44" s="71" t="str">
        <f>IF(車両データ!$P44="事業所13",車両データ!E44,"")</f>
        <v/>
      </c>
      <c r="F44" s="72" t="str">
        <f>IF(車両データ!$P44="事業所13",車両データ!F44,"")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IF(車両データ!$P45="事業所13",車両データ!B45,"")</f>
        <v/>
      </c>
      <c r="C45" s="93"/>
      <c r="D45" s="70" t="str">
        <f>IF(車両データ!$P45="事業所13",車両データ!D45,"")</f>
        <v/>
      </c>
      <c r="E45" s="71" t="str">
        <f>IF(車両データ!$P45="事業所13",車両データ!E45,"")</f>
        <v/>
      </c>
      <c r="F45" s="72" t="str">
        <f>IF(車両データ!$P45="事業所13",車両データ!F45,"")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IF(車両データ!$P46="事業所13",車両データ!B46,"")</f>
        <v/>
      </c>
      <c r="C46" s="93"/>
      <c r="D46" s="70" t="str">
        <f>IF(車両データ!$P46="事業所13",車両データ!D46,"")</f>
        <v/>
      </c>
      <c r="E46" s="71" t="str">
        <f>IF(車両データ!$P46="事業所13",車両データ!E46,"")</f>
        <v/>
      </c>
      <c r="F46" s="72" t="str">
        <f>IF(車両データ!$P46="事業所13",車両データ!F46,"")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IF(車両データ!$P47="事業所13",車両データ!B47,"")</f>
        <v/>
      </c>
      <c r="C47" s="93"/>
      <c r="D47" s="70" t="str">
        <f>IF(車両データ!$P47="事業所13",車両データ!D47,"")</f>
        <v/>
      </c>
      <c r="E47" s="71" t="str">
        <f>IF(車両データ!$P47="事業所13",車両データ!E47,"")</f>
        <v/>
      </c>
      <c r="F47" s="72" t="str">
        <f>IF(車両データ!$P47="事業所13",車両データ!F47,"")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IF(車両データ!$P48="事業所13",車両データ!B48,"")</f>
        <v/>
      </c>
      <c r="C48" s="93"/>
      <c r="D48" s="70" t="str">
        <f>IF(車両データ!$P48="事業所13",車両データ!D48,"")</f>
        <v/>
      </c>
      <c r="E48" s="71" t="str">
        <f>IF(車両データ!$P48="事業所13",車両データ!E48,"")</f>
        <v/>
      </c>
      <c r="F48" s="72" t="str">
        <f>IF(車両データ!$P48="事業所13",車両データ!F48,"")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IF(車両データ!$P49="事業所13",車両データ!B49,"")</f>
        <v/>
      </c>
      <c r="C49" s="93"/>
      <c r="D49" s="70" t="str">
        <f>IF(車両データ!$P49="事業所13",車両データ!D49,"")</f>
        <v/>
      </c>
      <c r="E49" s="71" t="str">
        <f>IF(車両データ!$P49="事業所13",車両データ!E49,"")</f>
        <v/>
      </c>
      <c r="F49" s="72" t="str">
        <f>IF(車両データ!$P49="事業所13",車両データ!F49,"")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IF(車両データ!$P50="事業所13",車両データ!B50,"")</f>
        <v/>
      </c>
      <c r="C50" s="93"/>
      <c r="D50" s="70" t="str">
        <f>IF(車両データ!$P50="事業所13",車両データ!D50,"")</f>
        <v/>
      </c>
      <c r="E50" s="71" t="str">
        <f>IF(車両データ!$P50="事業所13",車両データ!E50,"")</f>
        <v/>
      </c>
      <c r="F50" s="72" t="str">
        <f>IF(車両データ!$P50="事業所13",車両データ!F50,"")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IF(車両データ!$P51="事業所13",車両データ!B51,"")</f>
        <v/>
      </c>
      <c r="C51" s="93"/>
      <c r="D51" s="70" t="str">
        <f>IF(車両データ!$P51="事業所13",車両データ!D51,"")</f>
        <v/>
      </c>
      <c r="E51" s="71" t="str">
        <f>IF(車両データ!$P51="事業所13",車両データ!E51,"")</f>
        <v/>
      </c>
      <c r="F51" s="72" t="str">
        <f>IF(車両データ!$P51="事業所13",車両データ!F51,"")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IF(車両データ!$P52="事業所13",車両データ!B52,"")</f>
        <v/>
      </c>
      <c r="C52" s="93"/>
      <c r="D52" s="70" t="str">
        <f>IF(車両データ!$P52="事業所13",車両データ!D52,"")</f>
        <v/>
      </c>
      <c r="E52" s="71" t="str">
        <f>IF(車両データ!$P52="事業所13",車両データ!E52,"")</f>
        <v/>
      </c>
      <c r="F52" s="72" t="str">
        <f>IF(車両データ!$P52="事業所13",車両データ!F52,"")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IF(車両データ!$P53="事業所13",車両データ!B53,"")</f>
        <v/>
      </c>
      <c r="C53" s="93"/>
      <c r="D53" s="70" t="str">
        <f>IF(車両データ!$P53="事業所13",車両データ!D53,"")</f>
        <v/>
      </c>
      <c r="E53" s="71" t="str">
        <f>IF(車両データ!$P53="事業所13",車両データ!E53,"")</f>
        <v/>
      </c>
      <c r="F53" s="72" t="str">
        <f>IF(車両データ!$P53="事業所13",車両データ!F53,"")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IF(車両データ!$P54="事業所13",車両データ!B54,"")</f>
        <v/>
      </c>
      <c r="C54" s="93"/>
      <c r="D54" s="70" t="str">
        <f>IF(車両データ!$P54="事業所13",車両データ!D54,"")</f>
        <v/>
      </c>
      <c r="E54" s="71" t="str">
        <f>IF(車両データ!$P54="事業所13",車両データ!E54,"")</f>
        <v/>
      </c>
      <c r="F54" s="72" t="str">
        <f>IF(車両データ!$P54="事業所13",車両データ!F54,"")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IF(車両データ!$P55="事業所13",車両データ!B55,"")</f>
        <v/>
      </c>
      <c r="C55" s="93"/>
      <c r="D55" s="70" t="str">
        <f>IF(車両データ!$P55="事業所13",車両データ!D55,"")</f>
        <v/>
      </c>
      <c r="E55" s="71" t="str">
        <f>IF(車両データ!$P55="事業所13",車両データ!E55,"")</f>
        <v/>
      </c>
      <c r="F55" s="72" t="str">
        <f>IF(車両データ!$P55="事業所13",車両データ!F55,"")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IF(車両データ!$P56="事業所13",車両データ!B56,"")</f>
        <v/>
      </c>
      <c r="C56" s="93"/>
      <c r="D56" s="70" t="str">
        <f>IF(車両データ!$P56="事業所13",車両データ!D56,"")</f>
        <v/>
      </c>
      <c r="E56" s="71" t="str">
        <f>IF(車両データ!$P56="事業所13",車両データ!E56,"")</f>
        <v/>
      </c>
      <c r="F56" s="72" t="str">
        <f>IF(車両データ!$P56="事業所13",車両データ!F56,"")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IF(車両データ!$P57="事業所13",車両データ!B57,"")</f>
        <v/>
      </c>
      <c r="C57" s="93"/>
      <c r="D57" s="70" t="str">
        <f>IF(車両データ!$P57="事業所13",車両データ!D57,"")</f>
        <v/>
      </c>
      <c r="E57" s="71" t="str">
        <f>IF(車両データ!$P57="事業所13",車両データ!E57,"")</f>
        <v/>
      </c>
      <c r="F57" s="72" t="str">
        <f>IF(車両データ!$P57="事業所13",車両データ!F57,"")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IF(車両データ!$P58="事業所13",車両データ!B58,"")</f>
        <v/>
      </c>
      <c r="C58" s="93"/>
      <c r="D58" s="70" t="str">
        <f>IF(車両データ!$P58="事業所13",車両データ!D58,"")</f>
        <v/>
      </c>
      <c r="E58" s="71" t="str">
        <f>IF(車両データ!$P58="事業所13",車両データ!E58,"")</f>
        <v/>
      </c>
      <c r="F58" s="72" t="str">
        <f>IF(車両データ!$P58="事業所13",車両データ!F58,"")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IF(車両データ!$P59="事業所13",車両データ!B59,"")</f>
        <v/>
      </c>
      <c r="C59" s="93"/>
      <c r="D59" s="70" t="str">
        <f>IF(車両データ!$P59="事業所13",車両データ!D59,"")</f>
        <v/>
      </c>
      <c r="E59" s="71" t="str">
        <f>IF(車両データ!$P59="事業所13",車両データ!E59,"")</f>
        <v/>
      </c>
      <c r="F59" s="72" t="str">
        <f>IF(車両データ!$P59="事業所13",車両データ!F59,"")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IF(車両データ!$P60="事業所13",車両データ!B60,"")</f>
        <v/>
      </c>
      <c r="C60" s="93"/>
      <c r="D60" s="70" t="str">
        <f>IF(車両データ!$P60="事業所13",車両データ!D60,"")</f>
        <v/>
      </c>
      <c r="E60" s="71" t="str">
        <f>IF(車両データ!$P60="事業所13",車両データ!E60,"")</f>
        <v/>
      </c>
      <c r="F60" s="72" t="str">
        <f>IF(車両データ!$P60="事業所13",車両データ!F60,"")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IF(車両データ!$P61="事業所13",車両データ!B61,"")</f>
        <v/>
      </c>
      <c r="C61" s="93"/>
      <c r="D61" s="70" t="str">
        <f>IF(車両データ!$P61="事業所13",車両データ!D61,"")</f>
        <v/>
      </c>
      <c r="E61" s="71" t="str">
        <f>IF(車両データ!$P61="事業所13",車両データ!E61,"")</f>
        <v/>
      </c>
      <c r="F61" s="72" t="str">
        <f>IF(車両データ!$P61="事業所13",車両データ!F61,"")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IF(車両データ!$P62="事業所13",車両データ!B62,"")</f>
        <v/>
      </c>
      <c r="C62" s="93"/>
      <c r="D62" s="70" t="str">
        <f>IF(車両データ!$P62="事業所13",車両データ!D62,"")</f>
        <v/>
      </c>
      <c r="E62" s="71" t="str">
        <f>IF(車両データ!$P62="事業所13",車両データ!E62,"")</f>
        <v/>
      </c>
      <c r="F62" s="72" t="str">
        <f>IF(車両データ!$P62="事業所13",車両データ!F62,"")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IF(車両データ!$P63="事業所13",車両データ!B63,"")</f>
        <v/>
      </c>
      <c r="C63" s="93"/>
      <c r="D63" s="70" t="str">
        <f>IF(車両データ!$P63="事業所13",車両データ!D63,"")</f>
        <v/>
      </c>
      <c r="E63" s="71" t="str">
        <f>IF(車両データ!$P63="事業所13",車両データ!E63,"")</f>
        <v/>
      </c>
      <c r="F63" s="72" t="str">
        <f>IF(車両データ!$P63="事業所13",車両データ!F63,"")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IF(車両データ!$P64="事業所13",車両データ!B64,"")</f>
        <v/>
      </c>
      <c r="C64" s="93"/>
      <c r="D64" s="70" t="str">
        <f>IF(車両データ!$P64="事業所13",車両データ!D64,"")</f>
        <v/>
      </c>
      <c r="E64" s="71" t="str">
        <f>IF(車両データ!$P64="事業所13",車両データ!E64,"")</f>
        <v/>
      </c>
      <c r="F64" s="72" t="str">
        <f>IF(車両データ!$P64="事業所13",車両データ!F64,"")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IF(車両データ!$P65="事業所13",車両データ!B65,"")</f>
        <v/>
      </c>
      <c r="C65" s="93"/>
      <c r="D65" s="70" t="str">
        <f>IF(車両データ!$P65="事業所13",車両データ!D65,"")</f>
        <v/>
      </c>
      <c r="E65" s="71" t="str">
        <f>IF(車両データ!$P65="事業所13",車両データ!E65,"")</f>
        <v/>
      </c>
      <c r="F65" s="72" t="str">
        <f>IF(車両データ!$P65="事業所13",車両データ!F65,"")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IF(車両データ!$P66="事業所13",車両データ!B66,"")</f>
        <v/>
      </c>
      <c r="C66" s="93"/>
      <c r="D66" s="70" t="str">
        <f>IF(車両データ!$P66="事業所13",車両データ!D66,"")</f>
        <v/>
      </c>
      <c r="E66" s="71" t="str">
        <f>IF(車両データ!$P66="事業所13",車両データ!E66,"")</f>
        <v/>
      </c>
      <c r="F66" s="72" t="str">
        <f>IF(車両データ!$P66="事業所13",車両データ!F66,"")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IF(車両データ!$P67="事業所13",車両データ!B67,"")</f>
        <v/>
      </c>
      <c r="C67" s="93"/>
      <c r="D67" s="70" t="str">
        <f>IF(車両データ!$P67="事業所13",車両データ!D67,"")</f>
        <v/>
      </c>
      <c r="E67" s="71" t="str">
        <f>IF(車両データ!$P67="事業所13",車両データ!E67,"")</f>
        <v/>
      </c>
      <c r="F67" s="72" t="str">
        <f>IF(車両データ!$P67="事業所13",車両データ!F67,"")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IF(車両データ!$P68="事業所13",車両データ!B68,"")</f>
        <v/>
      </c>
      <c r="C68" s="93"/>
      <c r="D68" s="70" t="str">
        <f>IF(車両データ!$P68="事業所13",車両データ!D68,"")</f>
        <v/>
      </c>
      <c r="E68" s="71" t="str">
        <f>IF(車両データ!$P68="事業所13",車両データ!E68,"")</f>
        <v/>
      </c>
      <c r="F68" s="72" t="str">
        <f>IF(車両データ!$P68="事業所13",車両データ!F68,"")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IF(車両データ!$P69="事業所13",車両データ!B69,"")</f>
        <v/>
      </c>
      <c r="C69" s="93"/>
      <c r="D69" s="70" t="str">
        <f>IF(車両データ!$P69="事業所13",車両データ!D69,"")</f>
        <v/>
      </c>
      <c r="E69" s="71" t="str">
        <f>IF(車両データ!$P69="事業所13",車両データ!E69,"")</f>
        <v/>
      </c>
      <c r="F69" s="72" t="str">
        <f>IF(車両データ!$P69="事業所13",車両データ!F69,"")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IF(車両データ!$P70="事業所13",車両データ!B70,"")</f>
        <v/>
      </c>
      <c r="C70" s="93"/>
      <c r="D70" s="70" t="str">
        <f>IF(車両データ!$P70="事業所13",車両データ!D70,"")</f>
        <v/>
      </c>
      <c r="E70" s="71" t="str">
        <f>IF(車両データ!$P70="事業所13",車両データ!E70,"")</f>
        <v/>
      </c>
      <c r="F70" s="72" t="str">
        <f>IF(車両データ!$P70="事業所13",車両データ!F70,"")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IF(車両データ!$P71="事業所13",車両データ!B71,"")</f>
        <v/>
      </c>
      <c r="C71" s="93"/>
      <c r="D71" s="70" t="str">
        <f>IF(車両データ!$P71="事業所13",車両データ!D71,"")</f>
        <v/>
      </c>
      <c r="E71" s="71" t="str">
        <f>IF(車両データ!$P71="事業所13",車両データ!E71,"")</f>
        <v/>
      </c>
      <c r="F71" s="72" t="str">
        <f>IF(車両データ!$P71="事業所13",車両データ!F71,"")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IF(車両データ!$P72="事業所13",車両データ!B72,"")</f>
        <v/>
      </c>
      <c r="C72" s="93"/>
      <c r="D72" s="70" t="str">
        <f>IF(車両データ!$P72="事業所13",車両データ!D72,"")</f>
        <v/>
      </c>
      <c r="E72" s="71" t="str">
        <f>IF(車両データ!$P72="事業所13",車両データ!E72,"")</f>
        <v/>
      </c>
      <c r="F72" s="72" t="str">
        <f>IF(車両データ!$P72="事業所13",車両データ!F72,"")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IF(車両データ!$P73="事業所13",車両データ!B73,"")</f>
        <v/>
      </c>
      <c r="C73" s="93"/>
      <c r="D73" s="70" t="str">
        <f>IF(車両データ!$P73="事業所13",車両データ!D73,"")</f>
        <v/>
      </c>
      <c r="E73" s="71" t="str">
        <f>IF(車両データ!$P73="事業所13",車両データ!E73,"")</f>
        <v/>
      </c>
      <c r="F73" s="72" t="str">
        <f>IF(車両データ!$P73="事業所13",車両データ!F73,"")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IF(車両データ!$P74="事業所13",車両データ!B74,"")</f>
        <v/>
      </c>
      <c r="C74" s="93"/>
      <c r="D74" s="70" t="str">
        <f>IF(車両データ!$P74="事業所13",車両データ!D74,"")</f>
        <v/>
      </c>
      <c r="E74" s="71" t="str">
        <f>IF(車両データ!$P74="事業所13",車両データ!E74,"")</f>
        <v/>
      </c>
      <c r="F74" s="72" t="str">
        <f>IF(車両データ!$P74="事業所13",車両データ!F74,"")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IF(車両データ!$P75="事業所13",車両データ!B75,"")</f>
        <v/>
      </c>
      <c r="C75" s="93"/>
      <c r="D75" s="70" t="str">
        <f>IF(車両データ!$P75="事業所13",車両データ!D75,"")</f>
        <v/>
      </c>
      <c r="E75" s="71" t="str">
        <f>IF(車両データ!$P75="事業所13",車両データ!E75,"")</f>
        <v/>
      </c>
      <c r="F75" s="72" t="str">
        <f>IF(車両データ!$P75="事業所13",車両データ!F75,"")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IF(車両データ!$P76="事業所13",車両データ!B76,"")</f>
        <v/>
      </c>
      <c r="C76" s="93"/>
      <c r="D76" s="70" t="str">
        <f>IF(車両データ!$P76="事業所13",車両データ!D76,"")</f>
        <v/>
      </c>
      <c r="E76" s="71" t="str">
        <f>IF(車両データ!$P76="事業所13",車両データ!E76,"")</f>
        <v/>
      </c>
      <c r="F76" s="72" t="str">
        <f>IF(車両データ!$P76="事業所13",車両データ!F76,"")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IF(車両データ!$P77="事業所13",車両データ!B77,"")</f>
        <v/>
      </c>
      <c r="C77" s="93"/>
      <c r="D77" s="70" t="str">
        <f>IF(車両データ!$P77="事業所13",車両データ!D77,"")</f>
        <v/>
      </c>
      <c r="E77" s="71" t="str">
        <f>IF(車両データ!$P77="事業所13",車両データ!E77,"")</f>
        <v/>
      </c>
      <c r="F77" s="72" t="str">
        <f>IF(車両データ!$P77="事業所13",車両データ!F77,"")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IF(車両データ!$P78="事業所13",車両データ!B78,"")</f>
        <v/>
      </c>
      <c r="C78" s="93"/>
      <c r="D78" s="70" t="str">
        <f>IF(車両データ!$P78="事業所13",車両データ!D78,"")</f>
        <v/>
      </c>
      <c r="E78" s="71" t="str">
        <f>IF(車両データ!$P78="事業所13",車両データ!E78,"")</f>
        <v/>
      </c>
      <c r="F78" s="72" t="str">
        <f>IF(車両データ!$P78="事業所13",車両データ!F78,"")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IF(車両データ!$P79="事業所13",車両データ!B79,"")</f>
        <v/>
      </c>
      <c r="C79" s="93"/>
      <c r="D79" s="70" t="str">
        <f>IF(車両データ!$P79="事業所13",車両データ!D79,"")</f>
        <v/>
      </c>
      <c r="E79" s="71" t="str">
        <f>IF(車両データ!$P79="事業所13",車両データ!E79,"")</f>
        <v/>
      </c>
      <c r="F79" s="72" t="str">
        <f>IF(車両データ!$P79="事業所13",車両データ!F79,"")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IF(車両データ!$P80="事業所13",車両データ!B80,"")</f>
        <v/>
      </c>
      <c r="C80" s="93"/>
      <c r="D80" s="70" t="str">
        <f>IF(車両データ!$P80="事業所13",車両データ!D80,"")</f>
        <v/>
      </c>
      <c r="E80" s="71" t="str">
        <f>IF(車両データ!$P80="事業所13",車両データ!E80,"")</f>
        <v/>
      </c>
      <c r="F80" s="72" t="str">
        <f>IF(車両データ!$P80="事業所13",車両データ!F80,"")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IF(車両データ!$P81="事業所13",車両データ!B81,"")</f>
        <v/>
      </c>
      <c r="C81" s="93"/>
      <c r="D81" s="70" t="str">
        <f>IF(車両データ!$P81="事業所13",車両データ!D81,"")</f>
        <v/>
      </c>
      <c r="E81" s="71" t="str">
        <f>IF(車両データ!$P81="事業所13",車両データ!E81,"")</f>
        <v/>
      </c>
      <c r="F81" s="72" t="str">
        <f>IF(車両データ!$P81="事業所13",車両データ!F81,"")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IF(車両データ!$P82="事業所13",車両データ!B82,"")</f>
        <v/>
      </c>
      <c r="C82" s="93"/>
      <c r="D82" s="70" t="str">
        <f>IF(車両データ!$P82="事業所13",車両データ!D82,"")</f>
        <v/>
      </c>
      <c r="E82" s="71" t="str">
        <f>IF(車両データ!$P82="事業所13",車両データ!E82,"")</f>
        <v/>
      </c>
      <c r="F82" s="72" t="str">
        <f>IF(車両データ!$P82="事業所13",車両データ!F82,"")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IF(車両データ!$P83="事業所13",車両データ!B83,"")</f>
        <v/>
      </c>
      <c r="C83" s="93"/>
      <c r="D83" s="70" t="str">
        <f>IF(車両データ!$P83="事業所13",車両データ!D83,"")</f>
        <v/>
      </c>
      <c r="E83" s="71" t="str">
        <f>IF(車両データ!$P83="事業所13",車両データ!E83,"")</f>
        <v/>
      </c>
      <c r="F83" s="72" t="str">
        <f>IF(車両データ!$P83="事業所13",車両データ!F83,"")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IF(車両データ!$P84="事業所13",車両データ!B84,"")</f>
        <v/>
      </c>
      <c r="C84" s="93"/>
      <c r="D84" s="70" t="str">
        <f>IF(車両データ!$P84="事業所13",車両データ!D84,"")</f>
        <v/>
      </c>
      <c r="E84" s="71" t="str">
        <f>IF(車両データ!$P84="事業所13",車両データ!E84,"")</f>
        <v/>
      </c>
      <c r="F84" s="72" t="str">
        <f>IF(車両データ!$P84="事業所13",車両データ!F84,"")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IF(車両データ!$P85="事業所13",車両データ!B85,"")</f>
        <v/>
      </c>
      <c r="C85" s="93"/>
      <c r="D85" s="70" t="str">
        <f>IF(車両データ!$P85="事業所13",車両データ!D85,"")</f>
        <v/>
      </c>
      <c r="E85" s="71" t="str">
        <f>IF(車両データ!$P85="事業所13",車両データ!E85,"")</f>
        <v/>
      </c>
      <c r="F85" s="72" t="str">
        <f>IF(車両データ!$P85="事業所13",車両データ!F85,"")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IF(車両データ!$P86="事業所13",車両データ!B86,"")</f>
        <v/>
      </c>
      <c r="C86" s="93"/>
      <c r="D86" s="70" t="str">
        <f>IF(車両データ!$P86="事業所13",車両データ!D86,"")</f>
        <v/>
      </c>
      <c r="E86" s="71" t="str">
        <f>IF(車両データ!$P86="事業所13",車両データ!E86,"")</f>
        <v/>
      </c>
      <c r="F86" s="72" t="str">
        <f>IF(車両データ!$P86="事業所13",車両データ!F86,"")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IF(車両データ!$P87="事業所13",車両データ!B87,"")</f>
        <v/>
      </c>
      <c r="C87" s="93"/>
      <c r="D87" s="70" t="str">
        <f>IF(車両データ!$P87="事業所13",車両データ!D87,"")</f>
        <v/>
      </c>
      <c r="E87" s="71" t="str">
        <f>IF(車両データ!$P87="事業所13",車両データ!E87,"")</f>
        <v/>
      </c>
      <c r="F87" s="72" t="str">
        <f>IF(車両データ!$P87="事業所13",車両データ!F87,"")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IF(車両データ!$P88="事業所13",車両データ!B88,"")</f>
        <v/>
      </c>
      <c r="C88" s="93"/>
      <c r="D88" s="70" t="str">
        <f>IF(車両データ!$P88="事業所13",車両データ!D88,"")</f>
        <v/>
      </c>
      <c r="E88" s="71" t="str">
        <f>IF(車両データ!$P88="事業所13",車両データ!E88,"")</f>
        <v/>
      </c>
      <c r="F88" s="72" t="str">
        <f>IF(車両データ!$P88="事業所13",車両データ!F88,"")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IF(車両データ!$P89="事業所13",車両データ!B89,"")</f>
        <v/>
      </c>
      <c r="C89" s="93"/>
      <c r="D89" s="70" t="str">
        <f>IF(車両データ!$P89="事業所13",車両データ!D89,"")</f>
        <v/>
      </c>
      <c r="E89" s="71" t="str">
        <f>IF(車両データ!$P89="事業所13",車両データ!E89,"")</f>
        <v/>
      </c>
      <c r="F89" s="72" t="str">
        <f>IF(車両データ!$P89="事業所13",車両データ!F89,"")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IF(車両データ!$P90="事業所13",車両データ!B90,"")</f>
        <v/>
      </c>
      <c r="C90" s="93"/>
      <c r="D90" s="70" t="str">
        <f>IF(車両データ!$P90="事業所13",車両データ!D90,"")</f>
        <v/>
      </c>
      <c r="E90" s="71" t="str">
        <f>IF(車両データ!$P90="事業所13",車両データ!E90,"")</f>
        <v/>
      </c>
      <c r="F90" s="72" t="str">
        <f>IF(車両データ!$P90="事業所13",車両データ!F90,"")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IF(車両データ!$P91="事業所13",車両データ!B91,"")</f>
        <v/>
      </c>
      <c r="C91" s="93"/>
      <c r="D91" s="70" t="str">
        <f>IF(車両データ!$P91="事業所13",車両データ!D91,"")</f>
        <v/>
      </c>
      <c r="E91" s="71" t="str">
        <f>IF(車両データ!$P91="事業所13",車両データ!E91,"")</f>
        <v/>
      </c>
      <c r="F91" s="72" t="str">
        <f>IF(車両データ!$P91="事業所13",車両データ!F91,"")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IF(車両データ!$P92="事業所13",車両データ!B92,"")</f>
        <v/>
      </c>
      <c r="C92" s="93"/>
      <c r="D92" s="70" t="str">
        <f>IF(車両データ!$P92="事業所13",車両データ!D92,"")</f>
        <v/>
      </c>
      <c r="E92" s="71" t="str">
        <f>IF(車両データ!$P92="事業所13",車両データ!E92,"")</f>
        <v/>
      </c>
      <c r="F92" s="72" t="str">
        <f>IF(車両データ!$P92="事業所13",車両データ!F92,"")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IF(車両データ!$P93="事業所13",車両データ!B93,"")</f>
        <v/>
      </c>
      <c r="C93" s="93"/>
      <c r="D93" s="70" t="str">
        <f>IF(車両データ!$P93="事業所13",車両データ!D93,"")</f>
        <v/>
      </c>
      <c r="E93" s="71" t="str">
        <f>IF(車両データ!$P93="事業所13",車両データ!E93,"")</f>
        <v/>
      </c>
      <c r="F93" s="72" t="str">
        <f>IF(車両データ!$P93="事業所13",車両データ!F93,"")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IF(車両データ!$P94="事業所13",車両データ!B94,"")</f>
        <v/>
      </c>
      <c r="C94" s="93"/>
      <c r="D94" s="70" t="str">
        <f>IF(車両データ!$P94="事業所13",車両データ!D94,"")</f>
        <v/>
      </c>
      <c r="E94" s="71" t="str">
        <f>IF(車両データ!$P94="事業所13",車両データ!E94,"")</f>
        <v/>
      </c>
      <c r="F94" s="72" t="str">
        <f>IF(車両データ!$P94="事業所13",車両データ!F94,"")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IF(車両データ!$P95="事業所13",車両データ!B95,"")</f>
        <v/>
      </c>
      <c r="C95" s="93"/>
      <c r="D95" s="70" t="str">
        <f>IF(車両データ!$P95="事業所13",車両データ!D95,"")</f>
        <v/>
      </c>
      <c r="E95" s="71" t="str">
        <f>IF(車両データ!$P95="事業所13",車両データ!E95,"")</f>
        <v/>
      </c>
      <c r="F95" s="72" t="str">
        <f>IF(車両データ!$P95="事業所13",車両データ!F95,"")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IF(車両データ!$P96="事業所13",車両データ!B96,"")</f>
        <v/>
      </c>
      <c r="C96" s="93"/>
      <c r="D96" s="70" t="str">
        <f>IF(車両データ!$P96="事業所13",車両データ!D96,"")</f>
        <v/>
      </c>
      <c r="E96" s="71" t="str">
        <f>IF(車両データ!$P96="事業所13",車両データ!E96,"")</f>
        <v/>
      </c>
      <c r="F96" s="72" t="str">
        <f>IF(車両データ!$P96="事業所13",車両データ!F96,"")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IF(車両データ!$P97="事業所13",車両データ!B97,"")</f>
        <v/>
      </c>
      <c r="C97" s="93"/>
      <c r="D97" s="70" t="str">
        <f>IF(車両データ!$P97="事業所13",車両データ!D97,"")</f>
        <v/>
      </c>
      <c r="E97" s="71" t="str">
        <f>IF(車両データ!$P97="事業所13",車両データ!E97,"")</f>
        <v/>
      </c>
      <c r="F97" s="72" t="str">
        <f>IF(車両データ!$P97="事業所13",車両データ!F97,"")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IF(車両データ!$P98="事業所13",車両データ!B98,"")</f>
        <v/>
      </c>
      <c r="C98" s="93"/>
      <c r="D98" s="70" t="str">
        <f>IF(車両データ!$P98="事業所13",車両データ!D98,"")</f>
        <v/>
      </c>
      <c r="E98" s="71" t="str">
        <f>IF(車両データ!$P98="事業所13",車両データ!E98,"")</f>
        <v/>
      </c>
      <c r="F98" s="72" t="str">
        <f>IF(車両データ!$P98="事業所13",車両データ!F98,"")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IF(車両データ!$P99="事業所13",車両データ!B99,"")</f>
        <v/>
      </c>
      <c r="C99" s="93"/>
      <c r="D99" s="70" t="str">
        <f>IF(車両データ!$P99="事業所13",車両データ!D99,"")</f>
        <v/>
      </c>
      <c r="E99" s="71" t="str">
        <f>IF(車両データ!$P99="事業所13",車両データ!E99,"")</f>
        <v/>
      </c>
      <c r="F99" s="72" t="str">
        <f>IF(車両データ!$P99="事業所13",車両データ!F99,"")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IF(車両データ!$P100="事業所13",車両データ!B100,"")</f>
        <v/>
      </c>
      <c r="C100" s="93"/>
      <c r="D100" s="70" t="str">
        <f>IF(車両データ!$P100="事業所13",車両データ!D100,"")</f>
        <v/>
      </c>
      <c r="E100" s="71" t="str">
        <f>IF(車両データ!$P100="事業所13",車両データ!E100,"")</f>
        <v/>
      </c>
      <c r="F100" s="72" t="str">
        <f>IF(車両データ!$P100="事業所13",車両データ!F100,"")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IF(車両データ!$P101="事業所13",車両データ!B101,"")</f>
        <v/>
      </c>
      <c r="C101" s="93"/>
      <c r="D101" s="70" t="str">
        <f>IF(車両データ!$P101="事業所13",車両データ!D101,"")</f>
        <v/>
      </c>
      <c r="E101" s="71" t="str">
        <f>IF(車両データ!$P101="事業所13",車両データ!E101,"")</f>
        <v/>
      </c>
      <c r="F101" s="72" t="str">
        <f>IF(車両データ!$P101="事業所13",車両データ!F101,"")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IF(車両データ!$P102="事業所13",車両データ!B102,"")</f>
        <v/>
      </c>
      <c r="C102" s="93"/>
      <c r="D102" s="70" t="str">
        <f>IF(車両データ!$P102="事業所13",車両データ!D102,"")</f>
        <v/>
      </c>
      <c r="E102" s="71" t="str">
        <f>IF(車両データ!$P102="事業所13",車両データ!E102,"")</f>
        <v/>
      </c>
      <c r="F102" s="72" t="str">
        <f>IF(車両データ!$P102="事業所13",車両データ!F102,"")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IF(車両データ!$P103="事業所13",車両データ!B103,"")</f>
        <v/>
      </c>
      <c r="C103" s="93"/>
      <c r="D103" s="70" t="str">
        <f>IF(車両データ!$P103="事業所13",車両データ!D103,"")</f>
        <v/>
      </c>
      <c r="E103" s="71" t="str">
        <f>IF(車両データ!$P103="事業所13",車両データ!E103,"")</f>
        <v/>
      </c>
      <c r="F103" s="72" t="str">
        <f>IF(車両データ!$P103="事業所13",車両データ!F103,"")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IF(車両データ!$P104="事業所13",車両データ!B104,"")</f>
        <v/>
      </c>
      <c r="C104" s="93"/>
      <c r="D104" s="70" t="str">
        <f>IF(車両データ!$P104="事業所13",車両データ!D104,"")</f>
        <v/>
      </c>
      <c r="E104" s="71" t="str">
        <f>IF(車両データ!$P104="事業所13",車両データ!E104,"")</f>
        <v/>
      </c>
      <c r="F104" s="72" t="str">
        <f>IF(車両データ!$P104="事業所13",車両データ!F104,"")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IF(車両データ!$P105="事業所13",車両データ!B105,"")</f>
        <v/>
      </c>
      <c r="C105" s="93"/>
      <c r="D105" s="70" t="str">
        <f>IF(車両データ!$P105="事業所13",車両データ!D105,"")</f>
        <v/>
      </c>
      <c r="E105" s="71" t="str">
        <f>IF(車両データ!$P105="事業所13",車両データ!E105,"")</f>
        <v/>
      </c>
      <c r="F105" s="72" t="str">
        <f>IF(車両データ!$P105="事業所13",車両データ!F105,"")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IF(車両データ!$P106="事業所13",車両データ!B106,"")</f>
        <v/>
      </c>
      <c r="C106" s="93"/>
      <c r="D106" s="70" t="str">
        <f>IF(車両データ!$P106="事業所13",車両データ!D106,"")</f>
        <v/>
      </c>
      <c r="E106" s="71" t="str">
        <f>IF(車両データ!$P106="事業所13",車両データ!E106,"")</f>
        <v/>
      </c>
      <c r="F106" s="72" t="str">
        <f>IF(車両データ!$P106="事業所13",車両データ!F106,"")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IF(車両データ!$P107="事業所13",車両データ!B107,"")</f>
        <v/>
      </c>
      <c r="C107" s="93"/>
      <c r="D107" s="70" t="str">
        <f>IF(車両データ!$P107="事業所13",車両データ!D107,"")</f>
        <v/>
      </c>
      <c r="E107" s="71" t="str">
        <f>IF(車両データ!$P107="事業所13",車両データ!E107,"")</f>
        <v/>
      </c>
      <c r="F107" s="72" t="str">
        <f>IF(車両データ!$P107="事業所13",車両データ!F107,"")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IF(車両データ!$P108="事業所13",車両データ!B108,"")</f>
        <v/>
      </c>
      <c r="C108" s="93"/>
      <c r="D108" s="70" t="str">
        <f>IF(車両データ!$P108="事業所13",車両データ!D108,"")</f>
        <v/>
      </c>
      <c r="E108" s="71" t="str">
        <f>IF(車両データ!$P108="事業所13",車両データ!E108,"")</f>
        <v/>
      </c>
      <c r="F108" s="72" t="str">
        <f>IF(車両データ!$P108="事業所13",車両データ!F108,"")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15" priority="12">
      <formula>LEN(TRIM(C115))=0</formula>
    </cfRule>
  </conditionalFormatting>
  <conditionalFormatting sqref="C218:N317">
    <cfRule type="containsBlanks" dxfId="14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Q317"/>
  <sheetViews>
    <sheetView showGridLines="0" view="pageBreakPreview" topLeftCell="A264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s="3" customFormat="1" ht="15" customHeight="1" x14ac:dyDescent="0.4"/>
    <row r="5" spans="1:15" ht="20.100000000000001" customHeight="1" x14ac:dyDescent="0.4">
      <c r="A5" s="110" t="s">
        <v>51</v>
      </c>
      <c r="B5" s="111"/>
      <c r="C5" s="112"/>
      <c r="D5" s="107" t="str">
        <f>IF('【STEP２】 A-1_全事業所計'!$B$22="","",'【STEP２】 A-1_全事業所計'!$B$22)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IF(車両データ!$P9="事業所14",車両データ!B9,"")</f>
        <v/>
      </c>
      <c r="C9" s="93"/>
      <c r="D9" s="70" t="str">
        <f>IF(車両データ!$P9="事業所14",車両データ!D9,"")</f>
        <v/>
      </c>
      <c r="E9" s="71" t="str">
        <f>IF(車両データ!$P9="事業所14",車両データ!E9,"")</f>
        <v/>
      </c>
      <c r="F9" s="72" t="str">
        <f>IF(車両データ!$P9="事業所14",車両データ!F9,"")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IF(車両データ!$P10="事業所14",車両データ!B10,"")</f>
        <v/>
      </c>
      <c r="C10" s="93"/>
      <c r="D10" s="70" t="str">
        <f>IF(車両データ!$P10="事業所14",車両データ!D10,"")</f>
        <v/>
      </c>
      <c r="E10" s="71" t="str">
        <f>IF(車両データ!$P10="事業所14",車両データ!E10,"")</f>
        <v/>
      </c>
      <c r="F10" s="72" t="str">
        <f>IF(車両データ!$P10="事業所14",車両データ!F10,"")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IF(車両データ!$P11="事業所14",車両データ!B11,"")</f>
        <v/>
      </c>
      <c r="C11" s="93"/>
      <c r="D11" s="70" t="str">
        <f>IF(車両データ!$P11="事業所14",車両データ!D11,"")</f>
        <v/>
      </c>
      <c r="E11" s="71" t="str">
        <f>IF(車両データ!$P11="事業所14",車両データ!E11,"")</f>
        <v/>
      </c>
      <c r="F11" s="72" t="str">
        <f>IF(車両データ!$P11="事業所14",車両データ!F11,"")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IF(車両データ!$P12="事業所14",車両データ!B12,"")</f>
        <v/>
      </c>
      <c r="C12" s="93"/>
      <c r="D12" s="70" t="str">
        <f>IF(車両データ!$P12="事業所14",車両データ!D12,"")</f>
        <v/>
      </c>
      <c r="E12" s="71" t="str">
        <f>IF(車両データ!$P12="事業所14",車両データ!E12,"")</f>
        <v/>
      </c>
      <c r="F12" s="72" t="str">
        <f>IF(車両データ!$P12="事業所14",車両データ!F12,"")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IF(車両データ!$P13="事業所14",車両データ!B13,"")</f>
        <v/>
      </c>
      <c r="C13" s="93"/>
      <c r="D13" s="70" t="str">
        <f>IF(車両データ!$P13="事業所14",車両データ!D13,"")</f>
        <v/>
      </c>
      <c r="E13" s="71" t="str">
        <f>IF(車両データ!$P13="事業所14",車両データ!E13,"")</f>
        <v/>
      </c>
      <c r="F13" s="72" t="str">
        <f>IF(車両データ!$P13="事業所14",車両データ!F13,"")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IF(車両データ!$P14="事業所14",車両データ!B14,"")</f>
        <v/>
      </c>
      <c r="C14" s="93"/>
      <c r="D14" s="70" t="str">
        <f>IF(車両データ!$P14="事業所14",車両データ!D14,"")</f>
        <v/>
      </c>
      <c r="E14" s="71" t="str">
        <f>IF(車両データ!$P14="事業所14",車両データ!E14,"")</f>
        <v/>
      </c>
      <c r="F14" s="72" t="str">
        <f>IF(車両データ!$P14="事業所14",車両データ!F14,"")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IF(車両データ!$P15="事業所14",車両データ!B15,"")</f>
        <v/>
      </c>
      <c r="C15" s="93"/>
      <c r="D15" s="70" t="str">
        <f>IF(車両データ!$P15="事業所14",車両データ!D15,"")</f>
        <v/>
      </c>
      <c r="E15" s="71" t="str">
        <f>IF(車両データ!$P15="事業所14",車両データ!E15,"")</f>
        <v/>
      </c>
      <c r="F15" s="72" t="str">
        <f>IF(車両データ!$P15="事業所14",車両データ!F15,"")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IF(車両データ!$P16="事業所14",車両データ!B16,"")</f>
        <v/>
      </c>
      <c r="C16" s="93"/>
      <c r="D16" s="70" t="str">
        <f>IF(車両データ!$P16="事業所14",車両データ!D16,"")</f>
        <v/>
      </c>
      <c r="E16" s="71" t="str">
        <f>IF(車両データ!$P16="事業所14",車両データ!E16,"")</f>
        <v/>
      </c>
      <c r="F16" s="72" t="str">
        <f>IF(車両データ!$P16="事業所14",車両データ!F16,"")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IF(車両データ!$P17="事業所14",車両データ!B17,"")</f>
        <v/>
      </c>
      <c r="C17" s="93"/>
      <c r="D17" s="70" t="str">
        <f>IF(車両データ!$P17="事業所14",車両データ!D17,"")</f>
        <v/>
      </c>
      <c r="E17" s="71" t="str">
        <f>IF(車両データ!$P17="事業所14",車両データ!E17,"")</f>
        <v/>
      </c>
      <c r="F17" s="72" t="str">
        <f>IF(車両データ!$P17="事業所14",車両データ!F17,"")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IF(車両データ!$P18="事業所14",車両データ!B18,"")</f>
        <v/>
      </c>
      <c r="C18" s="93"/>
      <c r="D18" s="70" t="str">
        <f>IF(車両データ!$P18="事業所14",車両データ!D18,"")</f>
        <v/>
      </c>
      <c r="E18" s="71" t="str">
        <f>IF(車両データ!$P18="事業所14",車両データ!E18,"")</f>
        <v/>
      </c>
      <c r="F18" s="72" t="str">
        <f>IF(車両データ!$P18="事業所14",車両データ!F18,"")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IF(車両データ!$P19="事業所14",車両データ!B19,"")</f>
        <v/>
      </c>
      <c r="C19" s="93"/>
      <c r="D19" s="70" t="str">
        <f>IF(車両データ!$P19="事業所14",車両データ!D19,"")</f>
        <v/>
      </c>
      <c r="E19" s="71" t="str">
        <f>IF(車両データ!$P19="事業所14",車両データ!E19,"")</f>
        <v/>
      </c>
      <c r="F19" s="72" t="str">
        <f>IF(車両データ!$P19="事業所14",車両データ!F19,"")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IF(車両データ!$P20="事業所14",車両データ!B20,"")</f>
        <v/>
      </c>
      <c r="C20" s="93"/>
      <c r="D20" s="70" t="str">
        <f>IF(車両データ!$P20="事業所14",車両データ!D20,"")</f>
        <v/>
      </c>
      <c r="E20" s="71" t="str">
        <f>IF(車両データ!$P20="事業所14",車両データ!E20,"")</f>
        <v/>
      </c>
      <c r="F20" s="72" t="str">
        <f>IF(車両データ!$P20="事業所14",車両データ!F20,"")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IF(車両データ!$P21="事業所14",車両データ!B21,"")</f>
        <v/>
      </c>
      <c r="C21" s="93"/>
      <c r="D21" s="70" t="str">
        <f>IF(車両データ!$P21="事業所14",車両データ!D21,"")</f>
        <v/>
      </c>
      <c r="E21" s="71" t="str">
        <f>IF(車両データ!$P21="事業所14",車両データ!E21,"")</f>
        <v/>
      </c>
      <c r="F21" s="72" t="str">
        <f>IF(車両データ!$P21="事業所14",車両データ!F21,"")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IF(車両データ!$P22="事業所14",車両データ!B22,"")</f>
        <v/>
      </c>
      <c r="C22" s="93"/>
      <c r="D22" s="70" t="str">
        <f>IF(車両データ!$P22="事業所14",車両データ!D22,"")</f>
        <v/>
      </c>
      <c r="E22" s="71" t="str">
        <f>IF(車両データ!$P22="事業所14",車両データ!E22,"")</f>
        <v/>
      </c>
      <c r="F22" s="72" t="str">
        <f>IF(車両データ!$P22="事業所14",車両データ!F22,"")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IF(車両データ!$P23="事業所14",車両データ!B23,"")</f>
        <v/>
      </c>
      <c r="C23" s="93"/>
      <c r="D23" s="70" t="str">
        <f>IF(車両データ!$P23="事業所14",車両データ!D23,"")</f>
        <v/>
      </c>
      <c r="E23" s="71" t="str">
        <f>IF(車両データ!$P23="事業所14",車両データ!E23,"")</f>
        <v/>
      </c>
      <c r="F23" s="72" t="str">
        <f>IF(車両データ!$P23="事業所14",車両データ!F23,"")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IF(車両データ!$P24="事業所14",車両データ!B24,"")</f>
        <v/>
      </c>
      <c r="C24" s="93"/>
      <c r="D24" s="70" t="str">
        <f>IF(車両データ!$P24="事業所14",車両データ!D24,"")</f>
        <v/>
      </c>
      <c r="E24" s="71" t="str">
        <f>IF(車両データ!$P24="事業所14",車両データ!E24,"")</f>
        <v/>
      </c>
      <c r="F24" s="72" t="str">
        <f>IF(車両データ!$P24="事業所14",車両データ!F24,"")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IF(車両データ!$P25="事業所14",車両データ!B25,"")</f>
        <v/>
      </c>
      <c r="C25" s="93"/>
      <c r="D25" s="70" t="str">
        <f>IF(車両データ!$P25="事業所14",車両データ!D25,"")</f>
        <v/>
      </c>
      <c r="E25" s="71" t="str">
        <f>IF(車両データ!$P25="事業所14",車両データ!E25,"")</f>
        <v/>
      </c>
      <c r="F25" s="72" t="str">
        <f>IF(車両データ!$P25="事業所14",車両データ!F25,"")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IF(車両データ!$P26="事業所14",車両データ!B26,"")</f>
        <v/>
      </c>
      <c r="C26" s="93"/>
      <c r="D26" s="70" t="str">
        <f>IF(車両データ!$P26="事業所14",車両データ!D26,"")</f>
        <v/>
      </c>
      <c r="E26" s="71" t="str">
        <f>IF(車両データ!$P26="事業所14",車両データ!E26,"")</f>
        <v/>
      </c>
      <c r="F26" s="72" t="str">
        <f>IF(車両データ!$P26="事業所14",車両データ!F26,"")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IF(車両データ!$P27="事業所14",車両データ!B27,"")</f>
        <v/>
      </c>
      <c r="C27" s="93"/>
      <c r="D27" s="70" t="str">
        <f>IF(車両データ!$P27="事業所14",車両データ!D27,"")</f>
        <v/>
      </c>
      <c r="E27" s="71" t="str">
        <f>IF(車両データ!$P27="事業所14",車両データ!E27,"")</f>
        <v/>
      </c>
      <c r="F27" s="72" t="str">
        <f>IF(車両データ!$P27="事業所14",車両データ!F27,"")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IF(車両データ!$P28="事業所14",車両データ!B28,"")</f>
        <v/>
      </c>
      <c r="C28" s="93"/>
      <c r="D28" s="70" t="str">
        <f>IF(車両データ!$P28="事業所14",車両データ!D28,"")</f>
        <v/>
      </c>
      <c r="E28" s="71" t="str">
        <f>IF(車両データ!$P28="事業所14",車両データ!E28,"")</f>
        <v/>
      </c>
      <c r="F28" s="72" t="str">
        <f>IF(車両データ!$P28="事業所14",車両データ!F28,"")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IF(車両データ!$P29="事業所14",車両データ!B29,"")</f>
        <v/>
      </c>
      <c r="C29" s="93"/>
      <c r="D29" s="70" t="str">
        <f>IF(車両データ!$P29="事業所14",車両データ!D29,"")</f>
        <v/>
      </c>
      <c r="E29" s="71" t="str">
        <f>IF(車両データ!$P29="事業所14",車両データ!E29,"")</f>
        <v/>
      </c>
      <c r="F29" s="72" t="str">
        <f>IF(車両データ!$P29="事業所14",車両データ!F29,"")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IF(車両データ!$P30="事業所14",車両データ!B30,"")</f>
        <v/>
      </c>
      <c r="C30" s="93"/>
      <c r="D30" s="70" t="str">
        <f>IF(車両データ!$P30="事業所14",車両データ!D30,"")</f>
        <v/>
      </c>
      <c r="E30" s="71" t="str">
        <f>IF(車両データ!$P30="事業所14",車両データ!E30,"")</f>
        <v/>
      </c>
      <c r="F30" s="72" t="str">
        <f>IF(車両データ!$P30="事業所14",車両データ!F30,"")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IF(車両データ!$P31="事業所14",車両データ!B31,"")</f>
        <v/>
      </c>
      <c r="C31" s="93"/>
      <c r="D31" s="70" t="str">
        <f>IF(車両データ!$P31="事業所14",車両データ!D31,"")</f>
        <v/>
      </c>
      <c r="E31" s="71" t="str">
        <f>IF(車両データ!$P31="事業所14",車両データ!E31,"")</f>
        <v/>
      </c>
      <c r="F31" s="72" t="str">
        <f>IF(車両データ!$P31="事業所14",車両データ!F31,"")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IF(車両データ!$P32="事業所14",車両データ!B32,"")</f>
        <v/>
      </c>
      <c r="C32" s="93"/>
      <c r="D32" s="70" t="str">
        <f>IF(車両データ!$P32="事業所14",車両データ!D32,"")</f>
        <v/>
      </c>
      <c r="E32" s="71" t="str">
        <f>IF(車両データ!$P32="事業所14",車両データ!E32,"")</f>
        <v/>
      </c>
      <c r="F32" s="72" t="str">
        <f>IF(車両データ!$P32="事業所14",車両データ!F32,"")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IF(車両データ!$P33="事業所14",車両データ!B33,"")</f>
        <v/>
      </c>
      <c r="C33" s="93"/>
      <c r="D33" s="70" t="str">
        <f>IF(車両データ!$P33="事業所14",車両データ!D33,"")</f>
        <v/>
      </c>
      <c r="E33" s="71" t="str">
        <f>IF(車両データ!$P33="事業所14",車両データ!E33,"")</f>
        <v/>
      </c>
      <c r="F33" s="72" t="str">
        <f>IF(車両データ!$P33="事業所14",車両データ!F33,"")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IF(車両データ!$P34="事業所14",車両データ!B34,"")</f>
        <v/>
      </c>
      <c r="C34" s="93"/>
      <c r="D34" s="70" t="str">
        <f>IF(車両データ!$P34="事業所14",車両データ!D34,"")</f>
        <v/>
      </c>
      <c r="E34" s="71" t="str">
        <f>IF(車両データ!$P34="事業所14",車両データ!E34,"")</f>
        <v/>
      </c>
      <c r="F34" s="72" t="str">
        <f>IF(車両データ!$P34="事業所14",車両データ!F34,"")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IF(車両データ!$P35="事業所14",車両データ!B35,"")</f>
        <v/>
      </c>
      <c r="C35" s="93"/>
      <c r="D35" s="70" t="str">
        <f>IF(車両データ!$P35="事業所14",車両データ!D35,"")</f>
        <v/>
      </c>
      <c r="E35" s="71" t="str">
        <f>IF(車両データ!$P35="事業所14",車両データ!E35,"")</f>
        <v/>
      </c>
      <c r="F35" s="72" t="str">
        <f>IF(車両データ!$P35="事業所14",車両データ!F35,"")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IF(車両データ!$P36="事業所14",車両データ!B36,"")</f>
        <v/>
      </c>
      <c r="C36" s="93"/>
      <c r="D36" s="70" t="str">
        <f>IF(車両データ!$P36="事業所14",車両データ!D36,"")</f>
        <v/>
      </c>
      <c r="E36" s="71" t="str">
        <f>IF(車両データ!$P36="事業所14",車両データ!E36,"")</f>
        <v/>
      </c>
      <c r="F36" s="72" t="str">
        <f>IF(車両データ!$P36="事業所14",車両データ!F36,"")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IF(車両データ!$P37="事業所14",車両データ!B37,"")</f>
        <v/>
      </c>
      <c r="C37" s="93"/>
      <c r="D37" s="70" t="str">
        <f>IF(車両データ!$P37="事業所14",車両データ!D37,"")</f>
        <v/>
      </c>
      <c r="E37" s="71" t="str">
        <f>IF(車両データ!$P37="事業所14",車両データ!E37,"")</f>
        <v/>
      </c>
      <c r="F37" s="72" t="str">
        <f>IF(車両データ!$P37="事業所14",車両データ!F37,"")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IF(車両データ!$P38="事業所14",車両データ!B38,"")</f>
        <v/>
      </c>
      <c r="C38" s="93"/>
      <c r="D38" s="70" t="str">
        <f>IF(車両データ!$P38="事業所14",車両データ!D38,"")</f>
        <v/>
      </c>
      <c r="E38" s="71" t="str">
        <f>IF(車両データ!$P38="事業所14",車両データ!E38,"")</f>
        <v/>
      </c>
      <c r="F38" s="72" t="str">
        <f>IF(車両データ!$P38="事業所14",車両データ!F38,"")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IF(車両データ!$P39="事業所14",車両データ!B39,"")</f>
        <v/>
      </c>
      <c r="C39" s="93"/>
      <c r="D39" s="70" t="str">
        <f>IF(車両データ!$P39="事業所14",車両データ!D39,"")</f>
        <v/>
      </c>
      <c r="E39" s="71" t="str">
        <f>IF(車両データ!$P39="事業所14",車両データ!E39,"")</f>
        <v/>
      </c>
      <c r="F39" s="72" t="str">
        <f>IF(車両データ!$P39="事業所14",車両データ!F39,"")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IF(車両データ!$P40="事業所14",車両データ!B40,"")</f>
        <v/>
      </c>
      <c r="C40" s="93"/>
      <c r="D40" s="70" t="str">
        <f>IF(車両データ!$P40="事業所14",車両データ!D40,"")</f>
        <v/>
      </c>
      <c r="E40" s="71" t="str">
        <f>IF(車両データ!$P40="事業所14",車両データ!E40,"")</f>
        <v/>
      </c>
      <c r="F40" s="72" t="str">
        <f>IF(車両データ!$P40="事業所14",車両データ!F40,"")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IF(車両データ!$P41="事業所14",車両データ!B41,"")</f>
        <v/>
      </c>
      <c r="C41" s="93"/>
      <c r="D41" s="70" t="str">
        <f>IF(車両データ!$P41="事業所14",車両データ!D41,"")</f>
        <v/>
      </c>
      <c r="E41" s="71" t="str">
        <f>IF(車両データ!$P41="事業所14",車両データ!E41,"")</f>
        <v/>
      </c>
      <c r="F41" s="72" t="str">
        <f>IF(車両データ!$P41="事業所14",車両データ!F41,"")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IF(車両データ!$P42="事業所14",車両データ!B42,"")</f>
        <v/>
      </c>
      <c r="C42" s="93"/>
      <c r="D42" s="70" t="str">
        <f>IF(車両データ!$P42="事業所14",車両データ!D42,"")</f>
        <v/>
      </c>
      <c r="E42" s="71" t="str">
        <f>IF(車両データ!$P42="事業所14",車両データ!E42,"")</f>
        <v/>
      </c>
      <c r="F42" s="72" t="str">
        <f>IF(車両データ!$P42="事業所14",車両データ!F42,"")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IF(車両データ!$P43="事業所14",車両データ!B43,"")</f>
        <v/>
      </c>
      <c r="C43" s="93"/>
      <c r="D43" s="70" t="str">
        <f>IF(車両データ!$P43="事業所14",車両データ!D43,"")</f>
        <v/>
      </c>
      <c r="E43" s="71" t="str">
        <f>IF(車両データ!$P43="事業所14",車両データ!E43,"")</f>
        <v/>
      </c>
      <c r="F43" s="72" t="str">
        <f>IF(車両データ!$P43="事業所14",車両データ!F43,"")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IF(車両データ!$P44="事業所14",車両データ!B44,"")</f>
        <v/>
      </c>
      <c r="C44" s="93"/>
      <c r="D44" s="70" t="str">
        <f>IF(車両データ!$P44="事業所14",車両データ!D44,"")</f>
        <v/>
      </c>
      <c r="E44" s="71" t="str">
        <f>IF(車両データ!$P44="事業所14",車両データ!E44,"")</f>
        <v/>
      </c>
      <c r="F44" s="72" t="str">
        <f>IF(車両データ!$P44="事業所14",車両データ!F44,"")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IF(車両データ!$P45="事業所14",車両データ!B45,"")</f>
        <v/>
      </c>
      <c r="C45" s="93"/>
      <c r="D45" s="70" t="str">
        <f>IF(車両データ!$P45="事業所14",車両データ!D45,"")</f>
        <v/>
      </c>
      <c r="E45" s="71" t="str">
        <f>IF(車両データ!$P45="事業所14",車両データ!E45,"")</f>
        <v/>
      </c>
      <c r="F45" s="72" t="str">
        <f>IF(車両データ!$P45="事業所14",車両データ!F45,"")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IF(車両データ!$P46="事業所14",車両データ!B46,"")</f>
        <v/>
      </c>
      <c r="C46" s="93"/>
      <c r="D46" s="70" t="str">
        <f>IF(車両データ!$P46="事業所14",車両データ!D46,"")</f>
        <v/>
      </c>
      <c r="E46" s="71" t="str">
        <f>IF(車両データ!$P46="事業所14",車両データ!E46,"")</f>
        <v/>
      </c>
      <c r="F46" s="72" t="str">
        <f>IF(車両データ!$P46="事業所14",車両データ!F46,"")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IF(車両データ!$P47="事業所14",車両データ!B47,"")</f>
        <v/>
      </c>
      <c r="C47" s="93"/>
      <c r="D47" s="70" t="str">
        <f>IF(車両データ!$P47="事業所14",車両データ!D47,"")</f>
        <v/>
      </c>
      <c r="E47" s="71" t="str">
        <f>IF(車両データ!$P47="事業所14",車両データ!E47,"")</f>
        <v/>
      </c>
      <c r="F47" s="72" t="str">
        <f>IF(車両データ!$P47="事業所14",車両データ!F47,"")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IF(車両データ!$P48="事業所14",車両データ!B48,"")</f>
        <v/>
      </c>
      <c r="C48" s="93"/>
      <c r="D48" s="70" t="str">
        <f>IF(車両データ!$P48="事業所14",車両データ!D48,"")</f>
        <v/>
      </c>
      <c r="E48" s="71" t="str">
        <f>IF(車両データ!$P48="事業所14",車両データ!E48,"")</f>
        <v/>
      </c>
      <c r="F48" s="72" t="str">
        <f>IF(車両データ!$P48="事業所14",車両データ!F48,"")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IF(車両データ!$P49="事業所14",車両データ!B49,"")</f>
        <v/>
      </c>
      <c r="C49" s="93"/>
      <c r="D49" s="70" t="str">
        <f>IF(車両データ!$P49="事業所14",車両データ!D49,"")</f>
        <v/>
      </c>
      <c r="E49" s="71" t="str">
        <f>IF(車両データ!$P49="事業所14",車両データ!E49,"")</f>
        <v/>
      </c>
      <c r="F49" s="72" t="str">
        <f>IF(車両データ!$P49="事業所14",車両データ!F49,"")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IF(車両データ!$P50="事業所14",車両データ!B50,"")</f>
        <v/>
      </c>
      <c r="C50" s="93"/>
      <c r="D50" s="70" t="str">
        <f>IF(車両データ!$P50="事業所14",車両データ!D50,"")</f>
        <v/>
      </c>
      <c r="E50" s="71" t="str">
        <f>IF(車両データ!$P50="事業所14",車両データ!E50,"")</f>
        <v/>
      </c>
      <c r="F50" s="72" t="str">
        <f>IF(車両データ!$P50="事業所14",車両データ!F50,"")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IF(車両データ!$P51="事業所14",車両データ!B51,"")</f>
        <v/>
      </c>
      <c r="C51" s="93"/>
      <c r="D51" s="70" t="str">
        <f>IF(車両データ!$P51="事業所14",車両データ!D51,"")</f>
        <v/>
      </c>
      <c r="E51" s="71" t="str">
        <f>IF(車両データ!$P51="事業所14",車両データ!E51,"")</f>
        <v/>
      </c>
      <c r="F51" s="72" t="str">
        <f>IF(車両データ!$P51="事業所14",車両データ!F51,"")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IF(車両データ!$P52="事業所14",車両データ!B52,"")</f>
        <v/>
      </c>
      <c r="C52" s="93"/>
      <c r="D52" s="70" t="str">
        <f>IF(車両データ!$P52="事業所14",車両データ!D52,"")</f>
        <v/>
      </c>
      <c r="E52" s="71" t="str">
        <f>IF(車両データ!$P52="事業所14",車両データ!E52,"")</f>
        <v/>
      </c>
      <c r="F52" s="72" t="str">
        <f>IF(車両データ!$P52="事業所14",車両データ!F52,"")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IF(車両データ!$P53="事業所14",車両データ!B53,"")</f>
        <v/>
      </c>
      <c r="C53" s="93"/>
      <c r="D53" s="70" t="str">
        <f>IF(車両データ!$P53="事業所14",車両データ!D53,"")</f>
        <v/>
      </c>
      <c r="E53" s="71" t="str">
        <f>IF(車両データ!$P53="事業所14",車両データ!E53,"")</f>
        <v/>
      </c>
      <c r="F53" s="72" t="str">
        <f>IF(車両データ!$P53="事業所14",車両データ!F53,"")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IF(車両データ!$P54="事業所14",車両データ!B54,"")</f>
        <v/>
      </c>
      <c r="C54" s="93"/>
      <c r="D54" s="70" t="str">
        <f>IF(車両データ!$P54="事業所14",車両データ!D54,"")</f>
        <v/>
      </c>
      <c r="E54" s="71" t="str">
        <f>IF(車両データ!$P54="事業所14",車両データ!E54,"")</f>
        <v/>
      </c>
      <c r="F54" s="72" t="str">
        <f>IF(車両データ!$P54="事業所14",車両データ!F54,"")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IF(車両データ!$P55="事業所14",車両データ!B55,"")</f>
        <v/>
      </c>
      <c r="C55" s="93"/>
      <c r="D55" s="70" t="str">
        <f>IF(車両データ!$P55="事業所14",車両データ!D55,"")</f>
        <v/>
      </c>
      <c r="E55" s="71" t="str">
        <f>IF(車両データ!$P55="事業所14",車両データ!E55,"")</f>
        <v/>
      </c>
      <c r="F55" s="72" t="str">
        <f>IF(車両データ!$P55="事業所14",車両データ!F55,"")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IF(車両データ!$P56="事業所14",車両データ!B56,"")</f>
        <v/>
      </c>
      <c r="C56" s="93"/>
      <c r="D56" s="70" t="str">
        <f>IF(車両データ!$P56="事業所14",車両データ!D56,"")</f>
        <v/>
      </c>
      <c r="E56" s="71" t="str">
        <f>IF(車両データ!$P56="事業所14",車両データ!E56,"")</f>
        <v/>
      </c>
      <c r="F56" s="72" t="str">
        <f>IF(車両データ!$P56="事業所14",車両データ!F56,"")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IF(車両データ!$P57="事業所14",車両データ!B57,"")</f>
        <v/>
      </c>
      <c r="C57" s="93"/>
      <c r="D57" s="70" t="str">
        <f>IF(車両データ!$P57="事業所14",車両データ!D57,"")</f>
        <v/>
      </c>
      <c r="E57" s="71" t="str">
        <f>IF(車両データ!$P57="事業所14",車両データ!E57,"")</f>
        <v/>
      </c>
      <c r="F57" s="72" t="str">
        <f>IF(車両データ!$P57="事業所14",車両データ!F57,"")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IF(車両データ!$P58="事業所14",車両データ!B58,"")</f>
        <v/>
      </c>
      <c r="C58" s="93"/>
      <c r="D58" s="70" t="str">
        <f>IF(車両データ!$P58="事業所14",車両データ!D58,"")</f>
        <v/>
      </c>
      <c r="E58" s="71" t="str">
        <f>IF(車両データ!$P58="事業所14",車両データ!E58,"")</f>
        <v/>
      </c>
      <c r="F58" s="72" t="str">
        <f>IF(車両データ!$P58="事業所14",車両データ!F58,"")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IF(車両データ!$P59="事業所14",車両データ!B59,"")</f>
        <v/>
      </c>
      <c r="C59" s="93"/>
      <c r="D59" s="70" t="str">
        <f>IF(車両データ!$P59="事業所14",車両データ!D59,"")</f>
        <v/>
      </c>
      <c r="E59" s="71" t="str">
        <f>IF(車両データ!$P59="事業所14",車両データ!E59,"")</f>
        <v/>
      </c>
      <c r="F59" s="72" t="str">
        <f>IF(車両データ!$P59="事業所14",車両データ!F59,"")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IF(車両データ!$P60="事業所14",車両データ!B60,"")</f>
        <v/>
      </c>
      <c r="C60" s="93"/>
      <c r="D60" s="70" t="str">
        <f>IF(車両データ!$P60="事業所14",車両データ!D60,"")</f>
        <v/>
      </c>
      <c r="E60" s="71" t="str">
        <f>IF(車両データ!$P60="事業所14",車両データ!E60,"")</f>
        <v/>
      </c>
      <c r="F60" s="72" t="str">
        <f>IF(車両データ!$P60="事業所14",車両データ!F60,"")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IF(車両データ!$P61="事業所14",車両データ!B61,"")</f>
        <v/>
      </c>
      <c r="C61" s="93"/>
      <c r="D61" s="70" t="str">
        <f>IF(車両データ!$P61="事業所14",車両データ!D61,"")</f>
        <v/>
      </c>
      <c r="E61" s="71" t="str">
        <f>IF(車両データ!$P61="事業所14",車両データ!E61,"")</f>
        <v/>
      </c>
      <c r="F61" s="72" t="str">
        <f>IF(車両データ!$P61="事業所14",車両データ!F61,"")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IF(車両データ!$P62="事業所14",車両データ!B62,"")</f>
        <v/>
      </c>
      <c r="C62" s="93"/>
      <c r="D62" s="70" t="str">
        <f>IF(車両データ!$P62="事業所14",車両データ!D62,"")</f>
        <v/>
      </c>
      <c r="E62" s="71" t="str">
        <f>IF(車両データ!$P62="事業所14",車両データ!E62,"")</f>
        <v/>
      </c>
      <c r="F62" s="72" t="str">
        <f>IF(車両データ!$P62="事業所14",車両データ!F62,"")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IF(車両データ!$P63="事業所14",車両データ!B63,"")</f>
        <v/>
      </c>
      <c r="C63" s="93"/>
      <c r="D63" s="70" t="str">
        <f>IF(車両データ!$P63="事業所14",車両データ!D63,"")</f>
        <v/>
      </c>
      <c r="E63" s="71" t="str">
        <f>IF(車両データ!$P63="事業所14",車両データ!E63,"")</f>
        <v/>
      </c>
      <c r="F63" s="72" t="str">
        <f>IF(車両データ!$P63="事業所14",車両データ!F63,"")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IF(車両データ!$P64="事業所14",車両データ!B64,"")</f>
        <v/>
      </c>
      <c r="C64" s="93"/>
      <c r="D64" s="70" t="str">
        <f>IF(車両データ!$P64="事業所14",車両データ!D64,"")</f>
        <v/>
      </c>
      <c r="E64" s="71" t="str">
        <f>IF(車両データ!$P64="事業所14",車両データ!E64,"")</f>
        <v/>
      </c>
      <c r="F64" s="72" t="str">
        <f>IF(車両データ!$P64="事業所14",車両データ!F64,"")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IF(車両データ!$P65="事業所14",車両データ!B65,"")</f>
        <v/>
      </c>
      <c r="C65" s="93"/>
      <c r="D65" s="70" t="str">
        <f>IF(車両データ!$P65="事業所14",車両データ!D65,"")</f>
        <v/>
      </c>
      <c r="E65" s="71" t="str">
        <f>IF(車両データ!$P65="事業所14",車両データ!E65,"")</f>
        <v/>
      </c>
      <c r="F65" s="72" t="str">
        <f>IF(車両データ!$P65="事業所14",車両データ!F65,"")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IF(車両データ!$P66="事業所14",車両データ!B66,"")</f>
        <v/>
      </c>
      <c r="C66" s="93"/>
      <c r="D66" s="70" t="str">
        <f>IF(車両データ!$P66="事業所14",車両データ!D66,"")</f>
        <v/>
      </c>
      <c r="E66" s="71" t="str">
        <f>IF(車両データ!$P66="事業所14",車両データ!E66,"")</f>
        <v/>
      </c>
      <c r="F66" s="72" t="str">
        <f>IF(車両データ!$P66="事業所14",車両データ!F66,"")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IF(車両データ!$P67="事業所14",車両データ!B67,"")</f>
        <v/>
      </c>
      <c r="C67" s="93"/>
      <c r="D67" s="70" t="str">
        <f>IF(車両データ!$P67="事業所14",車両データ!D67,"")</f>
        <v/>
      </c>
      <c r="E67" s="71" t="str">
        <f>IF(車両データ!$P67="事業所14",車両データ!E67,"")</f>
        <v/>
      </c>
      <c r="F67" s="72" t="str">
        <f>IF(車両データ!$P67="事業所14",車両データ!F67,"")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IF(車両データ!$P68="事業所14",車両データ!B68,"")</f>
        <v/>
      </c>
      <c r="C68" s="93"/>
      <c r="D68" s="70" t="str">
        <f>IF(車両データ!$P68="事業所14",車両データ!D68,"")</f>
        <v/>
      </c>
      <c r="E68" s="71" t="str">
        <f>IF(車両データ!$P68="事業所14",車両データ!E68,"")</f>
        <v/>
      </c>
      <c r="F68" s="72" t="str">
        <f>IF(車両データ!$P68="事業所14",車両データ!F68,"")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IF(車両データ!$P69="事業所14",車両データ!B69,"")</f>
        <v/>
      </c>
      <c r="C69" s="93"/>
      <c r="D69" s="70" t="str">
        <f>IF(車両データ!$P69="事業所14",車両データ!D69,"")</f>
        <v/>
      </c>
      <c r="E69" s="71" t="str">
        <f>IF(車両データ!$P69="事業所14",車両データ!E69,"")</f>
        <v/>
      </c>
      <c r="F69" s="72" t="str">
        <f>IF(車両データ!$P69="事業所14",車両データ!F69,"")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IF(車両データ!$P70="事業所14",車両データ!B70,"")</f>
        <v/>
      </c>
      <c r="C70" s="93"/>
      <c r="D70" s="70" t="str">
        <f>IF(車両データ!$P70="事業所14",車両データ!D70,"")</f>
        <v/>
      </c>
      <c r="E70" s="71" t="str">
        <f>IF(車両データ!$P70="事業所14",車両データ!E70,"")</f>
        <v/>
      </c>
      <c r="F70" s="72" t="str">
        <f>IF(車両データ!$P70="事業所14",車両データ!F70,"")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IF(車両データ!$P71="事業所14",車両データ!B71,"")</f>
        <v/>
      </c>
      <c r="C71" s="93"/>
      <c r="D71" s="70" t="str">
        <f>IF(車両データ!$P71="事業所14",車両データ!D71,"")</f>
        <v/>
      </c>
      <c r="E71" s="71" t="str">
        <f>IF(車両データ!$P71="事業所14",車両データ!E71,"")</f>
        <v/>
      </c>
      <c r="F71" s="72" t="str">
        <f>IF(車両データ!$P71="事業所14",車両データ!F71,"")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IF(車両データ!$P72="事業所14",車両データ!B72,"")</f>
        <v/>
      </c>
      <c r="C72" s="93"/>
      <c r="D72" s="70" t="str">
        <f>IF(車両データ!$P72="事業所14",車両データ!D72,"")</f>
        <v/>
      </c>
      <c r="E72" s="71" t="str">
        <f>IF(車両データ!$P72="事業所14",車両データ!E72,"")</f>
        <v/>
      </c>
      <c r="F72" s="72" t="str">
        <f>IF(車両データ!$P72="事業所14",車両データ!F72,"")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IF(車両データ!$P73="事業所14",車両データ!B73,"")</f>
        <v/>
      </c>
      <c r="C73" s="93"/>
      <c r="D73" s="70" t="str">
        <f>IF(車両データ!$P73="事業所14",車両データ!D73,"")</f>
        <v/>
      </c>
      <c r="E73" s="71" t="str">
        <f>IF(車両データ!$P73="事業所14",車両データ!E73,"")</f>
        <v/>
      </c>
      <c r="F73" s="72" t="str">
        <f>IF(車両データ!$P73="事業所14",車両データ!F73,"")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IF(車両データ!$P74="事業所14",車両データ!B74,"")</f>
        <v/>
      </c>
      <c r="C74" s="93"/>
      <c r="D74" s="70" t="str">
        <f>IF(車両データ!$P74="事業所14",車両データ!D74,"")</f>
        <v/>
      </c>
      <c r="E74" s="71" t="str">
        <f>IF(車両データ!$P74="事業所14",車両データ!E74,"")</f>
        <v/>
      </c>
      <c r="F74" s="72" t="str">
        <f>IF(車両データ!$P74="事業所14",車両データ!F74,"")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IF(車両データ!$P75="事業所14",車両データ!B75,"")</f>
        <v/>
      </c>
      <c r="C75" s="93"/>
      <c r="D75" s="70" t="str">
        <f>IF(車両データ!$P75="事業所14",車両データ!D75,"")</f>
        <v/>
      </c>
      <c r="E75" s="71" t="str">
        <f>IF(車両データ!$P75="事業所14",車両データ!E75,"")</f>
        <v/>
      </c>
      <c r="F75" s="72" t="str">
        <f>IF(車両データ!$P75="事業所14",車両データ!F75,"")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IF(車両データ!$P76="事業所14",車両データ!B76,"")</f>
        <v/>
      </c>
      <c r="C76" s="93"/>
      <c r="D76" s="70" t="str">
        <f>IF(車両データ!$P76="事業所14",車両データ!D76,"")</f>
        <v/>
      </c>
      <c r="E76" s="71" t="str">
        <f>IF(車両データ!$P76="事業所14",車両データ!E76,"")</f>
        <v/>
      </c>
      <c r="F76" s="72" t="str">
        <f>IF(車両データ!$P76="事業所14",車両データ!F76,"")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IF(車両データ!$P77="事業所14",車両データ!B77,"")</f>
        <v/>
      </c>
      <c r="C77" s="93"/>
      <c r="D77" s="70" t="str">
        <f>IF(車両データ!$P77="事業所14",車両データ!D77,"")</f>
        <v/>
      </c>
      <c r="E77" s="71" t="str">
        <f>IF(車両データ!$P77="事業所14",車両データ!E77,"")</f>
        <v/>
      </c>
      <c r="F77" s="72" t="str">
        <f>IF(車両データ!$P77="事業所14",車両データ!F77,"")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IF(車両データ!$P78="事業所14",車両データ!B78,"")</f>
        <v/>
      </c>
      <c r="C78" s="93"/>
      <c r="D78" s="70" t="str">
        <f>IF(車両データ!$P78="事業所14",車両データ!D78,"")</f>
        <v/>
      </c>
      <c r="E78" s="71" t="str">
        <f>IF(車両データ!$P78="事業所14",車両データ!E78,"")</f>
        <v/>
      </c>
      <c r="F78" s="72" t="str">
        <f>IF(車両データ!$P78="事業所14",車両データ!F78,"")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IF(車両データ!$P79="事業所14",車両データ!B79,"")</f>
        <v/>
      </c>
      <c r="C79" s="93"/>
      <c r="D79" s="70" t="str">
        <f>IF(車両データ!$P79="事業所14",車両データ!D79,"")</f>
        <v/>
      </c>
      <c r="E79" s="71" t="str">
        <f>IF(車両データ!$P79="事業所14",車両データ!E79,"")</f>
        <v/>
      </c>
      <c r="F79" s="72" t="str">
        <f>IF(車両データ!$P79="事業所14",車両データ!F79,"")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IF(車両データ!$P80="事業所14",車両データ!B80,"")</f>
        <v/>
      </c>
      <c r="C80" s="93"/>
      <c r="D80" s="70" t="str">
        <f>IF(車両データ!$P80="事業所14",車両データ!D80,"")</f>
        <v/>
      </c>
      <c r="E80" s="71" t="str">
        <f>IF(車両データ!$P80="事業所14",車両データ!E80,"")</f>
        <v/>
      </c>
      <c r="F80" s="72" t="str">
        <f>IF(車両データ!$P80="事業所14",車両データ!F80,"")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IF(車両データ!$P81="事業所14",車両データ!B81,"")</f>
        <v/>
      </c>
      <c r="C81" s="93"/>
      <c r="D81" s="70" t="str">
        <f>IF(車両データ!$P81="事業所14",車両データ!D81,"")</f>
        <v/>
      </c>
      <c r="E81" s="71" t="str">
        <f>IF(車両データ!$P81="事業所14",車両データ!E81,"")</f>
        <v/>
      </c>
      <c r="F81" s="72" t="str">
        <f>IF(車両データ!$P81="事業所14",車両データ!F81,"")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IF(車両データ!$P82="事業所14",車両データ!B82,"")</f>
        <v/>
      </c>
      <c r="C82" s="93"/>
      <c r="D82" s="70" t="str">
        <f>IF(車両データ!$P82="事業所14",車両データ!D82,"")</f>
        <v/>
      </c>
      <c r="E82" s="71" t="str">
        <f>IF(車両データ!$P82="事業所14",車両データ!E82,"")</f>
        <v/>
      </c>
      <c r="F82" s="72" t="str">
        <f>IF(車両データ!$P82="事業所14",車両データ!F82,"")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IF(車両データ!$P83="事業所14",車両データ!B83,"")</f>
        <v/>
      </c>
      <c r="C83" s="93"/>
      <c r="D83" s="70" t="str">
        <f>IF(車両データ!$P83="事業所14",車両データ!D83,"")</f>
        <v/>
      </c>
      <c r="E83" s="71" t="str">
        <f>IF(車両データ!$P83="事業所14",車両データ!E83,"")</f>
        <v/>
      </c>
      <c r="F83" s="72" t="str">
        <f>IF(車両データ!$P83="事業所14",車両データ!F83,"")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IF(車両データ!$P84="事業所14",車両データ!B84,"")</f>
        <v/>
      </c>
      <c r="C84" s="93"/>
      <c r="D84" s="70" t="str">
        <f>IF(車両データ!$P84="事業所14",車両データ!D84,"")</f>
        <v/>
      </c>
      <c r="E84" s="71" t="str">
        <f>IF(車両データ!$P84="事業所14",車両データ!E84,"")</f>
        <v/>
      </c>
      <c r="F84" s="72" t="str">
        <f>IF(車両データ!$P84="事業所14",車両データ!F84,"")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IF(車両データ!$P85="事業所14",車両データ!B85,"")</f>
        <v/>
      </c>
      <c r="C85" s="93"/>
      <c r="D85" s="70" t="str">
        <f>IF(車両データ!$P85="事業所14",車両データ!D85,"")</f>
        <v/>
      </c>
      <c r="E85" s="71" t="str">
        <f>IF(車両データ!$P85="事業所14",車両データ!E85,"")</f>
        <v/>
      </c>
      <c r="F85" s="72" t="str">
        <f>IF(車両データ!$P85="事業所14",車両データ!F85,"")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IF(車両データ!$P86="事業所14",車両データ!B86,"")</f>
        <v/>
      </c>
      <c r="C86" s="93"/>
      <c r="D86" s="70" t="str">
        <f>IF(車両データ!$P86="事業所14",車両データ!D86,"")</f>
        <v/>
      </c>
      <c r="E86" s="71" t="str">
        <f>IF(車両データ!$P86="事業所14",車両データ!E86,"")</f>
        <v/>
      </c>
      <c r="F86" s="72" t="str">
        <f>IF(車両データ!$P86="事業所14",車両データ!F86,"")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IF(車両データ!$P87="事業所14",車両データ!B87,"")</f>
        <v/>
      </c>
      <c r="C87" s="93"/>
      <c r="D87" s="70" t="str">
        <f>IF(車両データ!$P87="事業所14",車両データ!D87,"")</f>
        <v/>
      </c>
      <c r="E87" s="71" t="str">
        <f>IF(車両データ!$P87="事業所14",車両データ!E87,"")</f>
        <v/>
      </c>
      <c r="F87" s="72" t="str">
        <f>IF(車両データ!$P87="事業所14",車両データ!F87,"")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IF(車両データ!$P88="事業所14",車両データ!B88,"")</f>
        <v/>
      </c>
      <c r="C88" s="93"/>
      <c r="D88" s="70" t="str">
        <f>IF(車両データ!$P88="事業所14",車両データ!D88,"")</f>
        <v/>
      </c>
      <c r="E88" s="71" t="str">
        <f>IF(車両データ!$P88="事業所14",車両データ!E88,"")</f>
        <v/>
      </c>
      <c r="F88" s="72" t="str">
        <f>IF(車両データ!$P88="事業所14",車両データ!F88,"")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IF(車両データ!$P89="事業所14",車両データ!B89,"")</f>
        <v/>
      </c>
      <c r="C89" s="93"/>
      <c r="D89" s="70" t="str">
        <f>IF(車両データ!$P89="事業所14",車両データ!D89,"")</f>
        <v/>
      </c>
      <c r="E89" s="71" t="str">
        <f>IF(車両データ!$P89="事業所14",車両データ!E89,"")</f>
        <v/>
      </c>
      <c r="F89" s="72" t="str">
        <f>IF(車両データ!$P89="事業所14",車両データ!F89,"")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IF(車両データ!$P90="事業所14",車両データ!B90,"")</f>
        <v/>
      </c>
      <c r="C90" s="93"/>
      <c r="D90" s="70" t="str">
        <f>IF(車両データ!$P90="事業所14",車両データ!D90,"")</f>
        <v/>
      </c>
      <c r="E90" s="71" t="str">
        <f>IF(車両データ!$P90="事業所14",車両データ!E90,"")</f>
        <v/>
      </c>
      <c r="F90" s="72" t="str">
        <f>IF(車両データ!$P90="事業所14",車両データ!F90,"")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IF(車両データ!$P91="事業所14",車両データ!B91,"")</f>
        <v/>
      </c>
      <c r="C91" s="93"/>
      <c r="D91" s="70" t="str">
        <f>IF(車両データ!$P91="事業所14",車両データ!D91,"")</f>
        <v/>
      </c>
      <c r="E91" s="71" t="str">
        <f>IF(車両データ!$P91="事業所14",車両データ!E91,"")</f>
        <v/>
      </c>
      <c r="F91" s="72" t="str">
        <f>IF(車両データ!$P91="事業所14",車両データ!F91,"")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IF(車両データ!$P92="事業所14",車両データ!B92,"")</f>
        <v/>
      </c>
      <c r="C92" s="93"/>
      <c r="D92" s="70" t="str">
        <f>IF(車両データ!$P92="事業所14",車両データ!D92,"")</f>
        <v/>
      </c>
      <c r="E92" s="71" t="str">
        <f>IF(車両データ!$P92="事業所14",車両データ!E92,"")</f>
        <v/>
      </c>
      <c r="F92" s="72" t="str">
        <f>IF(車両データ!$P92="事業所14",車両データ!F92,"")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IF(車両データ!$P93="事業所14",車両データ!B93,"")</f>
        <v/>
      </c>
      <c r="C93" s="93"/>
      <c r="D93" s="70" t="str">
        <f>IF(車両データ!$P93="事業所14",車両データ!D93,"")</f>
        <v/>
      </c>
      <c r="E93" s="71" t="str">
        <f>IF(車両データ!$P93="事業所14",車両データ!E93,"")</f>
        <v/>
      </c>
      <c r="F93" s="72" t="str">
        <f>IF(車両データ!$P93="事業所14",車両データ!F93,"")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IF(車両データ!$P94="事業所14",車両データ!B94,"")</f>
        <v/>
      </c>
      <c r="C94" s="93"/>
      <c r="D94" s="70" t="str">
        <f>IF(車両データ!$P94="事業所14",車両データ!D94,"")</f>
        <v/>
      </c>
      <c r="E94" s="71" t="str">
        <f>IF(車両データ!$P94="事業所14",車両データ!E94,"")</f>
        <v/>
      </c>
      <c r="F94" s="72" t="str">
        <f>IF(車両データ!$P94="事業所14",車両データ!F94,"")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IF(車両データ!$P95="事業所14",車両データ!B95,"")</f>
        <v/>
      </c>
      <c r="C95" s="93"/>
      <c r="D95" s="70" t="str">
        <f>IF(車両データ!$P95="事業所14",車両データ!D95,"")</f>
        <v/>
      </c>
      <c r="E95" s="71" t="str">
        <f>IF(車両データ!$P95="事業所14",車両データ!E95,"")</f>
        <v/>
      </c>
      <c r="F95" s="72" t="str">
        <f>IF(車両データ!$P95="事業所14",車両データ!F95,"")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IF(車両データ!$P96="事業所14",車両データ!B96,"")</f>
        <v/>
      </c>
      <c r="C96" s="93"/>
      <c r="D96" s="70" t="str">
        <f>IF(車両データ!$P96="事業所14",車両データ!D96,"")</f>
        <v/>
      </c>
      <c r="E96" s="71" t="str">
        <f>IF(車両データ!$P96="事業所14",車両データ!E96,"")</f>
        <v/>
      </c>
      <c r="F96" s="72" t="str">
        <f>IF(車両データ!$P96="事業所14",車両データ!F96,"")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IF(車両データ!$P97="事業所14",車両データ!B97,"")</f>
        <v/>
      </c>
      <c r="C97" s="93"/>
      <c r="D97" s="70" t="str">
        <f>IF(車両データ!$P97="事業所14",車両データ!D97,"")</f>
        <v/>
      </c>
      <c r="E97" s="71" t="str">
        <f>IF(車両データ!$P97="事業所14",車両データ!E97,"")</f>
        <v/>
      </c>
      <c r="F97" s="72" t="str">
        <f>IF(車両データ!$P97="事業所14",車両データ!F97,"")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IF(車両データ!$P98="事業所14",車両データ!B98,"")</f>
        <v/>
      </c>
      <c r="C98" s="93"/>
      <c r="D98" s="70" t="str">
        <f>IF(車両データ!$P98="事業所14",車両データ!D98,"")</f>
        <v/>
      </c>
      <c r="E98" s="71" t="str">
        <f>IF(車両データ!$P98="事業所14",車両データ!E98,"")</f>
        <v/>
      </c>
      <c r="F98" s="72" t="str">
        <f>IF(車両データ!$P98="事業所14",車両データ!F98,"")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IF(車両データ!$P99="事業所14",車両データ!B99,"")</f>
        <v/>
      </c>
      <c r="C99" s="93"/>
      <c r="D99" s="70" t="str">
        <f>IF(車両データ!$P99="事業所14",車両データ!D99,"")</f>
        <v/>
      </c>
      <c r="E99" s="71" t="str">
        <f>IF(車両データ!$P99="事業所14",車両データ!E99,"")</f>
        <v/>
      </c>
      <c r="F99" s="72" t="str">
        <f>IF(車両データ!$P99="事業所14",車両データ!F99,"")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IF(車両データ!$P100="事業所14",車両データ!B100,"")</f>
        <v/>
      </c>
      <c r="C100" s="93"/>
      <c r="D100" s="70" t="str">
        <f>IF(車両データ!$P100="事業所14",車両データ!D100,"")</f>
        <v/>
      </c>
      <c r="E100" s="71" t="str">
        <f>IF(車両データ!$P100="事業所14",車両データ!E100,"")</f>
        <v/>
      </c>
      <c r="F100" s="72" t="str">
        <f>IF(車両データ!$P100="事業所14",車両データ!F100,"")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IF(車両データ!$P101="事業所14",車両データ!B101,"")</f>
        <v/>
      </c>
      <c r="C101" s="93"/>
      <c r="D101" s="70" t="str">
        <f>IF(車両データ!$P101="事業所14",車両データ!D101,"")</f>
        <v/>
      </c>
      <c r="E101" s="71" t="str">
        <f>IF(車両データ!$P101="事業所14",車両データ!E101,"")</f>
        <v/>
      </c>
      <c r="F101" s="72" t="str">
        <f>IF(車両データ!$P101="事業所14",車両データ!F101,"")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IF(車両データ!$P102="事業所14",車両データ!B102,"")</f>
        <v/>
      </c>
      <c r="C102" s="93"/>
      <c r="D102" s="70" t="str">
        <f>IF(車両データ!$P102="事業所14",車両データ!D102,"")</f>
        <v/>
      </c>
      <c r="E102" s="71" t="str">
        <f>IF(車両データ!$P102="事業所14",車両データ!E102,"")</f>
        <v/>
      </c>
      <c r="F102" s="72" t="str">
        <f>IF(車両データ!$P102="事業所14",車両データ!F102,"")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IF(車両データ!$P103="事業所14",車両データ!B103,"")</f>
        <v/>
      </c>
      <c r="C103" s="93"/>
      <c r="D103" s="70" t="str">
        <f>IF(車両データ!$P103="事業所14",車両データ!D103,"")</f>
        <v/>
      </c>
      <c r="E103" s="71" t="str">
        <f>IF(車両データ!$P103="事業所14",車両データ!E103,"")</f>
        <v/>
      </c>
      <c r="F103" s="72" t="str">
        <f>IF(車両データ!$P103="事業所14",車両データ!F103,"")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IF(車両データ!$P104="事業所14",車両データ!B104,"")</f>
        <v/>
      </c>
      <c r="C104" s="93"/>
      <c r="D104" s="70" t="str">
        <f>IF(車両データ!$P104="事業所14",車両データ!D104,"")</f>
        <v/>
      </c>
      <c r="E104" s="71" t="str">
        <f>IF(車両データ!$P104="事業所14",車両データ!E104,"")</f>
        <v/>
      </c>
      <c r="F104" s="72" t="str">
        <f>IF(車両データ!$P104="事業所14",車両データ!F104,"")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IF(車両データ!$P105="事業所14",車両データ!B105,"")</f>
        <v/>
      </c>
      <c r="C105" s="93"/>
      <c r="D105" s="70" t="str">
        <f>IF(車両データ!$P105="事業所14",車両データ!D105,"")</f>
        <v/>
      </c>
      <c r="E105" s="71" t="str">
        <f>IF(車両データ!$P105="事業所14",車両データ!E105,"")</f>
        <v/>
      </c>
      <c r="F105" s="72" t="str">
        <f>IF(車両データ!$P105="事業所14",車両データ!F105,"")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IF(車両データ!$P106="事業所14",車両データ!B106,"")</f>
        <v/>
      </c>
      <c r="C106" s="93"/>
      <c r="D106" s="70" t="str">
        <f>IF(車両データ!$P106="事業所14",車両データ!D106,"")</f>
        <v/>
      </c>
      <c r="E106" s="71" t="str">
        <f>IF(車両データ!$P106="事業所14",車両データ!E106,"")</f>
        <v/>
      </c>
      <c r="F106" s="72" t="str">
        <f>IF(車両データ!$P106="事業所14",車両データ!F106,"")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IF(車両データ!$P107="事業所14",車両データ!B107,"")</f>
        <v/>
      </c>
      <c r="C107" s="93"/>
      <c r="D107" s="70" t="str">
        <f>IF(車両データ!$P107="事業所14",車両データ!D107,"")</f>
        <v/>
      </c>
      <c r="E107" s="71" t="str">
        <f>IF(車両データ!$P107="事業所14",車両データ!E107,"")</f>
        <v/>
      </c>
      <c r="F107" s="72" t="str">
        <f>IF(車両データ!$P107="事業所14",車両データ!F107,"")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IF(車両データ!$P108="事業所14",車両データ!B108,"")</f>
        <v/>
      </c>
      <c r="C108" s="93"/>
      <c r="D108" s="70" t="str">
        <f>IF(車両データ!$P108="事業所14",車両データ!D108,"")</f>
        <v/>
      </c>
      <c r="E108" s="71" t="str">
        <f>IF(車両データ!$P108="事業所14",車両データ!E108,"")</f>
        <v/>
      </c>
      <c r="F108" s="72" t="str">
        <f>IF(車両データ!$P108="事業所14",車両データ!F108,"")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13" priority="12">
      <formula>LEN(TRIM(C115))=0</formula>
    </cfRule>
  </conditionalFormatting>
  <conditionalFormatting sqref="C218:N317">
    <cfRule type="containsBlanks" dxfId="12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59999389629810485"/>
    <pageSetUpPr fitToPage="1"/>
  </sheetPr>
  <dimension ref="A1:Q317"/>
  <sheetViews>
    <sheetView showGridLines="0" view="pageBreakPreview" topLeftCell="A268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s="3" customFormat="1" ht="15" customHeight="1" x14ac:dyDescent="0.4"/>
    <row r="5" spans="1:15" ht="20.100000000000001" customHeight="1" x14ac:dyDescent="0.4">
      <c r="A5" s="110" t="s">
        <v>52</v>
      </c>
      <c r="B5" s="111"/>
      <c r="C5" s="112"/>
      <c r="D5" s="107" t="str">
        <f>IF('【STEP２】 A-1_全事業所計'!$B$23="","",'【STEP２】 A-1_全事業所計'!$B$23)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IF(車両データ!$P9="事業所15",車両データ!B9,"")</f>
        <v/>
      </c>
      <c r="C9" s="93"/>
      <c r="D9" s="70" t="str">
        <f>IF(車両データ!$P9="事業所15",車両データ!D9,"")</f>
        <v/>
      </c>
      <c r="E9" s="71" t="str">
        <f>IF(車両データ!$P9="事業所15",車両データ!E9,"")</f>
        <v/>
      </c>
      <c r="F9" s="72" t="str">
        <f>IF(車両データ!$P9="事業所15",車両データ!F9,"")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IF(車両データ!$P10="事業所15",車両データ!B10,"")</f>
        <v/>
      </c>
      <c r="C10" s="93"/>
      <c r="D10" s="70" t="str">
        <f>IF(車両データ!$P10="事業所15",車両データ!D10,"")</f>
        <v/>
      </c>
      <c r="E10" s="71" t="str">
        <f>IF(車両データ!$P10="事業所15",車両データ!E10,"")</f>
        <v/>
      </c>
      <c r="F10" s="72" t="str">
        <f>IF(車両データ!$P10="事業所15",車両データ!F10,"")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IF(車両データ!$P11="事業所15",車両データ!B11,"")</f>
        <v/>
      </c>
      <c r="C11" s="93"/>
      <c r="D11" s="70" t="str">
        <f>IF(車両データ!$P11="事業所15",車両データ!D11,"")</f>
        <v/>
      </c>
      <c r="E11" s="71" t="str">
        <f>IF(車両データ!$P11="事業所15",車両データ!E11,"")</f>
        <v/>
      </c>
      <c r="F11" s="72" t="str">
        <f>IF(車両データ!$P11="事業所15",車両データ!F11,"")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IF(車両データ!$P12="事業所15",車両データ!B12,"")</f>
        <v/>
      </c>
      <c r="C12" s="93"/>
      <c r="D12" s="70" t="str">
        <f>IF(車両データ!$P12="事業所15",車両データ!D12,"")</f>
        <v/>
      </c>
      <c r="E12" s="71" t="str">
        <f>IF(車両データ!$P12="事業所15",車両データ!E12,"")</f>
        <v/>
      </c>
      <c r="F12" s="72" t="str">
        <f>IF(車両データ!$P12="事業所15",車両データ!F12,"")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IF(車両データ!$P13="事業所15",車両データ!B13,"")</f>
        <v/>
      </c>
      <c r="C13" s="93"/>
      <c r="D13" s="70" t="str">
        <f>IF(車両データ!$P13="事業所15",車両データ!D13,"")</f>
        <v/>
      </c>
      <c r="E13" s="71" t="str">
        <f>IF(車両データ!$P13="事業所15",車両データ!E13,"")</f>
        <v/>
      </c>
      <c r="F13" s="72" t="str">
        <f>IF(車両データ!$P13="事業所15",車両データ!F13,"")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IF(車両データ!$P14="事業所15",車両データ!B14,"")</f>
        <v/>
      </c>
      <c r="C14" s="93"/>
      <c r="D14" s="70" t="str">
        <f>IF(車両データ!$P14="事業所15",車両データ!D14,"")</f>
        <v/>
      </c>
      <c r="E14" s="71" t="str">
        <f>IF(車両データ!$P14="事業所15",車両データ!E14,"")</f>
        <v/>
      </c>
      <c r="F14" s="72" t="str">
        <f>IF(車両データ!$P14="事業所15",車両データ!F14,"")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IF(車両データ!$P15="事業所15",車両データ!B15,"")</f>
        <v/>
      </c>
      <c r="C15" s="93"/>
      <c r="D15" s="70" t="str">
        <f>IF(車両データ!$P15="事業所15",車両データ!D15,"")</f>
        <v/>
      </c>
      <c r="E15" s="71" t="str">
        <f>IF(車両データ!$P15="事業所15",車両データ!E15,"")</f>
        <v/>
      </c>
      <c r="F15" s="72" t="str">
        <f>IF(車両データ!$P15="事業所15",車両データ!F15,"")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IF(車両データ!$P16="事業所15",車両データ!B16,"")</f>
        <v/>
      </c>
      <c r="C16" s="93"/>
      <c r="D16" s="70" t="str">
        <f>IF(車両データ!$P16="事業所15",車両データ!D16,"")</f>
        <v/>
      </c>
      <c r="E16" s="71" t="str">
        <f>IF(車両データ!$P16="事業所15",車両データ!E16,"")</f>
        <v/>
      </c>
      <c r="F16" s="72" t="str">
        <f>IF(車両データ!$P16="事業所15",車両データ!F16,"")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IF(車両データ!$P17="事業所15",車両データ!B17,"")</f>
        <v/>
      </c>
      <c r="C17" s="93"/>
      <c r="D17" s="70" t="str">
        <f>IF(車両データ!$P17="事業所15",車両データ!D17,"")</f>
        <v/>
      </c>
      <c r="E17" s="71" t="str">
        <f>IF(車両データ!$P17="事業所15",車両データ!E17,"")</f>
        <v/>
      </c>
      <c r="F17" s="72" t="str">
        <f>IF(車両データ!$P17="事業所15",車両データ!F17,"")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IF(車両データ!$P18="事業所15",車両データ!B18,"")</f>
        <v/>
      </c>
      <c r="C18" s="93"/>
      <c r="D18" s="70" t="str">
        <f>IF(車両データ!$P18="事業所15",車両データ!D18,"")</f>
        <v/>
      </c>
      <c r="E18" s="71" t="str">
        <f>IF(車両データ!$P18="事業所15",車両データ!E18,"")</f>
        <v/>
      </c>
      <c r="F18" s="72" t="str">
        <f>IF(車両データ!$P18="事業所15",車両データ!F18,"")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IF(車両データ!$P19="事業所15",車両データ!B19,"")</f>
        <v/>
      </c>
      <c r="C19" s="93"/>
      <c r="D19" s="70" t="str">
        <f>IF(車両データ!$P19="事業所15",車両データ!D19,"")</f>
        <v/>
      </c>
      <c r="E19" s="71" t="str">
        <f>IF(車両データ!$P19="事業所15",車両データ!E19,"")</f>
        <v/>
      </c>
      <c r="F19" s="72" t="str">
        <f>IF(車両データ!$P19="事業所15",車両データ!F19,"")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IF(車両データ!$P20="事業所15",車両データ!B20,"")</f>
        <v/>
      </c>
      <c r="C20" s="93"/>
      <c r="D20" s="70" t="str">
        <f>IF(車両データ!$P20="事業所15",車両データ!D20,"")</f>
        <v/>
      </c>
      <c r="E20" s="71" t="str">
        <f>IF(車両データ!$P20="事業所15",車両データ!E20,"")</f>
        <v/>
      </c>
      <c r="F20" s="72" t="str">
        <f>IF(車両データ!$P20="事業所15",車両データ!F20,"")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IF(車両データ!$P21="事業所15",車両データ!B21,"")</f>
        <v/>
      </c>
      <c r="C21" s="93"/>
      <c r="D21" s="70" t="str">
        <f>IF(車両データ!$P21="事業所15",車両データ!D21,"")</f>
        <v/>
      </c>
      <c r="E21" s="71" t="str">
        <f>IF(車両データ!$P21="事業所15",車両データ!E21,"")</f>
        <v/>
      </c>
      <c r="F21" s="72" t="str">
        <f>IF(車両データ!$P21="事業所15",車両データ!F21,"")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IF(車両データ!$P22="事業所15",車両データ!B22,"")</f>
        <v/>
      </c>
      <c r="C22" s="93"/>
      <c r="D22" s="70" t="str">
        <f>IF(車両データ!$P22="事業所15",車両データ!D22,"")</f>
        <v/>
      </c>
      <c r="E22" s="71" t="str">
        <f>IF(車両データ!$P22="事業所15",車両データ!E22,"")</f>
        <v/>
      </c>
      <c r="F22" s="72" t="str">
        <f>IF(車両データ!$P22="事業所15",車両データ!F22,"")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IF(車両データ!$P23="事業所15",車両データ!B23,"")</f>
        <v/>
      </c>
      <c r="C23" s="93"/>
      <c r="D23" s="70" t="str">
        <f>IF(車両データ!$P23="事業所15",車両データ!D23,"")</f>
        <v/>
      </c>
      <c r="E23" s="71" t="str">
        <f>IF(車両データ!$P23="事業所15",車両データ!E23,"")</f>
        <v/>
      </c>
      <c r="F23" s="72" t="str">
        <f>IF(車両データ!$P23="事業所15",車両データ!F23,"")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IF(車両データ!$P24="事業所15",車両データ!B24,"")</f>
        <v/>
      </c>
      <c r="C24" s="93"/>
      <c r="D24" s="70" t="str">
        <f>IF(車両データ!$P24="事業所15",車両データ!D24,"")</f>
        <v/>
      </c>
      <c r="E24" s="71" t="str">
        <f>IF(車両データ!$P24="事業所15",車両データ!E24,"")</f>
        <v/>
      </c>
      <c r="F24" s="72" t="str">
        <f>IF(車両データ!$P24="事業所15",車両データ!F24,"")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IF(車両データ!$P25="事業所15",車両データ!B25,"")</f>
        <v/>
      </c>
      <c r="C25" s="93"/>
      <c r="D25" s="70" t="str">
        <f>IF(車両データ!$P25="事業所15",車両データ!D25,"")</f>
        <v/>
      </c>
      <c r="E25" s="71" t="str">
        <f>IF(車両データ!$P25="事業所15",車両データ!E25,"")</f>
        <v/>
      </c>
      <c r="F25" s="72" t="str">
        <f>IF(車両データ!$P25="事業所15",車両データ!F25,"")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IF(車両データ!$P26="事業所15",車両データ!B26,"")</f>
        <v/>
      </c>
      <c r="C26" s="93"/>
      <c r="D26" s="70" t="str">
        <f>IF(車両データ!$P26="事業所15",車両データ!D26,"")</f>
        <v/>
      </c>
      <c r="E26" s="71" t="str">
        <f>IF(車両データ!$P26="事業所15",車両データ!E26,"")</f>
        <v/>
      </c>
      <c r="F26" s="72" t="str">
        <f>IF(車両データ!$P26="事業所15",車両データ!F26,"")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IF(車両データ!$P27="事業所15",車両データ!B27,"")</f>
        <v/>
      </c>
      <c r="C27" s="93"/>
      <c r="D27" s="70" t="str">
        <f>IF(車両データ!$P27="事業所15",車両データ!D27,"")</f>
        <v/>
      </c>
      <c r="E27" s="71" t="str">
        <f>IF(車両データ!$P27="事業所15",車両データ!E27,"")</f>
        <v/>
      </c>
      <c r="F27" s="72" t="str">
        <f>IF(車両データ!$P27="事業所15",車両データ!F27,"")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IF(車両データ!$P28="事業所15",車両データ!B28,"")</f>
        <v/>
      </c>
      <c r="C28" s="93"/>
      <c r="D28" s="70" t="str">
        <f>IF(車両データ!$P28="事業所15",車両データ!D28,"")</f>
        <v/>
      </c>
      <c r="E28" s="71" t="str">
        <f>IF(車両データ!$P28="事業所15",車両データ!E28,"")</f>
        <v/>
      </c>
      <c r="F28" s="72" t="str">
        <f>IF(車両データ!$P28="事業所15",車両データ!F28,"")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IF(車両データ!$P29="事業所15",車両データ!B29,"")</f>
        <v/>
      </c>
      <c r="C29" s="93"/>
      <c r="D29" s="70" t="str">
        <f>IF(車両データ!$P29="事業所15",車両データ!D29,"")</f>
        <v/>
      </c>
      <c r="E29" s="71" t="str">
        <f>IF(車両データ!$P29="事業所15",車両データ!E29,"")</f>
        <v/>
      </c>
      <c r="F29" s="72" t="str">
        <f>IF(車両データ!$P29="事業所15",車両データ!F29,"")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IF(車両データ!$P30="事業所15",車両データ!B30,"")</f>
        <v/>
      </c>
      <c r="C30" s="93"/>
      <c r="D30" s="70" t="str">
        <f>IF(車両データ!$P30="事業所15",車両データ!D30,"")</f>
        <v/>
      </c>
      <c r="E30" s="71" t="str">
        <f>IF(車両データ!$P30="事業所15",車両データ!E30,"")</f>
        <v/>
      </c>
      <c r="F30" s="72" t="str">
        <f>IF(車両データ!$P30="事業所15",車両データ!F30,"")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IF(車両データ!$P31="事業所15",車両データ!B31,"")</f>
        <v/>
      </c>
      <c r="C31" s="93"/>
      <c r="D31" s="70" t="str">
        <f>IF(車両データ!$P31="事業所15",車両データ!D31,"")</f>
        <v/>
      </c>
      <c r="E31" s="71" t="str">
        <f>IF(車両データ!$P31="事業所15",車両データ!E31,"")</f>
        <v/>
      </c>
      <c r="F31" s="72" t="str">
        <f>IF(車両データ!$P31="事業所15",車両データ!F31,"")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IF(車両データ!$P32="事業所15",車両データ!B32,"")</f>
        <v/>
      </c>
      <c r="C32" s="93"/>
      <c r="D32" s="70" t="str">
        <f>IF(車両データ!$P32="事業所15",車両データ!D32,"")</f>
        <v/>
      </c>
      <c r="E32" s="71" t="str">
        <f>IF(車両データ!$P32="事業所15",車両データ!E32,"")</f>
        <v/>
      </c>
      <c r="F32" s="72" t="str">
        <f>IF(車両データ!$P32="事業所15",車両データ!F32,"")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IF(車両データ!$P33="事業所15",車両データ!B33,"")</f>
        <v/>
      </c>
      <c r="C33" s="93"/>
      <c r="D33" s="70" t="str">
        <f>IF(車両データ!$P33="事業所15",車両データ!D33,"")</f>
        <v/>
      </c>
      <c r="E33" s="71" t="str">
        <f>IF(車両データ!$P33="事業所15",車両データ!E33,"")</f>
        <v/>
      </c>
      <c r="F33" s="72" t="str">
        <f>IF(車両データ!$P33="事業所15",車両データ!F33,"")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IF(車両データ!$P34="事業所15",車両データ!B34,"")</f>
        <v/>
      </c>
      <c r="C34" s="93"/>
      <c r="D34" s="70" t="str">
        <f>IF(車両データ!$P34="事業所15",車両データ!D34,"")</f>
        <v/>
      </c>
      <c r="E34" s="71" t="str">
        <f>IF(車両データ!$P34="事業所15",車両データ!E34,"")</f>
        <v/>
      </c>
      <c r="F34" s="72" t="str">
        <f>IF(車両データ!$P34="事業所15",車両データ!F34,"")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IF(車両データ!$P35="事業所15",車両データ!B35,"")</f>
        <v/>
      </c>
      <c r="C35" s="93"/>
      <c r="D35" s="70" t="str">
        <f>IF(車両データ!$P35="事業所15",車両データ!D35,"")</f>
        <v/>
      </c>
      <c r="E35" s="71" t="str">
        <f>IF(車両データ!$P35="事業所15",車両データ!E35,"")</f>
        <v/>
      </c>
      <c r="F35" s="72" t="str">
        <f>IF(車両データ!$P35="事業所15",車両データ!F35,"")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IF(車両データ!$P36="事業所15",車両データ!B36,"")</f>
        <v/>
      </c>
      <c r="C36" s="93"/>
      <c r="D36" s="70" t="str">
        <f>IF(車両データ!$P36="事業所15",車両データ!D36,"")</f>
        <v/>
      </c>
      <c r="E36" s="71" t="str">
        <f>IF(車両データ!$P36="事業所15",車両データ!E36,"")</f>
        <v/>
      </c>
      <c r="F36" s="72" t="str">
        <f>IF(車両データ!$P36="事業所15",車両データ!F36,"")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IF(車両データ!$P37="事業所15",車両データ!B37,"")</f>
        <v/>
      </c>
      <c r="C37" s="93"/>
      <c r="D37" s="70" t="str">
        <f>IF(車両データ!$P37="事業所15",車両データ!D37,"")</f>
        <v/>
      </c>
      <c r="E37" s="71" t="str">
        <f>IF(車両データ!$P37="事業所15",車両データ!E37,"")</f>
        <v/>
      </c>
      <c r="F37" s="72" t="str">
        <f>IF(車両データ!$P37="事業所15",車両データ!F37,"")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IF(車両データ!$P38="事業所15",車両データ!B38,"")</f>
        <v/>
      </c>
      <c r="C38" s="93"/>
      <c r="D38" s="70" t="str">
        <f>IF(車両データ!$P38="事業所15",車両データ!D38,"")</f>
        <v/>
      </c>
      <c r="E38" s="71" t="str">
        <f>IF(車両データ!$P38="事業所15",車両データ!E38,"")</f>
        <v/>
      </c>
      <c r="F38" s="72" t="str">
        <f>IF(車両データ!$P38="事業所15",車両データ!F38,"")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IF(車両データ!$P39="事業所15",車両データ!B39,"")</f>
        <v/>
      </c>
      <c r="C39" s="93"/>
      <c r="D39" s="70" t="str">
        <f>IF(車両データ!$P39="事業所15",車両データ!D39,"")</f>
        <v/>
      </c>
      <c r="E39" s="71" t="str">
        <f>IF(車両データ!$P39="事業所15",車両データ!E39,"")</f>
        <v/>
      </c>
      <c r="F39" s="72" t="str">
        <f>IF(車両データ!$P39="事業所15",車両データ!F39,"")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IF(車両データ!$P40="事業所15",車両データ!B40,"")</f>
        <v/>
      </c>
      <c r="C40" s="93"/>
      <c r="D40" s="70" t="str">
        <f>IF(車両データ!$P40="事業所15",車両データ!D40,"")</f>
        <v/>
      </c>
      <c r="E40" s="71" t="str">
        <f>IF(車両データ!$P40="事業所15",車両データ!E40,"")</f>
        <v/>
      </c>
      <c r="F40" s="72" t="str">
        <f>IF(車両データ!$P40="事業所15",車両データ!F40,"")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IF(車両データ!$P41="事業所15",車両データ!B41,"")</f>
        <v/>
      </c>
      <c r="C41" s="93"/>
      <c r="D41" s="70" t="str">
        <f>IF(車両データ!$P41="事業所15",車両データ!D41,"")</f>
        <v/>
      </c>
      <c r="E41" s="71" t="str">
        <f>IF(車両データ!$P41="事業所15",車両データ!E41,"")</f>
        <v/>
      </c>
      <c r="F41" s="72" t="str">
        <f>IF(車両データ!$P41="事業所15",車両データ!F41,"")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IF(車両データ!$P42="事業所15",車両データ!B42,"")</f>
        <v/>
      </c>
      <c r="C42" s="93"/>
      <c r="D42" s="70" t="str">
        <f>IF(車両データ!$P42="事業所15",車両データ!D42,"")</f>
        <v/>
      </c>
      <c r="E42" s="71" t="str">
        <f>IF(車両データ!$P42="事業所15",車両データ!E42,"")</f>
        <v/>
      </c>
      <c r="F42" s="72" t="str">
        <f>IF(車両データ!$P42="事業所15",車両データ!F42,"")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IF(車両データ!$P43="事業所15",車両データ!B43,"")</f>
        <v/>
      </c>
      <c r="C43" s="93"/>
      <c r="D43" s="70" t="str">
        <f>IF(車両データ!$P43="事業所15",車両データ!D43,"")</f>
        <v/>
      </c>
      <c r="E43" s="71" t="str">
        <f>IF(車両データ!$P43="事業所15",車両データ!E43,"")</f>
        <v/>
      </c>
      <c r="F43" s="72" t="str">
        <f>IF(車両データ!$P43="事業所15",車両データ!F43,"")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IF(車両データ!$P44="事業所15",車両データ!B44,"")</f>
        <v/>
      </c>
      <c r="C44" s="93"/>
      <c r="D44" s="70" t="str">
        <f>IF(車両データ!$P44="事業所15",車両データ!D44,"")</f>
        <v/>
      </c>
      <c r="E44" s="71" t="str">
        <f>IF(車両データ!$P44="事業所15",車両データ!E44,"")</f>
        <v/>
      </c>
      <c r="F44" s="72" t="str">
        <f>IF(車両データ!$P44="事業所15",車両データ!F44,"")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IF(車両データ!$P45="事業所15",車両データ!B45,"")</f>
        <v/>
      </c>
      <c r="C45" s="93"/>
      <c r="D45" s="70" t="str">
        <f>IF(車両データ!$P45="事業所15",車両データ!D45,"")</f>
        <v/>
      </c>
      <c r="E45" s="71" t="str">
        <f>IF(車両データ!$P45="事業所15",車両データ!E45,"")</f>
        <v/>
      </c>
      <c r="F45" s="72" t="str">
        <f>IF(車両データ!$P45="事業所15",車両データ!F45,"")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IF(車両データ!$P46="事業所15",車両データ!B46,"")</f>
        <v/>
      </c>
      <c r="C46" s="93"/>
      <c r="D46" s="70" t="str">
        <f>IF(車両データ!$P46="事業所15",車両データ!D46,"")</f>
        <v/>
      </c>
      <c r="E46" s="71" t="str">
        <f>IF(車両データ!$P46="事業所15",車両データ!E46,"")</f>
        <v/>
      </c>
      <c r="F46" s="72" t="str">
        <f>IF(車両データ!$P46="事業所15",車両データ!F46,"")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IF(車両データ!$P47="事業所15",車両データ!B47,"")</f>
        <v/>
      </c>
      <c r="C47" s="93"/>
      <c r="D47" s="70" t="str">
        <f>IF(車両データ!$P47="事業所15",車両データ!D47,"")</f>
        <v/>
      </c>
      <c r="E47" s="71" t="str">
        <f>IF(車両データ!$P47="事業所15",車両データ!E47,"")</f>
        <v/>
      </c>
      <c r="F47" s="72" t="str">
        <f>IF(車両データ!$P47="事業所15",車両データ!F47,"")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IF(車両データ!$P48="事業所15",車両データ!B48,"")</f>
        <v/>
      </c>
      <c r="C48" s="93"/>
      <c r="D48" s="70" t="str">
        <f>IF(車両データ!$P48="事業所15",車両データ!D48,"")</f>
        <v/>
      </c>
      <c r="E48" s="71" t="str">
        <f>IF(車両データ!$P48="事業所15",車両データ!E48,"")</f>
        <v/>
      </c>
      <c r="F48" s="72" t="str">
        <f>IF(車両データ!$P48="事業所15",車両データ!F48,"")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IF(車両データ!$P49="事業所15",車両データ!B49,"")</f>
        <v/>
      </c>
      <c r="C49" s="93"/>
      <c r="D49" s="70" t="str">
        <f>IF(車両データ!$P49="事業所15",車両データ!D49,"")</f>
        <v/>
      </c>
      <c r="E49" s="71" t="str">
        <f>IF(車両データ!$P49="事業所15",車両データ!E49,"")</f>
        <v/>
      </c>
      <c r="F49" s="72" t="str">
        <f>IF(車両データ!$P49="事業所15",車両データ!F49,"")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IF(車両データ!$P50="事業所15",車両データ!B50,"")</f>
        <v/>
      </c>
      <c r="C50" s="93"/>
      <c r="D50" s="70" t="str">
        <f>IF(車両データ!$P50="事業所15",車両データ!D50,"")</f>
        <v/>
      </c>
      <c r="E50" s="71" t="str">
        <f>IF(車両データ!$P50="事業所15",車両データ!E50,"")</f>
        <v/>
      </c>
      <c r="F50" s="72" t="str">
        <f>IF(車両データ!$P50="事業所15",車両データ!F50,"")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IF(車両データ!$P51="事業所15",車両データ!B51,"")</f>
        <v/>
      </c>
      <c r="C51" s="93"/>
      <c r="D51" s="70" t="str">
        <f>IF(車両データ!$P51="事業所15",車両データ!D51,"")</f>
        <v/>
      </c>
      <c r="E51" s="71" t="str">
        <f>IF(車両データ!$P51="事業所15",車両データ!E51,"")</f>
        <v/>
      </c>
      <c r="F51" s="72" t="str">
        <f>IF(車両データ!$P51="事業所15",車両データ!F51,"")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IF(車両データ!$P52="事業所15",車両データ!B52,"")</f>
        <v/>
      </c>
      <c r="C52" s="93"/>
      <c r="D52" s="70" t="str">
        <f>IF(車両データ!$P52="事業所15",車両データ!D52,"")</f>
        <v/>
      </c>
      <c r="E52" s="71" t="str">
        <f>IF(車両データ!$P52="事業所15",車両データ!E52,"")</f>
        <v/>
      </c>
      <c r="F52" s="72" t="str">
        <f>IF(車両データ!$P52="事業所15",車両データ!F52,"")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IF(車両データ!$P53="事業所15",車両データ!B53,"")</f>
        <v/>
      </c>
      <c r="C53" s="93"/>
      <c r="D53" s="70" t="str">
        <f>IF(車両データ!$P53="事業所15",車両データ!D53,"")</f>
        <v/>
      </c>
      <c r="E53" s="71" t="str">
        <f>IF(車両データ!$P53="事業所15",車両データ!E53,"")</f>
        <v/>
      </c>
      <c r="F53" s="72" t="str">
        <f>IF(車両データ!$P53="事業所15",車両データ!F53,"")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IF(車両データ!$P54="事業所15",車両データ!B54,"")</f>
        <v/>
      </c>
      <c r="C54" s="93"/>
      <c r="D54" s="70" t="str">
        <f>IF(車両データ!$P54="事業所15",車両データ!D54,"")</f>
        <v/>
      </c>
      <c r="E54" s="71" t="str">
        <f>IF(車両データ!$P54="事業所15",車両データ!E54,"")</f>
        <v/>
      </c>
      <c r="F54" s="72" t="str">
        <f>IF(車両データ!$P54="事業所15",車両データ!F54,"")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IF(車両データ!$P55="事業所15",車両データ!B55,"")</f>
        <v/>
      </c>
      <c r="C55" s="93"/>
      <c r="D55" s="70" t="str">
        <f>IF(車両データ!$P55="事業所15",車両データ!D55,"")</f>
        <v/>
      </c>
      <c r="E55" s="71" t="str">
        <f>IF(車両データ!$P55="事業所15",車両データ!E55,"")</f>
        <v/>
      </c>
      <c r="F55" s="72" t="str">
        <f>IF(車両データ!$P55="事業所15",車両データ!F55,"")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IF(車両データ!$P56="事業所15",車両データ!B56,"")</f>
        <v/>
      </c>
      <c r="C56" s="93"/>
      <c r="D56" s="70" t="str">
        <f>IF(車両データ!$P56="事業所15",車両データ!D56,"")</f>
        <v/>
      </c>
      <c r="E56" s="71" t="str">
        <f>IF(車両データ!$P56="事業所15",車両データ!E56,"")</f>
        <v/>
      </c>
      <c r="F56" s="72" t="str">
        <f>IF(車両データ!$P56="事業所15",車両データ!F56,"")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IF(車両データ!$P57="事業所15",車両データ!B57,"")</f>
        <v/>
      </c>
      <c r="C57" s="93"/>
      <c r="D57" s="70" t="str">
        <f>IF(車両データ!$P57="事業所15",車両データ!D57,"")</f>
        <v/>
      </c>
      <c r="E57" s="71" t="str">
        <f>IF(車両データ!$P57="事業所15",車両データ!E57,"")</f>
        <v/>
      </c>
      <c r="F57" s="72" t="str">
        <f>IF(車両データ!$P57="事業所15",車両データ!F57,"")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IF(車両データ!$P58="事業所15",車両データ!B58,"")</f>
        <v/>
      </c>
      <c r="C58" s="93"/>
      <c r="D58" s="70" t="str">
        <f>IF(車両データ!$P58="事業所15",車両データ!D58,"")</f>
        <v/>
      </c>
      <c r="E58" s="71" t="str">
        <f>IF(車両データ!$P58="事業所15",車両データ!E58,"")</f>
        <v/>
      </c>
      <c r="F58" s="72" t="str">
        <f>IF(車両データ!$P58="事業所15",車両データ!F58,"")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IF(車両データ!$P59="事業所15",車両データ!B59,"")</f>
        <v/>
      </c>
      <c r="C59" s="93"/>
      <c r="D59" s="70" t="str">
        <f>IF(車両データ!$P59="事業所15",車両データ!D59,"")</f>
        <v/>
      </c>
      <c r="E59" s="71" t="str">
        <f>IF(車両データ!$P59="事業所15",車両データ!E59,"")</f>
        <v/>
      </c>
      <c r="F59" s="72" t="str">
        <f>IF(車両データ!$P59="事業所15",車両データ!F59,"")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IF(車両データ!$P60="事業所15",車両データ!B60,"")</f>
        <v/>
      </c>
      <c r="C60" s="93"/>
      <c r="D60" s="70" t="str">
        <f>IF(車両データ!$P60="事業所15",車両データ!D60,"")</f>
        <v/>
      </c>
      <c r="E60" s="71" t="str">
        <f>IF(車両データ!$P60="事業所15",車両データ!E60,"")</f>
        <v/>
      </c>
      <c r="F60" s="72" t="str">
        <f>IF(車両データ!$P60="事業所15",車両データ!F60,"")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IF(車両データ!$P61="事業所15",車両データ!B61,"")</f>
        <v/>
      </c>
      <c r="C61" s="93"/>
      <c r="D61" s="70" t="str">
        <f>IF(車両データ!$P61="事業所15",車両データ!D61,"")</f>
        <v/>
      </c>
      <c r="E61" s="71" t="str">
        <f>IF(車両データ!$P61="事業所15",車両データ!E61,"")</f>
        <v/>
      </c>
      <c r="F61" s="72" t="str">
        <f>IF(車両データ!$P61="事業所15",車両データ!F61,"")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IF(車両データ!$P62="事業所15",車両データ!B62,"")</f>
        <v/>
      </c>
      <c r="C62" s="93"/>
      <c r="D62" s="70" t="str">
        <f>IF(車両データ!$P62="事業所15",車両データ!D62,"")</f>
        <v/>
      </c>
      <c r="E62" s="71" t="str">
        <f>IF(車両データ!$P62="事業所15",車両データ!E62,"")</f>
        <v/>
      </c>
      <c r="F62" s="72" t="str">
        <f>IF(車両データ!$P62="事業所15",車両データ!F62,"")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IF(車両データ!$P63="事業所15",車両データ!B63,"")</f>
        <v/>
      </c>
      <c r="C63" s="93"/>
      <c r="D63" s="70" t="str">
        <f>IF(車両データ!$P63="事業所15",車両データ!D63,"")</f>
        <v/>
      </c>
      <c r="E63" s="71" t="str">
        <f>IF(車両データ!$P63="事業所15",車両データ!E63,"")</f>
        <v/>
      </c>
      <c r="F63" s="72" t="str">
        <f>IF(車両データ!$P63="事業所15",車両データ!F63,"")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IF(車両データ!$P64="事業所15",車両データ!B64,"")</f>
        <v/>
      </c>
      <c r="C64" s="93"/>
      <c r="D64" s="70" t="str">
        <f>IF(車両データ!$P64="事業所15",車両データ!D64,"")</f>
        <v/>
      </c>
      <c r="E64" s="71" t="str">
        <f>IF(車両データ!$P64="事業所15",車両データ!E64,"")</f>
        <v/>
      </c>
      <c r="F64" s="72" t="str">
        <f>IF(車両データ!$P64="事業所15",車両データ!F64,"")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IF(車両データ!$P65="事業所15",車両データ!B65,"")</f>
        <v/>
      </c>
      <c r="C65" s="93"/>
      <c r="D65" s="70" t="str">
        <f>IF(車両データ!$P65="事業所15",車両データ!D65,"")</f>
        <v/>
      </c>
      <c r="E65" s="71" t="str">
        <f>IF(車両データ!$P65="事業所15",車両データ!E65,"")</f>
        <v/>
      </c>
      <c r="F65" s="72" t="str">
        <f>IF(車両データ!$P65="事業所15",車両データ!F65,"")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IF(車両データ!$P66="事業所15",車両データ!B66,"")</f>
        <v/>
      </c>
      <c r="C66" s="93"/>
      <c r="D66" s="70" t="str">
        <f>IF(車両データ!$P66="事業所15",車両データ!D66,"")</f>
        <v/>
      </c>
      <c r="E66" s="71" t="str">
        <f>IF(車両データ!$P66="事業所15",車両データ!E66,"")</f>
        <v/>
      </c>
      <c r="F66" s="72" t="str">
        <f>IF(車両データ!$P66="事業所15",車両データ!F66,"")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IF(車両データ!$P67="事業所15",車両データ!B67,"")</f>
        <v/>
      </c>
      <c r="C67" s="93"/>
      <c r="D67" s="70" t="str">
        <f>IF(車両データ!$P67="事業所15",車両データ!D67,"")</f>
        <v/>
      </c>
      <c r="E67" s="71" t="str">
        <f>IF(車両データ!$P67="事業所15",車両データ!E67,"")</f>
        <v/>
      </c>
      <c r="F67" s="72" t="str">
        <f>IF(車両データ!$P67="事業所15",車両データ!F67,"")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IF(車両データ!$P68="事業所15",車両データ!B68,"")</f>
        <v/>
      </c>
      <c r="C68" s="93"/>
      <c r="D68" s="70" t="str">
        <f>IF(車両データ!$P68="事業所15",車両データ!D68,"")</f>
        <v/>
      </c>
      <c r="E68" s="71" t="str">
        <f>IF(車両データ!$P68="事業所15",車両データ!E68,"")</f>
        <v/>
      </c>
      <c r="F68" s="72" t="str">
        <f>IF(車両データ!$P68="事業所15",車両データ!F68,"")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IF(車両データ!$P69="事業所15",車両データ!B69,"")</f>
        <v/>
      </c>
      <c r="C69" s="93"/>
      <c r="D69" s="70" t="str">
        <f>IF(車両データ!$P69="事業所15",車両データ!D69,"")</f>
        <v/>
      </c>
      <c r="E69" s="71" t="str">
        <f>IF(車両データ!$P69="事業所15",車両データ!E69,"")</f>
        <v/>
      </c>
      <c r="F69" s="72" t="str">
        <f>IF(車両データ!$P69="事業所15",車両データ!F69,"")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IF(車両データ!$P70="事業所15",車両データ!B70,"")</f>
        <v/>
      </c>
      <c r="C70" s="93"/>
      <c r="D70" s="70" t="str">
        <f>IF(車両データ!$P70="事業所15",車両データ!D70,"")</f>
        <v/>
      </c>
      <c r="E70" s="71" t="str">
        <f>IF(車両データ!$P70="事業所15",車両データ!E70,"")</f>
        <v/>
      </c>
      <c r="F70" s="72" t="str">
        <f>IF(車両データ!$P70="事業所15",車両データ!F70,"")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IF(車両データ!$P71="事業所15",車両データ!B71,"")</f>
        <v/>
      </c>
      <c r="C71" s="93"/>
      <c r="D71" s="70" t="str">
        <f>IF(車両データ!$P71="事業所15",車両データ!D71,"")</f>
        <v/>
      </c>
      <c r="E71" s="71" t="str">
        <f>IF(車両データ!$P71="事業所15",車両データ!E71,"")</f>
        <v/>
      </c>
      <c r="F71" s="72" t="str">
        <f>IF(車両データ!$P71="事業所15",車両データ!F71,"")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IF(車両データ!$P72="事業所15",車両データ!B72,"")</f>
        <v/>
      </c>
      <c r="C72" s="93"/>
      <c r="D72" s="70" t="str">
        <f>IF(車両データ!$P72="事業所15",車両データ!D72,"")</f>
        <v/>
      </c>
      <c r="E72" s="71" t="str">
        <f>IF(車両データ!$P72="事業所15",車両データ!E72,"")</f>
        <v/>
      </c>
      <c r="F72" s="72" t="str">
        <f>IF(車両データ!$P72="事業所15",車両データ!F72,"")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IF(車両データ!$P73="事業所15",車両データ!B73,"")</f>
        <v/>
      </c>
      <c r="C73" s="93"/>
      <c r="D73" s="70" t="str">
        <f>IF(車両データ!$P73="事業所15",車両データ!D73,"")</f>
        <v/>
      </c>
      <c r="E73" s="71" t="str">
        <f>IF(車両データ!$P73="事業所15",車両データ!E73,"")</f>
        <v/>
      </c>
      <c r="F73" s="72" t="str">
        <f>IF(車両データ!$P73="事業所15",車両データ!F73,"")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IF(車両データ!$P74="事業所15",車両データ!B74,"")</f>
        <v/>
      </c>
      <c r="C74" s="93"/>
      <c r="D74" s="70" t="str">
        <f>IF(車両データ!$P74="事業所15",車両データ!D74,"")</f>
        <v/>
      </c>
      <c r="E74" s="71" t="str">
        <f>IF(車両データ!$P74="事業所15",車両データ!E74,"")</f>
        <v/>
      </c>
      <c r="F74" s="72" t="str">
        <f>IF(車両データ!$P74="事業所15",車両データ!F74,"")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IF(車両データ!$P75="事業所15",車両データ!B75,"")</f>
        <v/>
      </c>
      <c r="C75" s="93"/>
      <c r="D75" s="70" t="str">
        <f>IF(車両データ!$P75="事業所15",車両データ!D75,"")</f>
        <v/>
      </c>
      <c r="E75" s="71" t="str">
        <f>IF(車両データ!$P75="事業所15",車両データ!E75,"")</f>
        <v/>
      </c>
      <c r="F75" s="72" t="str">
        <f>IF(車両データ!$P75="事業所15",車両データ!F75,"")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IF(車両データ!$P76="事業所15",車両データ!B76,"")</f>
        <v/>
      </c>
      <c r="C76" s="93"/>
      <c r="D76" s="70" t="str">
        <f>IF(車両データ!$P76="事業所15",車両データ!D76,"")</f>
        <v/>
      </c>
      <c r="E76" s="71" t="str">
        <f>IF(車両データ!$P76="事業所15",車両データ!E76,"")</f>
        <v/>
      </c>
      <c r="F76" s="72" t="str">
        <f>IF(車両データ!$P76="事業所15",車両データ!F76,"")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IF(車両データ!$P77="事業所15",車両データ!B77,"")</f>
        <v/>
      </c>
      <c r="C77" s="93"/>
      <c r="D77" s="70" t="str">
        <f>IF(車両データ!$P77="事業所15",車両データ!D77,"")</f>
        <v/>
      </c>
      <c r="E77" s="71" t="str">
        <f>IF(車両データ!$P77="事業所15",車両データ!E77,"")</f>
        <v/>
      </c>
      <c r="F77" s="72" t="str">
        <f>IF(車両データ!$P77="事業所15",車両データ!F77,"")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IF(車両データ!$P78="事業所15",車両データ!B78,"")</f>
        <v/>
      </c>
      <c r="C78" s="93"/>
      <c r="D78" s="70" t="str">
        <f>IF(車両データ!$P78="事業所15",車両データ!D78,"")</f>
        <v/>
      </c>
      <c r="E78" s="71" t="str">
        <f>IF(車両データ!$P78="事業所15",車両データ!E78,"")</f>
        <v/>
      </c>
      <c r="F78" s="72" t="str">
        <f>IF(車両データ!$P78="事業所15",車両データ!F78,"")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IF(車両データ!$P79="事業所15",車両データ!B79,"")</f>
        <v/>
      </c>
      <c r="C79" s="93"/>
      <c r="D79" s="70" t="str">
        <f>IF(車両データ!$P79="事業所15",車両データ!D79,"")</f>
        <v/>
      </c>
      <c r="E79" s="71" t="str">
        <f>IF(車両データ!$P79="事業所15",車両データ!E79,"")</f>
        <v/>
      </c>
      <c r="F79" s="72" t="str">
        <f>IF(車両データ!$P79="事業所15",車両データ!F79,"")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IF(車両データ!$P80="事業所15",車両データ!B80,"")</f>
        <v/>
      </c>
      <c r="C80" s="93"/>
      <c r="D80" s="70" t="str">
        <f>IF(車両データ!$P80="事業所15",車両データ!D80,"")</f>
        <v/>
      </c>
      <c r="E80" s="71" t="str">
        <f>IF(車両データ!$P80="事業所15",車両データ!E80,"")</f>
        <v/>
      </c>
      <c r="F80" s="72" t="str">
        <f>IF(車両データ!$P80="事業所15",車両データ!F80,"")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IF(車両データ!$P81="事業所15",車両データ!B81,"")</f>
        <v/>
      </c>
      <c r="C81" s="93"/>
      <c r="D81" s="70" t="str">
        <f>IF(車両データ!$P81="事業所15",車両データ!D81,"")</f>
        <v/>
      </c>
      <c r="E81" s="71" t="str">
        <f>IF(車両データ!$P81="事業所15",車両データ!E81,"")</f>
        <v/>
      </c>
      <c r="F81" s="72" t="str">
        <f>IF(車両データ!$P81="事業所15",車両データ!F81,"")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IF(車両データ!$P82="事業所15",車両データ!B82,"")</f>
        <v/>
      </c>
      <c r="C82" s="93"/>
      <c r="D82" s="70" t="str">
        <f>IF(車両データ!$P82="事業所15",車両データ!D82,"")</f>
        <v/>
      </c>
      <c r="E82" s="71" t="str">
        <f>IF(車両データ!$P82="事業所15",車両データ!E82,"")</f>
        <v/>
      </c>
      <c r="F82" s="72" t="str">
        <f>IF(車両データ!$P82="事業所15",車両データ!F82,"")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IF(車両データ!$P83="事業所15",車両データ!B83,"")</f>
        <v/>
      </c>
      <c r="C83" s="93"/>
      <c r="D83" s="70" t="str">
        <f>IF(車両データ!$P83="事業所15",車両データ!D83,"")</f>
        <v/>
      </c>
      <c r="E83" s="71" t="str">
        <f>IF(車両データ!$P83="事業所15",車両データ!E83,"")</f>
        <v/>
      </c>
      <c r="F83" s="72" t="str">
        <f>IF(車両データ!$P83="事業所15",車両データ!F83,"")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IF(車両データ!$P84="事業所15",車両データ!B84,"")</f>
        <v/>
      </c>
      <c r="C84" s="93"/>
      <c r="D84" s="70" t="str">
        <f>IF(車両データ!$P84="事業所15",車両データ!D84,"")</f>
        <v/>
      </c>
      <c r="E84" s="71" t="str">
        <f>IF(車両データ!$P84="事業所15",車両データ!E84,"")</f>
        <v/>
      </c>
      <c r="F84" s="72" t="str">
        <f>IF(車両データ!$P84="事業所15",車両データ!F84,"")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IF(車両データ!$P85="事業所15",車両データ!B85,"")</f>
        <v/>
      </c>
      <c r="C85" s="93"/>
      <c r="D85" s="70" t="str">
        <f>IF(車両データ!$P85="事業所15",車両データ!D85,"")</f>
        <v/>
      </c>
      <c r="E85" s="71" t="str">
        <f>IF(車両データ!$P85="事業所15",車両データ!E85,"")</f>
        <v/>
      </c>
      <c r="F85" s="72" t="str">
        <f>IF(車両データ!$P85="事業所15",車両データ!F85,"")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IF(車両データ!$P86="事業所15",車両データ!B86,"")</f>
        <v/>
      </c>
      <c r="C86" s="93"/>
      <c r="D86" s="70" t="str">
        <f>IF(車両データ!$P86="事業所15",車両データ!D86,"")</f>
        <v/>
      </c>
      <c r="E86" s="71" t="str">
        <f>IF(車両データ!$P86="事業所15",車両データ!E86,"")</f>
        <v/>
      </c>
      <c r="F86" s="72" t="str">
        <f>IF(車両データ!$P86="事業所15",車両データ!F86,"")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IF(車両データ!$P87="事業所15",車両データ!B87,"")</f>
        <v/>
      </c>
      <c r="C87" s="93"/>
      <c r="D87" s="70" t="str">
        <f>IF(車両データ!$P87="事業所15",車両データ!D87,"")</f>
        <v/>
      </c>
      <c r="E87" s="71" t="str">
        <f>IF(車両データ!$P87="事業所15",車両データ!E87,"")</f>
        <v/>
      </c>
      <c r="F87" s="72" t="str">
        <f>IF(車両データ!$P87="事業所15",車両データ!F87,"")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IF(車両データ!$P88="事業所15",車両データ!B88,"")</f>
        <v/>
      </c>
      <c r="C88" s="93"/>
      <c r="D88" s="70" t="str">
        <f>IF(車両データ!$P88="事業所15",車両データ!D88,"")</f>
        <v/>
      </c>
      <c r="E88" s="71" t="str">
        <f>IF(車両データ!$P88="事業所15",車両データ!E88,"")</f>
        <v/>
      </c>
      <c r="F88" s="72" t="str">
        <f>IF(車両データ!$P88="事業所15",車両データ!F88,"")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IF(車両データ!$P89="事業所15",車両データ!B89,"")</f>
        <v/>
      </c>
      <c r="C89" s="93"/>
      <c r="D89" s="70" t="str">
        <f>IF(車両データ!$P89="事業所15",車両データ!D89,"")</f>
        <v/>
      </c>
      <c r="E89" s="71" t="str">
        <f>IF(車両データ!$P89="事業所15",車両データ!E89,"")</f>
        <v/>
      </c>
      <c r="F89" s="72" t="str">
        <f>IF(車両データ!$P89="事業所15",車両データ!F89,"")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IF(車両データ!$P90="事業所15",車両データ!B90,"")</f>
        <v/>
      </c>
      <c r="C90" s="93"/>
      <c r="D90" s="70" t="str">
        <f>IF(車両データ!$P90="事業所15",車両データ!D90,"")</f>
        <v/>
      </c>
      <c r="E90" s="71" t="str">
        <f>IF(車両データ!$P90="事業所15",車両データ!E90,"")</f>
        <v/>
      </c>
      <c r="F90" s="72" t="str">
        <f>IF(車両データ!$P90="事業所15",車両データ!F90,"")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IF(車両データ!$P91="事業所15",車両データ!B91,"")</f>
        <v/>
      </c>
      <c r="C91" s="93"/>
      <c r="D91" s="70" t="str">
        <f>IF(車両データ!$P91="事業所15",車両データ!D91,"")</f>
        <v/>
      </c>
      <c r="E91" s="71" t="str">
        <f>IF(車両データ!$P91="事業所15",車両データ!E91,"")</f>
        <v/>
      </c>
      <c r="F91" s="72" t="str">
        <f>IF(車両データ!$P91="事業所15",車両データ!F91,"")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IF(車両データ!$P92="事業所15",車両データ!B92,"")</f>
        <v/>
      </c>
      <c r="C92" s="93"/>
      <c r="D92" s="70" t="str">
        <f>IF(車両データ!$P92="事業所15",車両データ!D92,"")</f>
        <v/>
      </c>
      <c r="E92" s="71" t="str">
        <f>IF(車両データ!$P92="事業所15",車両データ!E92,"")</f>
        <v/>
      </c>
      <c r="F92" s="72" t="str">
        <f>IF(車両データ!$P92="事業所15",車両データ!F92,"")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IF(車両データ!$P93="事業所15",車両データ!B93,"")</f>
        <v/>
      </c>
      <c r="C93" s="93"/>
      <c r="D93" s="70" t="str">
        <f>IF(車両データ!$P93="事業所15",車両データ!D93,"")</f>
        <v/>
      </c>
      <c r="E93" s="71" t="str">
        <f>IF(車両データ!$P93="事業所15",車両データ!E93,"")</f>
        <v/>
      </c>
      <c r="F93" s="72" t="str">
        <f>IF(車両データ!$P93="事業所15",車両データ!F93,"")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IF(車両データ!$P94="事業所15",車両データ!B94,"")</f>
        <v/>
      </c>
      <c r="C94" s="93"/>
      <c r="D94" s="70" t="str">
        <f>IF(車両データ!$P94="事業所15",車両データ!D94,"")</f>
        <v/>
      </c>
      <c r="E94" s="71" t="str">
        <f>IF(車両データ!$P94="事業所15",車両データ!E94,"")</f>
        <v/>
      </c>
      <c r="F94" s="72" t="str">
        <f>IF(車両データ!$P94="事業所15",車両データ!F94,"")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IF(車両データ!$P95="事業所15",車両データ!B95,"")</f>
        <v/>
      </c>
      <c r="C95" s="93"/>
      <c r="D95" s="70" t="str">
        <f>IF(車両データ!$P95="事業所15",車両データ!D95,"")</f>
        <v/>
      </c>
      <c r="E95" s="71" t="str">
        <f>IF(車両データ!$P95="事業所15",車両データ!E95,"")</f>
        <v/>
      </c>
      <c r="F95" s="72" t="str">
        <f>IF(車両データ!$P95="事業所15",車両データ!F95,"")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IF(車両データ!$P96="事業所15",車両データ!B96,"")</f>
        <v/>
      </c>
      <c r="C96" s="93"/>
      <c r="D96" s="70" t="str">
        <f>IF(車両データ!$P96="事業所15",車両データ!D96,"")</f>
        <v/>
      </c>
      <c r="E96" s="71" t="str">
        <f>IF(車両データ!$P96="事業所15",車両データ!E96,"")</f>
        <v/>
      </c>
      <c r="F96" s="72" t="str">
        <f>IF(車両データ!$P96="事業所15",車両データ!F96,"")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IF(車両データ!$P97="事業所15",車両データ!B97,"")</f>
        <v/>
      </c>
      <c r="C97" s="93"/>
      <c r="D97" s="70" t="str">
        <f>IF(車両データ!$P97="事業所15",車両データ!D97,"")</f>
        <v/>
      </c>
      <c r="E97" s="71" t="str">
        <f>IF(車両データ!$P97="事業所15",車両データ!E97,"")</f>
        <v/>
      </c>
      <c r="F97" s="72" t="str">
        <f>IF(車両データ!$P97="事業所15",車両データ!F97,"")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IF(車両データ!$P98="事業所15",車両データ!B98,"")</f>
        <v/>
      </c>
      <c r="C98" s="93"/>
      <c r="D98" s="70" t="str">
        <f>IF(車両データ!$P98="事業所15",車両データ!D98,"")</f>
        <v/>
      </c>
      <c r="E98" s="71" t="str">
        <f>IF(車両データ!$P98="事業所15",車両データ!E98,"")</f>
        <v/>
      </c>
      <c r="F98" s="72" t="str">
        <f>IF(車両データ!$P98="事業所15",車両データ!F98,"")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IF(車両データ!$P99="事業所15",車両データ!B99,"")</f>
        <v/>
      </c>
      <c r="C99" s="93"/>
      <c r="D99" s="70" t="str">
        <f>IF(車両データ!$P99="事業所15",車両データ!D99,"")</f>
        <v/>
      </c>
      <c r="E99" s="71" t="str">
        <f>IF(車両データ!$P99="事業所15",車両データ!E99,"")</f>
        <v/>
      </c>
      <c r="F99" s="72" t="str">
        <f>IF(車両データ!$P99="事業所15",車両データ!F99,"")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IF(車両データ!$P100="事業所15",車両データ!B100,"")</f>
        <v/>
      </c>
      <c r="C100" s="93"/>
      <c r="D100" s="70" t="str">
        <f>IF(車両データ!$P100="事業所15",車両データ!D100,"")</f>
        <v/>
      </c>
      <c r="E100" s="71" t="str">
        <f>IF(車両データ!$P100="事業所15",車両データ!E100,"")</f>
        <v/>
      </c>
      <c r="F100" s="72" t="str">
        <f>IF(車両データ!$P100="事業所15",車両データ!F100,"")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IF(車両データ!$P101="事業所15",車両データ!B101,"")</f>
        <v/>
      </c>
      <c r="C101" s="93"/>
      <c r="D101" s="70" t="str">
        <f>IF(車両データ!$P101="事業所15",車両データ!D101,"")</f>
        <v/>
      </c>
      <c r="E101" s="71" t="str">
        <f>IF(車両データ!$P101="事業所15",車両データ!E101,"")</f>
        <v/>
      </c>
      <c r="F101" s="72" t="str">
        <f>IF(車両データ!$P101="事業所15",車両データ!F101,"")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IF(車両データ!$P102="事業所15",車両データ!B102,"")</f>
        <v/>
      </c>
      <c r="C102" s="93"/>
      <c r="D102" s="70" t="str">
        <f>IF(車両データ!$P102="事業所15",車両データ!D102,"")</f>
        <v/>
      </c>
      <c r="E102" s="71" t="str">
        <f>IF(車両データ!$P102="事業所15",車両データ!E102,"")</f>
        <v/>
      </c>
      <c r="F102" s="72" t="str">
        <f>IF(車両データ!$P102="事業所15",車両データ!F102,"")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IF(車両データ!$P103="事業所15",車両データ!B103,"")</f>
        <v/>
      </c>
      <c r="C103" s="93"/>
      <c r="D103" s="70" t="str">
        <f>IF(車両データ!$P103="事業所15",車両データ!D103,"")</f>
        <v/>
      </c>
      <c r="E103" s="71" t="str">
        <f>IF(車両データ!$P103="事業所15",車両データ!E103,"")</f>
        <v/>
      </c>
      <c r="F103" s="72" t="str">
        <f>IF(車両データ!$P103="事業所15",車両データ!F103,"")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IF(車両データ!$P104="事業所15",車両データ!B104,"")</f>
        <v/>
      </c>
      <c r="C104" s="93"/>
      <c r="D104" s="70" t="str">
        <f>IF(車両データ!$P104="事業所15",車両データ!D104,"")</f>
        <v/>
      </c>
      <c r="E104" s="71" t="str">
        <f>IF(車両データ!$P104="事業所15",車両データ!E104,"")</f>
        <v/>
      </c>
      <c r="F104" s="72" t="str">
        <f>IF(車両データ!$P104="事業所15",車両データ!F104,"")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IF(車両データ!$P105="事業所15",車両データ!B105,"")</f>
        <v/>
      </c>
      <c r="C105" s="93"/>
      <c r="D105" s="70" t="str">
        <f>IF(車両データ!$P105="事業所15",車両データ!D105,"")</f>
        <v/>
      </c>
      <c r="E105" s="71" t="str">
        <f>IF(車両データ!$P105="事業所15",車両データ!E105,"")</f>
        <v/>
      </c>
      <c r="F105" s="72" t="str">
        <f>IF(車両データ!$P105="事業所15",車両データ!F105,"")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IF(車両データ!$P106="事業所15",車両データ!B106,"")</f>
        <v/>
      </c>
      <c r="C106" s="93"/>
      <c r="D106" s="70" t="str">
        <f>IF(車両データ!$P106="事業所15",車両データ!D106,"")</f>
        <v/>
      </c>
      <c r="E106" s="71" t="str">
        <f>IF(車両データ!$P106="事業所15",車両データ!E106,"")</f>
        <v/>
      </c>
      <c r="F106" s="72" t="str">
        <f>IF(車両データ!$P106="事業所15",車両データ!F106,"")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IF(車両データ!$P107="事業所15",車両データ!B107,"")</f>
        <v/>
      </c>
      <c r="C107" s="93"/>
      <c r="D107" s="70" t="str">
        <f>IF(車両データ!$P107="事業所15",車両データ!D107,"")</f>
        <v/>
      </c>
      <c r="E107" s="71" t="str">
        <f>IF(車両データ!$P107="事業所15",車両データ!E107,"")</f>
        <v/>
      </c>
      <c r="F107" s="72" t="str">
        <f>IF(車両データ!$P107="事業所15",車両データ!F107,"")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IF(車両データ!$P108="事業所15",車両データ!B108,"")</f>
        <v/>
      </c>
      <c r="C108" s="93"/>
      <c r="D108" s="70" t="str">
        <f>IF(車両データ!$P108="事業所15",車両データ!D108,"")</f>
        <v/>
      </c>
      <c r="E108" s="71" t="str">
        <f>IF(車両データ!$P108="事業所15",車両データ!E108,"")</f>
        <v/>
      </c>
      <c r="F108" s="72" t="str">
        <f>IF(車両データ!$P108="事業所15",車両データ!F108,"")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11" priority="12">
      <formula>LEN(TRIM(C115))=0</formula>
    </cfRule>
  </conditionalFormatting>
  <conditionalFormatting sqref="C218:N317">
    <cfRule type="containsBlanks" dxfId="10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Q317"/>
  <sheetViews>
    <sheetView showGridLines="0" view="pageBreakPreview" topLeftCell="A255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53</v>
      </c>
      <c r="B5" s="111"/>
      <c r="C5" s="112"/>
      <c r="D5" s="107" t="str">
        <f>IF('【STEP２】 A-1_全事業所計'!$B$24="","",'【STEP２】 A-1_全事業所計'!$B$24)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IF(車両データ!$P9="事業所16",車両データ!B9,"")</f>
        <v/>
      </c>
      <c r="C9" s="93"/>
      <c r="D9" s="70" t="str">
        <f>IF(車両データ!$P9="事業所16",車両データ!D9,"")</f>
        <v/>
      </c>
      <c r="E9" s="71" t="str">
        <f>IF(車両データ!$P9="事業所16",車両データ!E9,"")</f>
        <v/>
      </c>
      <c r="F9" s="72" t="str">
        <f>IF(車両データ!$P9="事業所16",車両データ!F9,"")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IF(車両データ!$P10="事業所16",車両データ!B10,"")</f>
        <v/>
      </c>
      <c r="C10" s="93"/>
      <c r="D10" s="70" t="str">
        <f>IF(車両データ!$P10="事業所16",車両データ!D10,"")</f>
        <v/>
      </c>
      <c r="E10" s="71" t="str">
        <f>IF(車両データ!$P10="事業所16",車両データ!E10,"")</f>
        <v/>
      </c>
      <c r="F10" s="72" t="str">
        <f>IF(車両データ!$P10="事業所16",車両データ!F10,"")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IF(車両データ!$P11="事業所16",車両データ!B11,"")</f>
        <v/>
      </c>
      <c r="C11" s="93"/>
      <c r="D11" s="70" t="str">
        <f>IF(車両データ!$P11="事業所16",車両データ!D11,"")</f>
        <v/>
      </c>
      <c r="E11" s="71" t="str">
        <f>IF(車両データ!$P11="事業所16",車両データ!E11,"")</f>
        <v/>
      </c>
      <c r="F11" s="72" t="str">
        <f>IF(車両データ!$P11="事業所16",車両データ!F11,"")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IF(車両データ!$P12="事業所16",車両データ!B12,"")</f>
        <v/>
      </c>
      <c r="C12" s="93"/>
      <c r="D12" s="70" t="str">
        <f>IF(車両データ!$P12="事業所16",車両データ!D12,"")</f>
        <v/>
      </c>
      <c r="E12" s="71" t="str">
        <f>IF(車両データ!$P12="事業所16",車両データ!E12,"")</f>
        <v/>
      </c>
      <c r="F12" s="72" t="str">
        <f>IF(車両データ!$P12="事業所16",車両データ!F12,"")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IF(車両データ!$P13="事業所16",車両データ!B13,"")</f>
        <v/>
      </c>
      <c r="C13" s="93"/>
      <c r="D13" s="70" t="str">
        <f>IF(車両データ!$P13="事業所16",車両データ!D13,"")</f>
        <v/>
      </c>
      <c r="E13" s="71" t="str">
        <f>IF(車両データ!$P13="事業所16",車両データ!E13,"")</f>
        <v/>
      </c>
      <c r="F13" s="72" t="str">
        <f>IF(車両データ!$P13="事業所16",車両データ!F13,"")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IF(車両データ!$P14="事業所16",車両データ!B14,"")</f>
        <v/>
      </c>
      <c r="C14" s="93"/>
      <c r="D14" s="70" t="str">
        <f>IF(車両データ!$P14="事業所16",車両データ!D14,"")</f>
        <v/>
      </c>
      <c r="E14" s="71" t="str">
        <f>IF(車両データ!$P14="事業所16",車両データ!E14,"")</f>
        <v/>
      </c>
      <c r="F14" s="72" t="str">
        <f>IF(車両データ!$P14="事業所16",車両データ!F14,"")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IF(車両データ!$P15="事業所16",車両データ!B15,"")</f>
        <v/>
      </c>
      <c r="C15" s="93"/>
      <c r="D15" s="70" t="str">
        <f>IF(車両データ!$P15="事業所16",車両データ!D15,"")</f>
        <v/>
      </c>
      <c r="E15" s="71" t="str">
        <f>IF(車両データ!$P15="事業所16",車両データ!E15,"")</f>
        <v/>
      </c>
      <c r="F15" s="72" t="str">
        <f>IF(車両データ!$P15="事業所16",車両データ!F15,"")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IF(車両データ!$P16="事業所16",車両データ!B16,"")</f>
        <v/>
      </c>
      <c r="C16" s="93"/>
      <c r="D16" s="70" t="str">
        <f>IF(車両データ!$P16="事業所16",車両データ!D16,"")</f>
        <v/>
      </c>
      <c r="E16" s="71" t="str">
        <f>IF(車両データ!$P16="事業所16",車両データ!E16,"")</f>
        <v/>
      </c>
      <c r="F16" s="72" t="str">
        <f>IF(車両データ!$P16="事業所16",車両データ!F16,"")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IF(車両データ!$P17="事業所16",車両データ!B17,"")</f>
        <v/>
      </c>
      <c r="C17" s="93"/>
      <c r="D17" s="70" t="str">
        <f>IF(車両データ!$P17="事業所16",車両データ!D17,"")</f>
        <v/>
      </c>
      <c r="E17" s="71" t="str">
        <f>IF(車両データ!$P17="事業所16",車両データ!E17,"")</f>
        <v/>
      </c>
      <c r="F17" s="72" t="str">
        <f>IF(車両データ!$P17="事業所16",車両データ!F17,"")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IF(車両データ!$P18="事業所16",車両データ!B18,"")</f>
        <v/>
      </c>
      <c r="C18" s="93"/>
      <c r="D18" s="70" t="str">
        <f>IF(車両データ!$P18="事業所16",車両データ!D18,"")</f>
        <v/>
      </c>
      <c r="E18" s="71" t="str">
        <f>IF(車両データ!$P18="事業所16",車両データ!E18,"")</f>
        <v/>
      </c>
      <c r="F18" s="72" t="str">
        <f>IF(車両データ!$P18="事業所16",車両データ!F18,"")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IF(車両データ!$P19="事業所16",車両データ!B19,"")</f>
        <v/>
      </c>
      <c r="C19" s="93"/>
      <c r="D19" s="70" t="str">
        <f>IF(車両データ!$P19="事業所16",車両データ!D19,"")</f>
        <v/>
      </c>
      <c r="E19" s="71" t="str">
        <f>IF(車両データ!$P19="事業所16",車両データ!E19,"")</f>
        <v/>
      </c>
      <c r="F19" s="72" t="str">
        <f>IF(車両データ!$P19="事業所16",車両データ!F19,"")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IF(車両データ!$P20="事業所16",車両データ!B20,"")</f>
        <v/>
      </c>
      <c r="C20" s="93"/>
      <c r="D20" s="70" t="str">
        <f>IF(車両データ!$P20="事業所16",車両データ!D20,"")</f>
        <v/>
      </c>
      <c r="E20" s="71" t="str">
        <f>IF(車両データ!$P20="事業所16",車両データ!E20,"")</f>
        <v/>
      </c>
      <c r="F20" s="72" t="str">
        <f>IF(車両データ!$P20="事業所16",車両データ!F20,"")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IF(車両データ!$P21="事業所16",車両データ!B21,"")</f>
        <v/>
      </c>
      <c r="C21" s="93"/>
      <c r="D21" s="70" t="str">
        <f>IF(車両データ!$P21="事業所16",車両データ!D21,"")</f>
        <v/>
      </c>
      <c r="E21" s="71" t="str">
        <f>IF(車両データ!$P21="事業所16",車両データ!E21,"")</f>
        <v/>
      </c>
      <c r="F21" s="72" t="str">
        <f>IF(車両データ!$P21="事業所16",車両データ!F21,"")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IF(車両データ!$P22="事業所16",車両データ!B22,"")</f>
        <v/>
      </c>
      <c r="C22" s="93"/>
      <c r="D22" s="70" t="str">
        <f>IF(車両データ!$P22="事業所16",車両データ!D22,"")</f>
        <v/>
      </c>
      <c r="E22" s="71" t="str">
        <f>IF(車両データ!$P22="事業所16",車両データ!E22,"")</f>
        <v/>
      </c>
      <c r="F22" s="72" t="str">
        <f>IF(車両データ!$P22="事業所16",車両データ!F22,"")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IF(車両データ!$P23="事業所16",車両データ!B23,"")</f>
        <v/>
      </c>
      <c r="C23" s="93"/>
      <c r="D23" s="70" t="str">
        <f>IF(車両データ!$P23="事業所16",車両データ!D23,"")</f>
        <v/>
      </c>
      <c r="E23" s="71" t="str">
        <f>IF(車両データ!$P23="事業所16",車両データ!E23,"")</f>
        <v/>
      </c>
      <c r="F23" s="72" t="str">
        <f>IF(車両データ!$P23="事業所16",車両データ!F23,"")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IF(車両データ!$P24="事業所16",車両データ!B24,"")</f>
        <v/>
      </c>
      <c r="C24" s="93"/>
      <c r="D24" s="70" t="str">
        <f>IF(車両データ!$P24="事業所16",車両データ!D24,"")</f>
        <v/>
      </c>
      <c r="E24" s="71" t="str">
        <f>IF(車両データ!$P24="事業所16",車両データ!E24,"")</f>
        <v/>
      </c>
      <c r="F24" s="72" t="str">
        <f>IF(車両データ!$P24="事業所16",車両データ!F24,"")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IF(車両データ!$P25="事業所16",車両データ!B25,"")</f>
        <v/>
      </c>
      <c r="C25" s="93"/>
      <c r="D25" s="70" t="str">
        <f>IF(車両データ!$P25="事業所16",車両データ!D25,"")</f>
        <v/>
      </c>
      <c r="E25" s="71" t="str">
        <f>IF(車両データ!$P25="事業所16",車両データ!E25,"")</f>
        <v/>
      </c>
      <c r="F25" s="72" t="str">
        <f>IF(車両データ!$P25="事業所16",車両データ!F25,"")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IF(車両データ!$P26="事業所16",車両データ!B26,"")</f>
        <v/>
      </c>
      <c r="C26" s="93"/>
      <c r="D26" s="70" t="str">
        <f>IF(車両データ!$P26="事業所16",車両データ!D26,"")</f>
        <v/>
      </c>
      <c r="E26" s="71" t="str">
        <f>IF(車両データ!$P26="事業所16",車両データ!E26,"")</f>
        <v/>
      </c>
      <c r="F26" s="72" t="str">
        <f>IF(車両データ!$P26="事業所16",車両データ!F26,"")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IF(車両データ!$P27="事業所16",車両データ!B27,"")</f>
        <v/>
      </c>
      <c r="C27" s="93"/>
      <c r="D27" s="70" t="str">
        <f>IF(車両データ!$P27="事業所16",車両データ!D27,"")</f>
        <v/>
      </c>
      <c r="E27" s="71" t="str">
        <f>IF(車両データ!$P27="事業所16",車両データ!E27,"")</f>
        <v/>
      </c>
      <c r="F27" s="72" t="str">
        <f>IF(車両データ!$P27="事業所16",車両データ!F27,"")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IF(車両データ!$P28="事業所16",車両データ!B28,"")</f>
        <v/>
      </c>
      <c r="C28" s="93"/>
      <c r="D28" s="70" t="str">
        <f>IF(車両データ!$P28="事業所16",車両データ!D28,"")</f>
        <v/>
      </c>
      <c r="E28" s="71" t="str">
        <f>IF(車両データ!$P28="事業所16",車両データ!E28,"")</f>
        <v/>
      </c>
      <c r="F28" s="72" t="str">
        <f>IF(車両データ!$P28="事業所16",車両データ!F28,"")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IF(車両データ!$P29="事業所16",車両データ!B29,"")</f>
        <v/>
      </c>
      <c r="C29" s="93"/>
      <c r="D29" s="70" t="str">
        <f>IF(車両データ!$P29="事業所16",車両データ!D29,"")</f>
        <v/>
      </c>
      <c r="E29" s="71" t="str">
        <f>IF(車両データ!$P29="事業所16",車両データ!E29,"")</f>
        <v/>
      </c>
      <c r="F29" s="72" t="str">
        <f>IF(車両データ!$P29="事業所16",車両データ!F29,"")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IF(車両データ!$P30="事業所16",車両データ!B30,"")</f>
        <v/>
      </c>
      <c r="C30" s="93"/>
      <c r="D30" s="70" t="str">
        <f>IF(車両データ!$P30="事業所16",車両データ!D30,"")</f>
        <v/>
      </c>
      <c r="E30" s="71" t="str">
        <f>IF(車両データ!$P30="事業所16",車両データ!E30,"")</f>
        <v/>
      </c>
      <c r="F30" s="72" t="str">
        <f>IF(車両データ!$P30="事業所16",車両データ!F30,"")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IF(車両データ!$P31="事業所16",車両データ!B31,"")</f>
        <v/>
      </c>
      <c r="C31" s="93"/>
      <c r="D31" s="70" t="str">
        <f>IF(車両データ!$P31="事業所16",車両データ!D31,"")</f>
        <v/>
      </c>
      <c r="E31" s="71" t="str">
        <f>IF(車両データ!$P31="事業所16",車両データ!E31,"")</f>
        <v/>
      </c>
      <c r="F31" s="72" t="str">
        <f>IF(車両データ!$P31="事業所16",車両データ!F31,"")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IF(車両データ!$P32="事業所16",車両データ!B32,"")</f>
        <v/>
      </c>
      <c r="C32" s="93"/>
      <c r="D32" s="70" t="str">
        <f>IF(車両データ!$P32="事業所16",車両データ!D32,"")</f>
        <v/>
      </c>
      <c r="E32" s="71" t="str">
        <f>IF(車両データ!$P32="事業所16",車両データ!E32,"")</f>
        <v/>
      </c>
      <c r="F32" s="72" t="str">
        <f>IF(車両データ!$P32="事業所16",車両データ!F32,"")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IF(車両データ!$P33="事業所16",車両データ!B33,"")</f>
        <v/>
      </c>
      <c r="C33" s="93"/>
      <c r="D33" s="70" t="str">
        <f>IF(車両データ!$P33="事業所16",車両データ!D33,"")</f>
        <v/>
      </c>
      <c r="E33" s="71" t="str">
        <f>IF(車両データ!$P33="事業所16",車両データ!E33,"")</f>
        <v/>
      </c>
      <c r="F33" s="72" t="str">
        <f>IF(車両データ!$P33="事業所16",車両データ!F33,"")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IF(車両データ!$P34="事業所16",車両データ!B34,"")</f>
        <v/>
      </c>
      <c r="C34" s="93"/>
      <c r="D34" s="70" t="str">
        <f>IF(車両データ!$P34="事業所16",車両データ!D34,"")</f>
        <v/>
      </c>
      <c r="E34" s="71" t="str">
        <f>IF(車両データ!$P34="事業所16",車両データ!E34,"")</f>
        <v/>
      </c>
      <c r="F34" s="72" t="str">
        <f>IF(車両データ!$P34="事業所16",車両データ!F34,"")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IF(車両データ!$P35="事業所16",車両データ!B35,"")</f>
        <v/>
      </c>
      <c r="C35" s="93"/>
      <c r="D35" s="70" t="str">
        <f>IF(車両データ!$P35="事業所16",車両データ!D35,"")</f>
        <v/>
      </c>
      <c r="E35" s="71" t="str">
        <f>IF(車両データ!$P35="事業所16",車両データ!E35,"")</f>
        <v/>
      </c>
      <c r="F35" s="72" t="str">
        <f>IF(車両データ!$P35="事業所16",車両データ!F35,"")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IF(車両データ!$P36="事業所16",車両データ!B36,"")</f>
        <v/>
      </c>
      <c r="C36" s="93"/>
      <c r="D36" s="70" t="str">
        <f>IF(車両データ!$P36="事業所16",車両データ!D36,"")</f>
        <v/>
      </c>
      <c r="E36" s="71" t="str">
        <f>IF(車両データ!$P36="事業所16",車両データ!E36,"")</f>
        <v/>
      </c>
      <c r="F36" s="72" t="str">
        <f>IF(車両データ!$P36="事業所16",車両データ!F36,"")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IF(車両データ!$P37="事業所16",車両データ!B37,"")</f>
        <v/>
      </c>
      <c r="C37" s="93"/>
      <c r="D37" s="70" t="str">
        <f>IF(車両データ!$P37="事業所16",車両データ!D37,"")</f>
        <v/>
      </c>
      <c r="E37" s="71" t="str">
        <f>IF(車両データ!$P37="事業所16",車両データ!E37,"")</f>
        <v/>
      </c>
      <c r="F37" s="72" t="str">
        <f>IF(車両データ!$P37="事業所16",車両データ!F37,"")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IF(車両データ!$P38="事業所16",車両データ!B38,"")</f>
        <v/>
      </c>
      <c r="C38" s="93"/>
      <c r="D38" s="70" t="str">
        <f>IF(車両データ!$P38="事業所16",車両データ!D38,"")</f>
        <v/>
      </c>
      <c r="E38" s="71" t="str">
        <f>IF(車両データ!$P38="事業所16",車両データ!E38,"")</f>
        <v/>
      </c>
      <c r="F38" s="72" t="str">
        <f>IF(車両データ!$P38="事業所16",車両データ!F38,"")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IF(車両データ!$P39="事業所16",車両データ!B39,"")</f>
        <v/>
      </c>
      <c r="C39" s="93"/>
      <c r="D39" s="70" t="str">
        <f>IF(車両データ!$P39="事業所16",車両データ!D39,"")</f>
        <v/>
      </c>
      <c r="E39" s="71" t="str">
        <f>IF(車両データ!$P39="事業所16",車両データ!E39,"")</f>
        <v/>
      </c>
      <c r="F39" s="72" t="str">
        <f>IF(車両データ!$P39="事業所16",車両データ!F39,"")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IF(車両データ!$P40="事業所16",車両データ!B40,"")</f>
        <v/>
      </c>
      <c r="C40" s="93"/>
      <c r="D40" s="70" t="str">
        <f>IF(車両データ!$P40="事業所16",車両データ!D40,"")</f>
        <v/>
      </c>
      <c r="E40" s="71" t="str">
        <f>IF(車両データ!$P40="事業所16",車両データ!E40,"")</f>
        <v/>
      </c>
      <c r="F40" s="72" t="str">
        <f>IF(車両データ!$P40="事業所16",車両データ!F40,"")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IF(車両データ!$P41="事業所16",車両データ!B41,"")</f>
        <v/>
      </c>
      <c r="C41" s="93"/>
      <c r="D41" s="70" t="str">
        <f>IF(車両データ!$P41="事業所16",車両データ!D41,"")</f>
        <v/>
      </c>
      <c r="E41" s="71" t="str">
        <f>IF(車両データ!$P41="事業所16",車両データ!E41,"")</f>
        <v/>
      </c>
      <c r="F41" s="72" t="str">
        <f>IF(車両データ!$P41="事業所16",車両データ!F41,"")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IF(車両データ!$P42="事業所16",車両データ!B42,"")</f>
        <v/>
      </c>
      <c r="C42" s="93"/>
      <c r="D42" s="70" t="str">
        <f>IF(車両データ!$P42="事業所16",車両データ!D42,"")</f>
        <v/>
      </c>
      <c r="E42" s="71" t="str">
        <f>IF(車両データ!$P42="事業所16",車両データ!E42,"")</f>
        <v/>
      </c>
      <c r="F42" s="72" t="str">
        <f>IF(車両データ!$P42="事業所16",車両データ!F42,"")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IF(車両データ!$P43="事業所16",車両データ!B43,"")</f>
        <v/>
      </c>
      <c r="C43" s="93"/>
      <c r="D43" s="70" t="str">
        <f>IF(車両データ!$P43="事業所16",車両データ!D43,"")</f>
        <v/>
      </c>
      <c r="E43" s="71" t="str">
        <f>IF(車両データ!$P43="事業所16",車両データ!E43,"")</f>
        <v/>
      </c>
      <c r="F43" s="72" t="str">
        <f>IF(車両データ!$P43="事業所16",車両データ!F43,"")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IF(車両データ!$P44="事業所16",車両データ!B44,"")</f>
        <v/>
      </c>
      <c r="C44" s="93"/>
      <c r="D44" s="70" t="str">
        <f>IF(車両データ!$P44="事業所16",車両データ!D44,"")</f>
        <v/>
      </c>
      <c r="E44" s="71" t="str">
        <f>IF(車両データ!$P44="事業所16",車両データ!E44,"")</f>
        <v/>
      </c>
      <c r="F44" s="72" t="str">
        <f>IF(車両データ!$P44="事業所16",車両データ!F44,"")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IF(車両データ!$P45="事業所16",車両データ!B45,"")</f>
        <v/>
      </c>
      <c r="C45" s="93"/>
      <c r="D45" s="70" t="str">
        <f>IF(車両データ!$P45="事業所16",車両データ!D45,"")</f>
        <v/>
      </c>
      <c r="E45" s="71" t="str">
        <f>IF(車両データ!$P45="事業所16",車両データ!E45,"")</f>
        <v/>
      </c>
      <c r="F45" s="72" t="str">
        <f>IF(車両データ!$P45="事業所16",車両データ!F45,"")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IF(車両データ!$P46="事業所16",車両データ!B46,"")</f>
        <v/>
      </c>
      <c r="C46" s="93"/>
      <c r="D46" s="70" t="str">
        <f>IF(車両データ!$P46="事業所16",車両データ!D46,"")</f>
        <v/>
      </c>
      <c r="E46" s="71" t="str">
        <f>IF(車両データ!$P46="事業所16",車両データ!E46,"")</f>
        <v/>
      </c>
      <c r="F46" s="72" t="str">
        <f>IF(車両データ!$P46="事業所16",車両データ!F46,"")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IF(車両データ!$P47="事業所16",車両データ!B47,"")</f>
        <v/>
      </c>
      <c r="C47" s="93"/>
      <c r="D47" s="70" t="str">
        <f>IF(車両データ!$P47="事業所16",車両データ!D47,"")</f>
        <v/>
      </c>
      <c r="E47" s="71" t="str">
        <f>IF(車両データ!$P47="事業所16",車両データ!E47,"")</f>
        <v/>
      </c>
      <c r="F47" s="72" t="str">
        <f>IF(車両データ!$P47="事業所16",車両データ!F47,"")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IF(車両データ!$P48="事業所16",車両データ!B48,"")</f>
        <v/>
      </c>
      <c r="C48" s="93"/>
      <c r="D48" s="70" t="str">
        <f>IF(車両データ!$P48="事業所16",車両データ!D48,"")</f>
        <v/>
      </c>
      <c r="E48" s="71" t="str">
        <f>IF(車両データ!$P48="事業所16",車両データ!E48,"")</f>
        <v/>
      </c>
      <c r="F48" s="72" t="str">
        <f>IF(車両データ!$P48="事業所16",車両データ!F48,"")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IF(車両データ!$P49="事業所16",車両データ!B49,"")</f>
        <v/>
      </c>
      <c r="C49" s="93"/>
      <c r="D49" s="70" t="str">
        <f>IF(車両データ!$P49="事業所16",車両データ!D49,"")</f>
        <v/>
      </c>
      <c r="E49" s="71" t="str">
        <f>IF(車両データ!$P49="事業所16",車両データ!E49,"")</f>
        <v/>
      </c>
      <c r="F49" s="72" t="str">
        <f>IF(車両データ!$P49="事業所16",車両データ!F49,"")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IF(車両データ!$P50="事業所16",車両データ!B50,"")</f>
        <v/>
      </c>
      <c r="C50" s="93"/>
      <c r="D50" s="70" t="str">
        <f>IF(車両データ!$P50="事業所16",車両データ!D50,"")</f>
        <v/>
      </c>
      <c r="E50" s="71" t="str">
        <f>IF(車両データ!$P50="事業所16",車両データ!E50,"")</f>
        <v/>
      </c>
      <c r="F50" s="72" t="str">
        <f>IF(車両データ!$P50="事業所16",車両データ!F50,"")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IF(車両データ!$P51="事業所16",車両データ!B51,"")</f>
        <v/>
      </c>
      <c r="C51" s="93"/>
      <c r="D51" s="70" t="str">
        <f>IF(車両データ!$P51="事業所16",車両データ!D51,"")</f>
        <v/>
      </c>
      <c r="E51" s="71" t="str">
        <f>IF(車両データ!$P51="事業所16",車両データ!E51,"")</f>
        <v/>
      </c>
      <c r="F51" s="72" t="str">
        <f>IF(車両データ!$P51="事業所16",車両データ!F51,"")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IF(車両データ!$P52="事業所16",車両データ!B52,"")</f>
        <v/>
      </c>
      <c r="C52" s="93"/>
      <c r="D52" s="70" t="str">
        <f>IF(車両データ!$P52="事業所16",車両データ!D52,"")</f>
        <v/>
      </c>
      <c r="E52" s="71" t="str">
        <f>IF(車両データ!$P52="事業所16",車両データ!E52,"")</f>
        <v/>
      </c>
      <c r="F52" s="72" t="str">
        <f>IF(車両データ!$P52="事業所16",車両データ!F52,"")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IF(車両データ!$P53="事業所16",車両データ!B53,"")</f>
        <v/>
      </c>
      <c r="C53" s="93"/>
      <c r="D53" s="70" t="str">
        <f>IF(車両データ!$P53="事業所16",車両データ!D53,"")</f>
        <v/>
      </c>
      <c r="E53" s="71" t="str">
        <f>IF(車両データ!$P53="事業所16",車両データ!E53,"")</f>
        <v/>
      </c>
      <c r="F53" s="72" t="str">
        <f>IF(車両データ!$P53="事業所16",車両データ!F53,"")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IF(車両データ!$P54="事業所16",車両データ!B54,"")</f>
        <v/>
      </c>
      <c r="C54" s="93"/>
      <c r="D54" s="70" t="str">
        <f>IF(車両データ!$P54="事業所16",車両データ!D54,"")</f>
        <v/>
      </c>
      <c r="E54" s="71" t="str">
        <f>IF(車両データ!$P54="事業所16",車両データ!E54,"")</f>
        <v/>
      </c>
      <c r="F54" s="72" t="str">
        <f>IF(車両データ!$P54="事業所16",車両データ!F54,"")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IF(車両データ!$P55="事業所16",車両データ!B55,"")</f>
        <v/>
      </c>
      <c r="C55" s="93"/>
      <c r="D55" s="70" t="str">
        <f>IF(車両データ!$P55="事業所16",車両データ!D55,"")</f>
        <v/>
      </c>
      <c r="E55" s="71" t="str">
        <f>IF(車両データ!$P55="事業所16",車両データ!E55,"")</f>
        <v/>
      </c>
      <c r="F55" s="72" t="str">
        <f>IF(車両データ!$P55="事業所16",車両データ!F55,"")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IF(車両データ!$P56="事業所16",車両データ!B56,"")</f>
        <v/>
      </c>
      <c r="C56" s="93"/>
      <c r="D56" s="70" t="str">
        <f>IF(車両データ!$P56="事業所16",車両データ!D56,"")</f>
        <v/>
      </c>
      <c r="E56" s="71" t="str">
        <f>IF(車両データ!$P56="事業所16",車両データ!E56,"")</f>
        <v/>
      </c>
      <c r="F56" s="72" t="str">
        <f>IF(車両データ!$P56="事業所16",車両データ!F56,"")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IF(車両データ!$P57="事業所16",車両データ!B57,"")</f>
        <v/>
      </c>
      <c r="C57" s="93"/>
      <c r="D57" s="70" t="str">
        <f>IF(車両データ!$P57="事業所16",車両データ!D57,"")</f>
        <v/>
      </c>
      <c r="E57" s="71" t="str">
        <f>IF(車両データ!$P57="事業所16",車両データ!E57,"")</f>
        <v/>
      </c>
      <c r="F57" s="72" t="str">
        <f>IF(車両データ!$P57="事業所16",車両データ!F57,"")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IF(車両データ!$P58="事業所16",車両データ!B58,"")</f>
        <v/>
      </c>
      <c r="C58" s="93"/>
      <c r="D58" s="70" t="str">
        <f>IF(車両データ!$P58="事業所16",車両データ!D58,"")</f>
        <v/>
      </c>
      <c r="E58" s="71" t="str">
        <f>IF(車両データ!$P58="事業所16",車両データ!E58,"")</f>
        <v/>
      </c>
      <c r="F58" s="72" t="str">
        <f>IF(車両データ!$P58="事業所16",車両データ!F58,"")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IF(車両データ!$P59="事業所16",車両データ!B59,"")</f>
        <v/>
      </c>
      <c r="C59" s="93"/>
      <c r="D59" s="70" t="str">
        <f>IF(車両データ!$P59="事業所16",車両データ!D59,"")</f>
        <v/>
      </c>
      <c r="E59" s="71" t="str">
        <f>IF(車両データ!$P59="事業所16",車両データ!E59,"")</f>
        <v/>
      </c>
      <c r="F59" s="72" t="str">
        <f>IF(車両データ!$P59="事業所16",車両データ!F59,"")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IF(車両データ!$P60="事業所16",車両データ!B60,"")</f>
        <v/>
      </c>
      <c r="C60" s="93"/>
      <c r="D60" s="70" t="str">
        <f>IF(車両データ!$P60="事業所16",車両データ!D60,"")</f>
        <v/>
      </c>
      <c r="E60" s="71" t="str">
        <f>IF(車両データ!$P60="事業所16",車両データ!E60,"")</f>
        <v/>
      </c>
      <c r="F60" s="72" t="str">
        <f>IF(車両データ!$P60="事業所16",車両データ!F60,"")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IF(車両データ!$P61="事業所16",車両データ!B61,"")</f>
        <v/>
      </c>
      <c r="C61" s="93"/>
      <c r="D61" s="70" t="str">
        <f>IF(車両データ!$P61="事業所16",車両データ!D61,"")</f>
        <v/>
      </c>
      <c r="E61" s="71" t="str">
        <f>IF(車両データ!$P61="事業所16",車両データ!E61,"")</f>
        <v/>
      </c>
      <c r="F61" s="72" t="str">
        <f>IF(車両データ!$P61="事業所16",車両データ!F61,"")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IF(車両データ!$P62="事業所16",車両データ!B62,"")</f>
        <v/>
      </c>
      <c r="C62" s="93"/>
      <c r="D62" s="70" t="str">
        <f>IF(車両データ!$P62="事業所16",車両データ!D62,"")</f>
        <v/>
      </c>
      <c r="E62" s="71" t="str">
        <f>IF(車両データ!$P62="事業所16",車両データ!E62,"")</f>
        <v/>
      </c>
      <c r="F62" s="72" t="str">
        <f>IF(車両データ!$P62="事業所16",車両データ!F62,"")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IF(車両データ!$P63="事業所16",車両データ!B63,"")</f>
        <v/>
      </c>
      <c r="C63" s="93"/>
      <c r="D63" s="70" t="str">
        <f>IF(車両データ!$P63="事業所16",車両データ!D63,"")</f>
        <v/>
      </c>
      <c r="E63" s="71" t="str">
        <f>IF(車両データ!$P63="事業所16",車両データ!E63,"")</f>
        <v/>
      </c>
      <c r="F63" s="72" t="str">
        <f>IF(車両データ!$P63="事業所16",車両データ!F63,"")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IF(車両データ!$P64="事業所16",車両データ!B64,"")</f>
        <v/>
      </c>
      <c r="C64" s="93"/>
      <c r="D64" s="70" t="str">
        <f>IF(車両データ!$P64="事業所16",車両データ!D64,"")</f>
        <v/>
      </c>
      <c r="E64" s="71" t="str">
        <f>IF(車両データ!$P64="事業所16",車両データ!E64,"")</f>
        <v/>
      </c>
      <c r="F64" s="72" t="str">
        <f>IF(車両データ!$P64="事業所16",車両データ!F64,"")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IF(車両データ!$P65="事業所16",車両データ!B65,"")</f>
        <v/>
      </c>
      <c r="C65" s="93"/>
      <c r="D65" s="70" t="str">
        <f>IF(車両データ!$P65="事業所16",車両データ!D65,"")</f>
        <v/>
      </c>
      <c r="E65" s="71" t="str">
        <f>IF(車両データ!$P65="事業所16",車両データ!E65,"")</f>
        <v/>
      </c>
      <c r="F65" s="72" t="str">
        <f>IF(車両データ!$P65="事業所16",車両データ!F65,"")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IF(車両データ!$P66="事業所16",車両データ!B66,"")</f>
        <v/>
      </c>
      <c r="C66" s="93"/>
      <c r="D66" s="70" t="str">
        <f>IF(車両データ!$P66="事業所16",車両データ!D66,"")</f>
        <v/>
      </c>
      <c r="E66" s="71" t="str">
        <f>IF(車両データ!$P66="事業所16",車両データ!E66,"")</f>
        <v/>
      </c>
      <c r="F66" s="72" t="str">
        <f>IF(車両データ!$P66="事業所16",車両データ!F66,"")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IF(車両データ!$P67="事業所16",車両データ!B67,"")</f>
        <v/>
      </c>
      <c r="C67" s="93"/>
      <c r="D67" s="70" t="str">
        <f>IF(車両データ!$P67="事業所16",車両データ!D67,"")</f>
        <v/>
      </c>
      <c r="E67" s="71" t="str">
        <f>IF(車両データ!$P67="事業所16",車両データ!E67,"")</f>
        <v/>
      </c>
      <c r="F67" s="72" t="str">
        <f>IF(車両データ!$P67="事業所16",車両データ!F67,"")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IF(車両データ!$P68="事業所16",車両データ!B68,"")</f>
        <v/>
      </c>
      <c r="C68" s="93"/>
      <c r="D68" s="70" t="str">
        <f>IF(車両データ!$P68="事業所16",車両データ!D68,"")</f>
        <v/>
      </c>
      <c r="E68" s="71" t="str">
        <f>IF(車両データ!$P68="事業所16",車両データ!E68,"")</f>
        <v/>
      </c>
      <c r="F68" s="72" t="str">
        <f>IF(車両データ!$P68="事業所16",車両データ!F68,"")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IF(車両データ!$P69="事業所16",車両データ!B69,"")</f>
        <v/>
      </c>
      <c r="C69" s="93"/>
      <c r="D69" s="70" t="str">
        <f>IF(車両データ!$P69="事業所16",車両データ!D69,"")</f>
        <v/>
      </c>
      <c r="E69" s="71" t="str">
        <f>IF(車両データ!$P69="事業所16",車両データ!E69,"")</f>
        <v/>
      </c>
      <c r="F69" s="72" t="str">
        <f>IF(車両データ!$P69="事業所16",車両データ!F69,"")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IF(車両データ!$P70="事業所16",車両データ!B70,"")</f>
        <v/>
      </c>
      <c r="C70" s="93"/>
      <c r="D70" s="70" t="str">
        <f>IF(車両データ!$P70="事業所16",車両データ!D70,"")</f>
        <v/>
      </c>
      <c r="E70" s="71" t="str">
        <f>IF(車両データ!$P70="事業所16",車両データ!E70,"")</f>
        <v/>
      </c>
      <c r="F70" s="72" t="str">
        <f>IF(車両データ!$P70="事業所16",車両データ!F70,"")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IF(車両データ!$P71="事業所16",車両データ!B71,"")</f>
        <v/>
      </c>
      <c r="C71" s="93"/>
      <c r="D71" s="70" t="str">
        <f>IF(車両データ!$P71="事業所16",車両データ!D71,"")</f>
        <v/>
      </c>
      <c r="E71" s="71" t="str">
        <f>IF(車両データ!$P71="事業所16",車両データ!E71,"")</f>
        <v/>
      </c>
      <c r="F71" s="72" t="str">
        <f>IF(車両データ!$P71="事業所16",車両データ!F71,"")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IF(車両データ!$P72="事業所16",車両データ!B72,"")</f>
        <v/>
      </c>
      <c r="C72" s="93"/>
      <c r="D72" s="70" t="str">
        <f>IF(車両データ!$P72="事業所16",車両データ!D72,"")</f>
        <v/>
      </c>
      <c r="E72" s="71" t="str">
        <f>IF(車両データ!$P72="事業所16",車両データ!E72,"")</f>
        <v/>
      </c>
      <c r="F72" s="72" t="str">
        <f>IF(車両データ!$P72="事業所16",車両データ!F72,"")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IF(車両データ!$P73="事業所16",車両データ!B73,"")</f>
        <v/>
      </c>
      <c r="C73" s="93"/>
      <c r="D73" s="70" t="str">
        <f>IF(車両データ!$P73="事業所16",車両データ!D73,"")</f>
        <v/>
      </c>
      <c r="E73" s="71" t="str">
        <f>IF(車両データ!$P73="事業所16",車両データ!E73,"")</f>
        <v/>
      </c>
      <c r="F73" s="72" t="str">
        <f>IF(車両データ!$P73="事業所16",車両データ!F73,"")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IF(車両データ!$P74="事業所16",車両データ!B74,"")</f>
        <v/>
      </c>
      <c r="C74" s="93"/>
      <c r="D74" s="70" t="str">
        <f>IF(車両データ!$P74="事業所16",車両データ!D74,"")</f>
        <v/>
      </c>
      <c r="E74" s="71" t="str">
        <f>IF(車両データ!$P74="事業所16",車両データ!E74,"")</f>
        <v/>
      </c>
      <c r="F74" s="72" t="str">
        <f>IF(車両データ!$P74="事業所16",車両データ!F74,"")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IF(車両データ!$P75="事業所16",車両データ!B75,"")</f>
        <v/>
      </c>
      <c r="C75" s="93"/>
      <c r="D75" s="70" t="str">
        <f>IF(車両データ!$P75="事業所16",車両データ!D75,"")</f>
        <v/>
      </c>
      <c r="E75" s="71" t="str">
        <f>IF(車両データ!$P75="事業所16",車両データ!E75,"")</f>
        <v/>
      </c>
      <c r="F75" s="72" t="str">
        <f>IF(車両データ!$P75="事業所16",車両データ!F75,"")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IF(車両データ!$P76="事業所16",車両データ!B76,"")</f>
        <v/>
      </c>
      <c r="C76" s="93"/>
      <c r="D76" s="70" t="str">
        <f>IF(車両データ!$P76="事業所16",車両データ!D76,"")</f>
        <v/>
      </c>
      <c r="E76" s="71" t="str">
        <f>IF(車両データ!$P76="事業所16",車両データ!E76,"")</f>
        <v/>
      </c>
      <c r="F76" s="72" t="str">
        <f>IF(車両データ!$P76="事業所16",車両データ!F76,"")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IF(車両データ!$P77="事業所16",車両データ!B77,"")</f>
        <v/>
      </c>
      <c r="C77" s="93"/>
      <c r="D77" s="70" t="str">
        <f>IF(車両データ!$P77="事業所16",車両データ!D77,"")</f>
        <v/>
      </c>
      <c r="E77" s="71" t="str">
        <f>IF(車両データ!$P77="事業所16",車両データ!E77,"")</f>
        <v/>
      </c>
      <c r="F77" s="72" t="str">
        <f>IF(車両データ!$P77="事業所16",車両データ!F77,"")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IF(車両データ!$P78="事業所16",車両データ!B78,"")</f>
        <v/>
      </c>
      <c r="C78" s="93"/>
      <c r="D78" s="70" t="str">
        <f>IF(車両データ!$P78="事業所16",車両データ!D78,"")</f>
        <v/>
      </c>
      <c r="E78" s="71" t="str">
        <f>IF(車両データ!$P78="事業所16",車両データ!E78,"")</f>
        <v/>
      </c>
      <c r="F78" s="72" t="str">
        <f>IF(車両データ!$P78="事業所16",車両データ!F78,"")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IF(車両データ!$P79="事業所16",車両データ!B79,"")</f>
        <v/>
      </c>
      <c r="C79" s="93"/>
      <c r="D79" s="70" t="str">
        <f>IF(車両データ!$P79="事業所16",車両データ!D79,"")</f>
        <v/>
      </c>
      <c r="E79" s="71" t="str">
        <f>IF(車両データ!$P79="事業所16",車両データ!E79,"")</f>
        <v/>
      </c>
      <c r="F79" s="72" t="str">
        <f>IF(車両データ!$P79="事業所16",車両データ!F79,"")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IF(車両データ!$P80="事業所16",車両データ!B80,"")</f>
        <v/>
      </c>
      <c r="C80" s="93"/>
      <c r="D80" s="70" t="str">
        <f>IF(車両データ!$P80="事業所16",車両データ!D80,"")</f>
        <v/>
      </c>
      <c r="E80" s="71" t="str">
        <f>IF(車両データ!$P80="事業所16",車両データ!E80,"")</f>
        <v/>
      </c>
      <c r="F80" s="72" t="str">
        <f>IF(車両データ!$P80="事業所16",車両データ!F80,"")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IF(車両データ!$P81="事業所16",車両データ!B81,"")</f>
        <v/>
      </c>
      <c r="C81" s="93"/>
      <c r="D81" s="70" t="str">
        <f>IF(車両データ!$P81="事業所16",車両データ!D81,"")</f>
        <v/>
      </c>
      <c r="E81" s="71" t="str">
        <f>IF(車両データ!$P81="事業所16",車両データ!E81,"")</f>
        <v/>
      </c>
      <c r="F81" s="72" t="str">
        <f>IF(車両データ!$P81="事業所16",車両データ!F81,"")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IF(車両データ!$P82="事業所16",車両データ!B82,"")</f>
        <v/>
      </c>
      <c r="C82" s="93"/>
      <c r="D82" s="70" t="str">
        <f>IF(車両データ!$P82="事業所16",車両データ!D82,"")</f>
        <v/>
      </c>
      <c r="E82" s="71" t="str">
        <f>IF(車両データ!$P82="事業所16",車両データ!E82,"")</f>
        <v/>
      </c>
      <c r="F82" s="72" t="str">
        <f>IF(車両データ!$P82="事業所16",車両データ!F82,"")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IF(車両データ!$P83="事業所16",車両データ!B83,"")</f>
        <v/>
      </c>
      <c r="C83" s="93"/>
      <c r="D83" s="70" t="str">
        <f>IF(車両データ!$P83="事業所16",車両データ!D83,"")</f>
        <v/>
      </c>
      <c r="E83" s="71" t="str">
        <f>IF(車両データ!$P83="事業所16",車両データ!E83,"")</f>
        <v/>
      </c>
      <c r="F83" s="72" t="str">
        <f>IF(車両データ!$P83="事業所16",車両データ!F83,"")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IF(車両データ!$P84="事業所16",車両データ!B84,"")</f>
        <v/>
      </c>
      <c r="C84" s="93"/>
      <c r="D84" s="70" t="str">
        <f>IF(車両データ!$P84="事業所16",車両データ!D84,"")</f>
        <v/>
      </c>
      <c r="E84" s="71" t="str">
        <f>IF(車両データ!$P84="事業所16",車両データ!E84,"")</f>
        <v/>
      </c>
      <c r="F84" s="72" t="str">
        <f>IF(車両データ!$P84="事業所16",車両データ!F84,"")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IF(車両データ!$P85="事業所16",車両データ!B85,"")</f>
        <v/>
      </c>
      <c r="C85" s="93"/>
      <c r="D85" s="70" t="str">
        <f>IF(車両データ!$P85="事業所16",車両データ!D85,"")</f>
        <v/>
      </c>
      <c r="E85" s="71" t="str">
        <f>IF(車両データ!$P85="事業所16",車両データ!E85,"")</f>
        <v/>
      </c>
      <c r="F85" s="72" t="str">
        <f>IF(車両データ!$P85="事業所16",車両データ!F85,"")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IF(車両データ!$P86="事業所16",車両データ!B86,"")</f>
        <v/>
      </c>
      <c r="C86" s="93"/>
      <c r="D86" s="70" t="str">
        <f>IF(車両データ!$P86="事業所16",車両データ!D86,"")</f>
        <v/>
      </c>
      <c r="E86" s="71" t="str">
        <f>IF(車両データ!$P86="事業所16",車両データ!E86,"")</f>
        <v/>
      </c>
      <c r="F86" s="72" t="str">
        <f>IF(車両データ!$P86="事業所16",車両データ!F86,"")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IF(車両データ!$P87="事業所16",車両データ!B87,"")</f>
        <v/>
      </c>
      <c r="C87" s="93"/>
      <c r="D87" s="70" t="str">
        <f>IF(車両データ!$P87="事業所16",車両データ!D87,"")</f>
        <v/>
      </c>
      <c r="E87" s="71" t="str">
        <f>IF(車両データ!$P87="事業所16",車両データ!E87,"")</f>
        <v/>
      </c>
      <c r="F87" s="72" t="str">
        <f>IF(車両データ!$P87="事業所16",車両データ!F87,"")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IF(車両データ!$P88="事業所16",車両データ!B88,"")</f>
        <v/>
      </c>
      <c r="C88" s="93"/>
      <c r="D88" s="70" t="str">
        <f>IF(車両データ!$P88="事業所16",車両データ!D88,"")</f>
        <v/>
      </c>
      <c r="E88" s="71" t="str">
        <f>IF(車両データ!$P88="事業所16",車両データ!E88,"")</f>
        <v/>
      </c>
      <c r="F88" s="72" t="str">
        <f>IF(車両データ!$P88="事業所16",車両データ!F88,"")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IF(車両データ!$P89="事業所16",車両データ!B89,"")</f>
        <v/>
      </c>
      <c r="C89" s="93"/>
      <c r="D89" s="70" t="str">
        <f>IF(車両データ!$P89="事業所16",車両データ!D89,"")</f>
        <v/>
      </c>
      <c r="E89" s="71" t="str">
        <f>IF(車両データ!$P89="事業所16",車両データ!E89,"")</f>
        <v/>
      </c>
      <c r="F89" s="72" t="str">
        <f>IF(車両データ!$P89="事業所16",車両データ!F89,"")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IF(車両データ!$P90="事業所16",車両データ!B90,"")</f>
        <v/>
      </c>
      <c r="C90" s="93"/>
      <c r="D90" s="70" t="str">
        <f>IF(車両データ!$P90="事業所16",車両データ!D90,"")</f>
        <v/>
      </c>
      <c r="E90" s="71" t="str">
        <f>IF(車両データ!$P90="事業所16",車両データ!E90,"")</f>
        <v/>
      </c>
      <c r="F90" s="72" t="str">
        <f>IF(車両データ!$P90="事業所16",車両データ!F90,"")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IF(車両データ!$P91="事業所16",車両データ!B91,"")</f>
        <v/>
      </c>
      <c r="C91" s="93"/>
      <c r="D91" s="70" t="str">
        <f>IF(車両データ!$P91="事業所16",車両データ!D91,"")</f>
        <v/>
      </c>
      <c r="E91" s="71" t="str">
        <f>IF(車両データ!$P91="事業所16",車両データ!E91,"")</f>
        <v/>
      </c>
      <c r="F91" s="72" t="str">
        <f>IF(車両データ!$P91="事業所16",車両データ!F91,"")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IF(車両データ!$P92="事業所16",車両データ!B92,"")</f>
        <v/>
      </c>
      <c r="C92" s="93"/>
      <c r="D92" s="70" t="str">
        <f>IF(車両データ!$P92="事業所16",車両データ!D92,"")</f>
        <v/>
      </c>
      <c r="E92" s="71" t="str">
        <f>IF(車両データ!$P92="事業所16",車両データ!E92,"")</f>
        <v/>
      </c>
      <c r="F92" s="72" t="str">
        <f>IF(車両データ!$P92="事業所16",車両データ!F92,"")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IF(車両データ!$P93="事業所16",車両データ!B93,"")</f>
        <v/>
      </c>
      <c r="C93" s="93"/>
      <c r="D93" s="70" t="str">
        <f>IF(車両データ!$P93="事業所16",車両データ!D93,"")</f>
        <v/>
      </c>
      <c r="E93" s="71" t="str">
        <f>IF(車両データ!$P93="事業所16",車両データ!E93,"")</f>
        <v/>
      </c>
      <c r="F93" s="72" t="str">
        <f>IF(車両データ!$P93="事業所16",車両データ!F93,"")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IF(車両データ!$P94="事業所16",車両データ!B94,"")</f>
        <v/>
      </c>
      <c r="C94" s="93"/>
      <c r="D94" s="70" t="str">
        <f>IF(車両データ!$P94="事業所16",車両データ!D94,"")</f>
        <v/>
      </c>
      <c r="E94" s="71" t="str">
        <f>IF(車両データ!$P94="事業所16",車両データ!E94,"")</f>
        <v/>
      </c>
      <c r="F94" s="72" t="str">
        <f>IF(車両データ!$P94="事業所16",車両データ!F94,"")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IF(車両データ!$P95="事業所16",車両データ!B95,"")</f>
        <v/>
      </c>
      <c r="C95" s="93"/>
      <c r="D95" s="70" t="str">
        <f>IF(車両データ!$P95="事業所16",車両データ!D95,"")</f>
        <v/>
      </c>
      <c r="E95" s="71" t="str">
        <f>IF(車両データ!$P95="事業所16",車両データ!E95,"")</f>
        <v/>
      </c>
      <c r="F95" s="72" t="str">
        <f>IF(車両データ!$P95="事業所16",車両データ!F95,"")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IF(車両データ!$P96="事業所16",車両データ!B96,"")</f>
        <v/>
      </c>
      <c r="C96" s="93"/>
      <c r="D96" s="70" t="str">
        <f>IF(車両データ!$P96="事業所16",車両データ!D96,"")</f>
        <v/>
      </c>
      <c r="E96" s="71" t="str">
        <f>IF(車両データ!$P96="事業所16",車両データ!E96,"")</f>
        <v/>
      </c>
      <c r="F96" s="72" t="str">
        <f>IF(車両データ!$P96="事業所16",車両データ!F96,"")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IF(車両データ!$P97="事業所16",車両データ!B97,"")</f>
        <v/>
      </c>
      <c r="C97" s="93"/>
      <c r="D97" s="70" t="str">
        <f>IF(車両データ!$P97="事業所16",車両データ!D97,"")</f>
        <v/>
      </c>
      <c r="E97" s="71" t="str">
        <f>IF(車両データ!$P97="事業所16",車両データ!E97,"")</f>
        <v/>
      </c>
      <c r="F97" s="72" t="str">
        <f>IF(車両データ!$P97="事業所16",車両データ!F97,"")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IF(車両データ!$P98="事業所16",車両データ!B98,"")</f>
        <v/>
      </c>
      <c r="C98" s="93"/>
      <c r="D98" s="70" t="str">
        <f>IF(車両データ!$P98="事業所16",車両データ!D98,"")</f>
        <v/>
      </c>
      <c r="E98" s="71" t="str">
        <f>IF(車両データ!$P98="事業所16",車両データ!E98,"")</f>
        <v/>
      </c>
      <c r="F98" s="72" t="str">
        <f>IF(車両データ!$P98="事業所16",車両データ!F98,"")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IF(車両データ!$P99="事業所16",車両データ!B99,"")</f>
        <v/>
      </c>
      <c r="C99" s="93"/>
      <c r="D99" s="70" t="str">
        <f>IF(車両データ!$P99="事業所16",車両データ!D99,"")</f>
        <v/>
      </c>
      <c r="E99" s="71" t="str">
        <f>IF(車両データ!$P99="事業所16",車両データ!E99,"")</f>
        <v/>
      </c>
      <c r="F99" s="72" t="str">
        <f>IF(車両データ!$P99="事業所16",車両データ!F99,"")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IF(車両データ!$P100="事業所16",車両データ!B100,"")</f>
        <v/>
      </c>
      <c r="C100" s="93"/>
      <c r="D100" s="70" t="str">
        <f>IF(車両データ!$P100="事業所16",車両データ!D100,"")</f>
        <v/>
      </c>
      <c r="E100" s="71" t="str">
        <f>IF(車両データ!$P100="事業所16",車両データ!E100,"")</f>
        <v/>
      </c>
      <c r="F100" s="72" t="str">
        <f>IF(車両データ!$P100="事業所16",車両データ!F100,"")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IF(車両データ!$P101="事業所16",車両データ!B101,"")</f>
        <v/>
      </c>
      <c r="C101" s="93"/>
      <c r="D101" s="70" t="str">
        <f>IF(車両データ!$P101="事業所16",車両データ!D101,"")</f>
        <v/>
      </c>
      <c r="E101" s="71" t="str">
        <f>IF(車両データ!$P101="事業所16",車両データ!E101,"")</f>
        <v/>
      </c>
      <c r="F101" s="72" t="str">
        <f>IF(車両データ!$P101="事業所16",車両データ!F101,"")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IF(車両データ!$P102="事業所16",車両データ!B102,"")</f>
        <v/>
      </c>
      <c r="C102" s="93"/>
      <c r="D102" s="70" t="str">
        <f>IF(車両データ!$P102="事業所16",車両データ!D102,"")</f>
        <v/>
      </c>
      <c r="E102" s="71" t="str">
        <f>IF(車両データ!$P102="事業所16",車両データ!E102,"")</f>
        <v/>
      </c>
      <c r="F102" s="72" t="str">
        <f>IF(車両データ!$P102="事業所16",車両データ!F102,"")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IF(車両データ!$P103="事業所16",車両データ!B103,"")</f>
        <v/>
      </c>
      <c r="C103" s="93"/>
      <c r="D103" s="70" t="str">
        <f>IF(車両データ!$P103="事業所16",車両データ!D103,"")</f>
        <v/>
      </c>
      <c r="E103" s="71" t="str">
        <f>IF(車両データ!$P103="事業所16",車両データ!E103,"")</f>
        <v/>
      </c>
      <c r="F103" s="72" t="str">
        <f>IF(車両データ!$P103="事業所16",車両データ!F103,"")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IF(車両データ!$P104="事業所16",車両データ!B104,"")</f>
        <v/>
      </c>
      <c r="C104" s="93"/>
      <c r="D104" s="70" t="str">
        <f>IF(車両データ!$P104="事業所16",車両データ!D104,"")</f>
        <v/>
      </c>
      <c r="E104" s="71" t="str">
        <f>IF(車両データ!$P104="事業所16",車両データ!E104,"")</f>
        <v/>
      </c>
      <c r="F104" s="72" t="str">
        <f>IF(車両データ!$P104="事業所16",車両データ!F104,"")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IF(車両データ!$P105="事業所16",車両データ!B105,"")</f>
        <v/>
      </c>
      <c r="C105" s="93"/>
      <c r="D105" s="70" t="str">
        <f>IF(車両データ!$P105="事業所16",車両データ!D105,"")</f>
        <v/>
      </c>
      <c r="E105" s="71" t="str">
        <f>IF(車両データ!$P105="事業所16",車両データ!E105,"")</f>
        <v/>
      </c>
      <c r="F105" s="72" t="str">
        <f>IF(車両データ!$P105="事業所16",車両データ!F105,"")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IF(車両データ!$P106="事業所16",車両データ!B106,"")</f>
        <v/>
      </c>
      <c r="C106" s="93"/>
      <c r="D106" s="70" t="str">
        <f>IF(車両データ!$P106="事業所16",車両データ!D106,"")</f>
        <v/>
      </c>
      <c r="E106" s="71" t="str">
        <f>IF(車両データ!$P106="事業所16",車両データ!E106,"")</f>
        <v/>
      </c>
      <c r="F106" s="72" t="str">
        <f>IF(車両データ!$P106="事業所16",車両データ!F106,"")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IF(車両データ!$P107="事業所16",車両データ!B107,"")</f>
        <v/>
      </c>
      <c r="C107" s="93"/>
      <c r="D107" s="70" t="str">
        <f>IF(車両データ!$P107="事業所16",車両データ!D107,"")</f>
        <v/>
      </c>
      <c r="E107" s="71" t="str">
        <f>IF(車両データ!$P107="事業所16",車両データ!E107,"")</f>
        <v/>
      </c>
      <c r="F107" s="72" t="str">
        <f>IF(車両データ!$P107="事業所16",車両データ!F107,"")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IF(車両データ!$P108="事業所16",車両データ!B108,"")</f>
        <v/>
      </c>
      <c r="C108" s="93"/>
      <c r="D108" s="70" t="str">
        <f>IF(車両データ!$P108="事業所16",車両データ!D108,"")</f>
        <v/>
      </c>
      <c r="E108" s="71" t="str">
        <f>IF(車両データ!$P108="事業所16",車両データ!E108,"")</f>
        <v/>
      </c>
      <c r="F108" s="72" t="str">
        <f>IF(車両データ!$P108="事業所16",車両データ!F108,"")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9" priority="12">
      <formula>LEN(TRIM(C115))=0</formula>
    </cfRule>
  </conditionalFormatting>
  <conditionalFormatting sqref="C218:N317">
    <cfRule type="containsBlanks" dxfId="8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59999389629810485"/>
    <pageSetUpPr fitToPage="1"/>
  </sheetPr>
  <dimension ref="A1:Q317"/>
  <sheetViews>
    <sheetView showGridLines="0" view="pageBreakPreview" topLeftCell="A72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54</v>
      </c>
      <c r="B5" s="111"/>
      <c r="C5" s="112"/>
      <c r="D5" s="107" t="str">
        <f>IF('【STEP２】 A-1_全事業所計'!$B$25="","",'【STEP２】 A-1_全事業所計'!$B$25)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IF(車両データ!$P9="事業所17",車両データ!B9,"")</f>
        <v/>
      </c>
      <c r="C9" s="93"/>
      <c r="D9" s="70" t="str">
        <f>IF(車両データ!$P9="事業所17",車両データ!D9,"")</f>
        <v/>
      </c>
      <c r="E9" s="71" t="str">
        <f>IF(車両データ!$P9="事業所17",車両データ!E9,"")</f>
        <v/>
      </c>
      <c r="F9" s="72" t="str">
        <f>IF(車両データ!$P9="事業所17",車両データ!F9,"")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IF(車両データ!$P10="事業所17",車両データ!B10,"")</f>
        <v/>
      </c>
      <c r="C10" s="93"/>
      <c r="D10" s="70" t="str">
        <f>IF(車両データ!$P10="事業所17",車両データ!D10,"")</f>
        <v/>
      </c>
      <c r="E10" s="71" t="str">
        <f>IF(車両データ!$P10="事業所17",車両データ!E10,"")</f>
        <v/>
      </c>
      <c r="F10" s="72" t="str">
        <f>IF(車両データ!$P10="事業所17",車両データ!F10,"")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IF(車両データ!$P11="事業所17",車両データ!B11,"")</f>
        <v/>
      </c>
      <c r="C11" s="93"/>
      <c r="D11" s="70" t="str">
        <f>IF(車両データ!$P11="事業所17",車両データ!D11,"")</f>
        <v/>
      </c>
      <c r="E11" s="71" t="str">
        <f>IF(車両データ!$P11="事業所17",車両データ!E11,"")</f>
        <v/>
      </c>
      <c r="F11" s="72" t="str">
        <f>IF(車両データ!$P11="事業所17",車両データ!F11,"")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IF(車両データ!$P12="事業所17",車両データ!B12,"")</f>
        <v/>
      </c>
      <c r="C12" s="93"/>
      <c r="D12" s="70" t="str">
        <f>IF(車両データ!$P12="事業所17",車両データ!D12,"")</f>
        <v/>
      </c>
      <c r="E12" s="71" t="str">
        <f>IF(車両データ!$P12="事業所17",車両データ!E12,"")</f>
        <v/>
      </c>
      <c r="F12" s="72" t="str">
        <f>IF(車両データ!$P12="事業所17",車両データ!F12,"")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IF(車両データ!$P13="事業所17",車両データ!B13,"")</f>
        <v/>
      </c>
      <c r="C13" s="93"/>
      <c r="D13" s="70" t="str">
        <f>IF(車両データ!$P13="事業所17",車両データ!D13,"")</f>
        <v/>
      </c>
      <c r="E13" s="71" t="str">
        <f>IF(車両データ!$P13="事業所17",車両データ!E13,"")</f>
        <v/>
      </c>
      <c r="F13" s="72" t="str">
        <f>IF(車両データ!$P13="事業所17",車両データ!F13,"")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IF(車両データ!$P14="事業所17",車両データ!B14,"")</f>
        <v/>
      </c>
      <c r="C14" s="93"/>
      <c r="D14" s="70" t="str">
        <f>IF(車両データ!$P14="事業所17",車両データ!D14,"")</f>
        <v/>
      </c>
      <c r="E14" s="71" t="str">
        <f>IF(車両データ!$P14="事業所17",車両データ!E14,"")</f>
        <v/>
      </c>
      <c r="F14" s="72" t="str">
        <f>IF(車両データ!$P14="事業所17",車両データ!F14,"")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IF(車両データ!$P15="事業所17",車両データ!B15,"")</f>
        <v/>
      </c>
      <c r="C15" s="93"/>
      <c r="D15" s="70" t="str">
        <f>IF(車両データ!$P15="事業所17",車両データ!D15,"")</f>
        <v/>
      </c>
      <c r="E15" s="71" t="str">
        <f>IF(車両データ!$P15="事業所17",車両データ!E15,"")</f>
        <v/>
      </c>
      <c r="F15" s="72" t="str">
        <f>IF(車両データ!$P15="事業所17",車両データ!F15,"")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IF(車両データ!$P16="事業所17",車両データ!B16,"")</f>
        <v/>
      </c>
      <c r="C16" s="93"/>
      <c r="D16" s="70" t="str">
        <f>IF(車両データ!$P16="事業所17",車両データ!D16,"")</f>
        <v/>
      </c>
      <c r="E16" s="71" t="str">
        <f>IF(車両データ!$P16="事業所17",車両データ!E16,"")</f>
        <v/>
      </c>
      <c r="F16" s="72" t="str">
        <f>IF(車両データ!$P16="事業所17",車両データ!F16,"")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IF(車両データ!$P17="事業所17",車両データ!B17,"")</f>
        <v/>
      </c>
      <c r="C17" s="93"/>
      <c r="D17" s="70" t="str">
        <f>IF(車両データ!$P17="事業所17",車両データ!D17,"")</f>
        <v/>
      </c>
      <c r="E17" s="71" t="str">
        <f>IF(車両データ!$P17="事業所17",車両データ!E17,"")</f>
        <v/>
      </c>
      <c r="F17" s="72" t="str">
        <f>IF(車両データ!$P17="事業所17",車両データ!F17,"")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IF(車両データ!$P18="事業所17",車両データ!B18,"")</f>
        <v/>
      </c>
      <c r="C18" s="93"/>
      <c r="D18" s="70" t="str">
        <f>IF(車両データ!$P18="事業所17",車両データ!D18,"")</f>
        <v/>
      </c>
      <c r="E18" s="71" t="str">
        <f>IF(車両データ!$P18="事業所17",車両データ!E18,"")</f>
        <v/>
      </c>
      <c r="F18" s="72" t="str">
        <f>IF(車両データ!$P18="事業所17",車両データ!F18,"")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IF(車両データ!$P19="事業所17",車両データ!B19,"")</f>
        <v/>
      </c>
      <c r="C19" s="93"/>
      <c r="D19" s="70" t="str">
        <f>IF(車両データ!$P19="事業所17",車両データ!D19,"")</f>
        <v/>
      </c>
      <c r="E19" s="71" t="str">
        <f>IF(車両データ!$P19="事業所17",車両データ!E19,"")</f>
        <v/>
      </c>
      <c r="F19" s="72" t="str">
        <f>IF(車両データ!$P19="事業所17",車両データ!F19,"")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IF(車両データ!$P20="事業所17",車両データ!B20,"")</f>
        <v/>
      </c>
      <c r="C20" s="93"/>
      <c r="D20" s="70" t="str">
        <f>IF(車両データ!$P20="事業所17",車両データ!D20,"")</f>
        <v/>
      </c>
      <c r="E20" s="71" t="str">
        <f>IF(車両データ!$P20="事業所17",車両データ!E20,"")</f>
        <v/>
      </c>
      <c r="F20" s="72" t="str">
        <f>IF(車両データ!$P20="事業所17",車両データ!F20,"")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IF(車両データ!$P21="事業所17",車両データ!B21,"")</f>
        <v/>
      </c>
      <c r="C21" s="93"/>
      <c r="D21" s="70" t="str">
        <f>IF(車両データ!$P21="事業所17",車両データ!D21,"")</f>
        <v/>
      </c>
      <c r="E21" s="71" t="str">
        <f>IF(車両データ!$P21="事業所17",車両データ!E21,"")</f>
        <v/>
      </c>
      <c r="F21" s="72" t="str">
        <f>IF(車両データ!$P21="事業所17",車両データ!F21,"")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IF(車両データ!$P22="事業所17",車両データ!B22,"")</f>
        <v/>
      </c>
      <c r="C22" s="93"/>
      <c r="D22" s="70" t="str">
        <f>IF(車両データ!$P22="事業所17",車両データ!D22,"")</f>
        <v/>
      </c>
      <c r="E22" s="71" t="str">
        <f>IF(車両データ!$P22="事業所17",車両データ!E22,"")</f>
        <v/>
      </c>
      <c r="F22" s="72" t="str">
        <f>IF(車両データ!$P22="事業所17",車両データ!F22,"")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IF(車両データ!$P23="事業所17",車両データ!B23,"")</f>
        <v/>
      </c>
      <c r="C23" s="93"/>
      <c r="D23" s="70" t="str">
        <f>IF(車両データ!$P23="事業所17",車両データ!D23,"")</f>
        <v/>
      </c>
      <c r="E23" s="71" t="str">
        <f>IF(車両データ!$P23="事業所17",車両データ!E23,"")</f>
        <v/>
      </c>
      <c r="F23" s="72" t="str">
        <f>IF(車両データ!$P23="事業所17",車両データ!F23,"")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IF(車両データ!$P24="事業所17",車両データ!B24,"")</f>
        <v/>
      </c>
      <c r="C24" s="93"/>
      <c r="D24" s="70" t="str">
        <f>IF(車両データ!$P24="事業所17",車両データ!D24,"")</f>
        <v/>
      </c>
      <c r="E24" s="71" t="str">
        <f>IF(車両データ!$P24="事業所17",車両データ!E24,"")</f>
        <v/>
      </c>
      <c r="F24" s="72" t="str">
        <f>IF(車両データ!$P24="事業所17",車両データ!F24,"")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IF(車両データ!$P25="事業所17",車両データ!B25,"")</f>
        <v/>
      </c>
      <c r="C25" s="93"/>
      <c r="D25" s="70" t="str">
        <f>IF(車両データ!$P25="事業所17",車両データ!D25,"")</f>
        <v/>
      </c>
      <c r="E25" s="71" t="str">
        <f>IF(車両データ!$P25="事業所17",車両データ!E25,"")</f>
        <v/>
      </c>
      <c r="F25" s="72" t="str">
        <f>IF(車両データ!$P25="事業所17",車両データ!F25,"")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IF(車両データ!$P26="事業所17",車両データ!B26,"")</f>
        <v/>
      </c>
      <c r="C26" s="93"/>
      <c r="D26" s="70" t="str">
        <f>IF(車両データ!$P26="事業所17",車両データ!D26,"")</f>
        <v/>
      </c>
      <c r="E26" s="71" t="str">
        <f>IF(車両データ!$P26="事業所17",車両データ!E26,"")</f>
        <v/>
      </c>
      <c r="F26" s="72" t="str">
        <f>IF(車両データ!$P26="事業所17",車両データ!F26,"")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IF(車両データ!$P27="事業所17",車両データ!B27,"")</f>
        <v/>
      </c>
      <c r="C27" s="93"/>
      <c r="D27" s="70" t="str">
        <f>IF(車両データ!$P27="事業所17",車両データ!D27,"")</f>
        <v/>
      </c>
      <c r="E27" s="71" t="str">
        <f>IF(車両データ!$P27="事業所17",車両データ!E27,"")</f>
        <v/>
      </c>
      <c r="F27" s="72" t="str">
        <f>IF(車両データ!$P27="事業所17",車両データ!F27,"")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IF(車両データ!$P28="事業所17",車両データ!B28,"")</f>
        <v/>
      </c>
      <c r="C28" s="93"/>
      <c r="D28" s="70" t="str">
        <f>IF(車両データ!$P28="事業所17",車両データ!D28,"")</f>
        <v/>
      </c>
      <c r="E28" s="71" t="str">
        <f>IF(車両データ!$P28="事業所17",車両データ!E28,"")</f>
        <v/>
      </c>
      <c r="F28" s="72" t="str">
        <f>IF(車両データ!$P28="事業所17",車両データ!F28,"")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IF(車両データ!$P29="事業所17",車両データ!B29,"")</f>
        <v/>
      </c>
      <c r="C29" s="93"/>
      <c r="D29" s="70" t="str">
        <f>IF(車両データ!$P29="事業所17",車両データ!D29,"")</f>
        <v/>
      </c>
      <c r="E29" s="71" t="str">
        <f>IF(車両データ!$P29="事業所17",車両データ!E29,"")</f>
        <v/>
      </c>
      <c r="F29" s="72" t="str">
        <f>IF(車両データ!$P29="事業所17",車両データ!F29,"")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IF(車両データ!$P30="事業所17",車両データ!B30,"")</f>
        <v/>
      </c>
      <c r="C30" s="93"/>
      <c r="D30" s="70" t="str">
        <f>IF(車両データ!$P30="事業所17",車両データ!D30,"")</f>
        <v/>
      </c>
      <c r="E30" s="71" t="str">
        <f>IF(車両データ!$P30="事業所17",車両データ!E30,"")</f>
        <v/>
      </c>
      <c r="F30" s="72" t="str">
        <f>IF(車両データ!$P30="事業所17",車両データ!F30,"")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IF(車両データ!$P31="事業所17",車両データ!B31,"")</f>
        <v/>
      </c>
      <c r="C31" s="93"/>
      <c r="D31" s="70" t="str">
        <f>IF(車両データ!$P31="事業所17",車両データ!D31,"")</f>
        <v/>
      </c>
      <c r="E31" s="71" t="str">
        <f>IF(車両データ!$P31="事業所17",車両データ!E31,"")</f>
        <v/>
      </c>
      <c r="F31" s="72" t="str">
        <f>IF(車両データ!$P31="事業所17",車両データ!F31,"")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IF(車両データ!$P32="事業所17",車両データ!B32,"")</f>
        <v/>
      </c>
      <c r="C32" s="93"/>
      <c r="D32" s="70" t="str">
        <f>IF(車両データ!$P32="事業所17",車両データ!D32,"")</f>
        <v/>
      </c>
      <c r="E32" s="71" t="str">
        <f>IF(車両データ!$P32="事業所17",車両データ!E32,"")</f>
        <v/>
      </c>
      <c r="F32" s="72" t="str">
        <f>IF(車両データ!$P32="事業所17",車両データ!F32,"")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IF(車両データ!$P33="事業所17",車両データ!B33,"")</f>
        <v/>
      </c>
      <c r="C33" s="93"/>
      <c r="D33" s="70" t="str">
        <f>IF(車両データ!$P33="事業所17",車両データ!D33,"")</f>
        <v/>
      </c>
      <c r="E33" s="71" t="str">
        <f>IF(車両データ!$P33="事業所17",車両データ!E33,"")</f>
        <v/>
      </c>
      <c r="F33" s="72" t="str">
        <f>IF(車両データ!$P33="事業所17",車両データ!F33,"")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IF(車両データ!$P34="事業所17",車両データ!B34,"")</f>
        <v/>
      </c>
      <c r="C34" s="93"/>
      <c r="D34" s="70" t="str">
        <f>IF(車両データ!$P34="事業所17",車両データ!D34,"")</f>
        <v/>
      </c>
      <c r="E34" s="71" t="str">
        <f>IF(車両データ!$P34="事業所17",車両データ!E34,"")</f>
        <v/>
      </c>
      <c r="F34" s="72" t="str">
        <f>IF(車両データ!$P34="事業所17",車両データ!F34,"")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IF(車両データ!$P35="事業所17",車両データ!B35,"")</f>
        <v/>
      </c>
      <c r="C35" s="93"/>
      <c r="D35" s="70" t="str">
        <f>IF(車両データ!$P35="事業所17",車両データ!D35,"")</f>
        <v/>
      </c>
      <c r="E35" s="71" t="str">
        <f>IF(車両データ!$P35="事業所17",車両データ!E35,"")</f>
        <v/>
      </c>
      <c r="F35" s="72" t="str">
        <f>IF(車両データ!$P35="事業所17",車両データ!F35,"")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IF(車両データ!$P36="事業所17",車両データ!B36,"")</f>
        <v/>
      </c>
      <c r="C36" s="93"/>
      <c r="D36" s="70" t="str">
        <f>IF(車両データ!$P36="事業所17",車両データ!D36,"")</f>
        <v/>
      </c>
      <c r="E36" s="71" t="str">
        <f>IF(車両データ!$P36="事業所17",車両データ!E36,"")</f>
        <v/>
      </c>
      <c r="F36" s="72" t="str">
        <f>IF(車両データ!$P36="事業所17",車両データ!F36,"")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IF(車両データ!$P37="事業所17",車両データ!B37,"")</f>
        <v/>
      </c>
      <c r="C37" s="93"/>
      <c r="D37" s="70" t="str">
        <f>IF(車両データ!$P37="事業所17",車両データ!D37,"")</f>
        <v/>
      </c>
      <c r="E37" s="71" t="str">
        <f>IF(車両データ!$P37="事業所17",車両データ!E37,"")</f>
        <v/>
      </c>
      <c r="F37" s="72" t="str">
        <f>IF(車両データ!$P37="事業所17",車両データ!F37,"")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IF(車両データ!$P38="事業所17",車両データ!B38,"")</f>
        <v/>
      </c>
      <c r="C38" s="93"/>
      <c r="D38" s="70" t="str">
        <f>IF(車両データ!$P38="事業所17",車両データ!D38,"")</f>
        <v/>
      </c>
      <c r="E38" s="71" t="str">
        <f>IF(車両データ!$P38="事業所17",車両データ!E38,"")</f>
        <v/>
      </c>
      <c r="F38" s="72" t="str">
        <f>IF(車両データ!$P38="事業所17",車両データ!F38,"")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IF(車両データ!$P39="事業所17",車両データ!B39,"")</f>
        <v/>
      </c>
      <c r="C39" s="93"/>
      <c r="D39" s="70" t="str">
        <f>IF(車両データ!$P39="事業所17",車両データ!D39,"")</f>
        <v/>
      </c>
      <c r="E39" s="71" t="str">
        <f>IF(車両データ!$P39="事業所17",車両データ!E39,"")</f>
        <v/>
      </c>
      <c r="F39" s="72" t="str">
        <f>IF(車両データ!$P39="事業所17",車両データ!F39,"")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IF(車両データ!$P40="事業所17",車両データ!B40,"")</f>
        <v/>
      </c>
      <c r="C40" s="93"/>
      <c r="D40" s="70" t="str">
        <f>IF(車両データ!$P40="事業所17",車両データ!D40,"")</f>
        <v/>
      </c>
      <c r="E40" s="71" t="str">
        <f>IF(車両データ!$P40="事業所17",車両データ!E40,"")</f>
        <v/>
      </c>
      <c r="F40" s="72" t="str">
        <f>IF(車両データ!$P40="事業所17",車両データ!F40,"")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IF(車両データ!$P41="事業所17",車両データ!B41,"")</f>
        <v/>
      </c>
      <c r="C41" s="93"/>
      <c r="D41" s="70" t="str">
        <f>IF(車両データ!$P41="事業所17",車両データ!D41,"")</f>
        <v/>
      </c>
      <c r="E41" s="71" t="str">
        <f>IF(車両データ!$P41="事業所17",車両データ!E41,"")</f>
        <v/>
      </c>
      <c r="F41" s="72" t="str">
        <f>IF(車両データ!$P41="事業所17",車両データ!F41,"")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IF(車両データ!$P42="事業所17",車両データ!B42,"")</f>
        <v/>
      </c>
      <c r="C42" s="93"/>
      <c r="D42" s="70" t="str">
        <f>IF(車両データ!$P42="事業所17",車両データ!D42,"")</f>
        <v/>
      </c>
      <c r="E42" s="71" t="str">
        <f>IF(車両データ!$P42="事業所17",車両データ!E42,"")</f>
        <v/>
      </c>
      <c r="F42" s="72" t="str">
        <f>IF(車両データ!$P42="事業所17",車両データ!F42,"")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IF(車両データ!$P43="事業所17",車両データ!B43,"")</f>
        <v/>
      </c>
      <c r="C43" s="93"/>
      <c r="D43" s="70" t="str">
        <f>IF(車両データ!$P43="事業所17",車両データ!D43,"")</f>
        <v/>
      </c>
      <c r="E43" s="71" t="str">
        <f>IF(車両データ!$P43="事業所17",車両データ!E43,"")</f>
        <v/>
      </c>
      <c r="F43" s="72" t="str">
        <f>IF(車両データ!$P43="事業所17",車両データ!F43,"")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IF(車両データ!$P44="事業所17",車両データ!B44,"")</f>
        <v/>
      </c>
      <c r="C44" s="93"/>
      <c r="D44" s="70" t="str">
        <f>IF(車両データ!$P44="事業所17",車両データ!D44,"")</f>
        <v/>
      </c>
      <c r="E44" s="71" t="str">
        <f>IF(車両データ!$P44="事業所17",車両データ!E44,"")</f>
        <v/>
      </c>
      <c r="F44" s="72" t="str">
        <f>IF(車両データ!$P44="事業所17",車両データ!F44,"")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IF(車両データ!$P45="事業所17",車両データ!B45,"")</f>
        <v/>
      </c>
      <c r="C45" s="93"/>
      <c r="D45" s="70" t="str">
        <f>IF(車両データ!$P45="事業所17",車両データ!D45,"")</f>
        <v/>
      </c>
      <c r="E45" s="71" t="str">
        <f>IF(車両データ!$P45="事業所17",車両データ!E45,"")</f>
        <v/>
      </c>
      <c r="F45" s="72" t="str">
        <f>IF(車両データ!$P45="事業所17",車両データ!F45,"")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IF(車両データ!$P46="事業所17",車両データ!B46,"")</f>
        <v/>
      </c>
      <c r="C46" s="93"/>
      <c r="D46" s="70" t="str">
        <f>IF(車両データ!$P46="事業所17",車両データ!D46,"")</f>
        <v/>
      </c>
      <c r="E46" s="71" t="str">
        <f>IF(車両データ!$P46="事業所17",車両データ!E46,"")</f>
        <v/>
      </c>
      <c r="F46" s="72" t="str">
        <f>IF(車両データ!$P46="事業所17",車両データ!F46,"")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IF(車両データ!$P47="事業所17",車両データ!B47,"")</f>
        <v/>
      </c>
      <c r="C47" s="93"/>
      <c r="D47" s="70" t="str">
        <f>IF(車両データ!$P47="事業所17",車両データ!D47,"")</f>
        <v/>
      </c>
      <c r="E47" s="71" t="str">
        <f>IF(車両データ!$P47="事業所17",車両データ!E47,"")</f>
        <v/>
      </c>
      <c r="F47" s="72" t="str">
        <f>IF(車両データ!$P47="事業所17",車両データ!F47,"")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IF(車両データ!$P48="事業所17",車両データ!B48,"")</f>
        <v/>
      </c>
      <c r="C48" s="93"/>
      <c r="D48" s="70" t="str">
        <f>IF(車両データ!$P48="事業所17",車両データ!D48,"")</f>
        <v/>
      </c>
      <c r="E48" s="71" t="str">
        <f>IF(車両データ!$P48="事業所17",車両データ!E48,"")</f>
        <v/>
      </c>
      <c r="F48" s="72" t="str">
        <f>IF(車両データ!$P48="事業所17",車両データ!F48,"")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IF(車両データ!$P49="事業所17",車両データ!B49,"")</f>
        <v/>
      </c>
      <c r="C49" s="93"/>
      <c r="D49" s="70" t="str">
        <f>IF(車両データ!$P49="事業所17",車両データ!D49,"")</f>
        <v/>
      </c>
      <c r="E49" s="71" t="str">
        <f>IF(車両データ!$P49="事業所17",車両データ!E49,"")</f>
        <v/>
      </c>
      <c r="F49" s="72" t="str">
        <f>IF(車両データ!$P49="事業所17",車両データ!F49,"")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IF(車両データ!$P50="事業所17",車両データ!B50,"")</f>
        <v/>
      </c>
      <c r="C50" s="93"/>
      <c r="D50" s="70" t="str">
        <f>IF(車両データ!$P50="事業所17",車両データ!D50,"")</f>
        <v/>
      </c>
      <c r="E50" s="71" t="str">
        <f>IF(車両データ!$P50="事業所17",車両データ!E50,"")</f>
        <v/>
      </c>
      <c r="F50" s="72" t="str">
        <f>IF(車両データ!$P50="事業所17",車両データ!F50,"")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IF(車両データ!$P51="事業所17",車両データ!B51,"")</f>
        <v/>
      </c>
      <c r="C51" s="93"/>
      <c r="D51" s="70" t="str">
        <f>IF(車両データ!$P51="事業所17",車両データ!D51,"")</f>
        <v/>
      </c>
      <c r="E51" s="71" t="str">
        <f>IF(車両データ!$P51="事業所17",車両データ!E51,"")</f>
        <v/>
      </c>
      <c r="F51" s="72" t="str">
        <f>IF(車両データ!$P51="事業所17",車両データ!F51,"")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IF(車両データ!$P52="事業所17",車両データ!B52,"")</f>
        <v/>
      </c>
      <c r="C52" s="93"/>
      <c r="D52" s="70" t="str">
        <f>IF(車両データ!$P52="事業所17",車両データ!D52,"")</f>
        <v/>
      </c>
      <c r="E52" s="71" t="str">
        <f>IF(車両データ!$P52="事業所17",車両データ!E52,"")</f>
        <v/>
      </c>
      <c r="F52" s="72" t="str">
        <f>IF(車両データ!$P52="事業所17",車両データ!F52,"")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IF(車両データ!$P53="事業所17",車両データ!B53,"")</f>
        <v/>
      </c>
      <c r="C53" s="93"/>
      <c r="D53" s="70" t="str">
        <f>IF(車両データ!$P53="事業所17",車両データ!D53,"")</f>
        <v/>
      </c>
      <c r="E53" s="71" t="str">
        <f>IF(車両データ!$P53="事業所17",車両データ!E53,"")</f>
        <v/>
      </c>
      <c r="F53" s="72" t="str">
        <f>IF(車両データ!$P53="事業所17",車両データ!F53,"")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IF(車両データ!$P54="事業所17",車両データ!B54,"")</f>
        <v/>
      </c>
      <c r="C54" s="93"/>
      <c r="D54" s="70" t="str">
        <f>IF(車両データ!$P54="事業所17",車両データ!D54,"")</f>
        <v/>
      </c>
      <c r="E54" s="71" t="str">
        <f>IF(車両データ!$P54="事業所17",車両データ!E54,"")</f>
        <v/>
      </c>
      <c r="F54" s="72" t="str">
        <f>IF(車両データ!$P54="事業所17",車両データ!F54,"")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IF(車両データ!$P55="事業所17",車両データ!B55,"")</f>
        <v/>
      </c>
      <c r="C55" s="93"/>
      <c r="D55" s="70" t="str">
        <f>IF(車両データ!$P55="事業所17",車両データ!D55,"")</f>
        <v/>
      </c>
      <c r="E55" s="71" t="str">
        <f>IF(車両データ!$P55="事業所17",車両データ!E55,"")</f>
        <v/>
      </c>
      <c r="F55" s="72" t="str">
        <f>IF(車両データ!$P55="事業所17",車両データ!F55,"")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IF(車両データ!$P56="事業所17",車両データ!B56,"")</f>
        <v/>
      </c>
      <c r="C56" s="93"/>
      <c r="D56" s="70" t="str">
        <f>IF(車両データ!$P56="事業所17",車両データ!D56,"")</f>
        <v/>
      </c>
      <c r="E56" s="71" t="str">
        <f>IF(車両データ!$P56="事業所17",車両データ!E56,"")</f>
        <v/>
      </c>
      <c r="F56" s="72" t="str">
        <f>IF(車両データ!$P56="事業所17",車両データ!F56,"")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IF(車両データ!$P57="事業所17",車両データ!B57,"")</f>
        <v/>
      </c>
      <c r="C57" s="93"/>
      <c r="D57" s="70" t="str">
        <f>IF(車両データ!$P57="事業所17",車両データ!D57,"")</f>
        <v/>
      </c>
      <c r="E57" s="71" t="str">
        <f>IF(車両データ!$P57="事業所17",車両データ!E57,"")</f>
        <v/>
      </c>
      <c r="F57" s="72" t="str">
        <f>IF(車両データ!$P57="事業所17",車両データ!F57,"")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IF(車両データ!$P58="事業所17",車両データ!B58,"")</f>
        <v/>
      </c>
      <c r="C58" s="93"/>
      <c r="D58" s="70" t="str">
        <f>IF(車両データ!$P58="事業所17",車両データ!D58,"")</f>
        <v/>
      </c>
      <c r="E58" s="71" t="str">
        <f>IF(車両データ!$P58="事業所17",車両データ!E58,"")</f>
        <v/>
      </c>
      <c r="F58" s="72" t="str">
        <f>IF(車両データ!$P58="事業所17",車両データ!F58,"")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IF(車両データ!$P59="事業所17",車両データ!B59,"")</f>
        <v/>
      </c>
      <c r="C59" s="93"/>
      <c r="D59" s="70" t="str">
        <f>IF(車両データ!$P59="事業所17",車両データ!D59,"")</f>
        <v/>
      </c>
      <c r="E59" s="71" t="str">
        <f>IF(車両データ!$P59="事業所17",車両データ!E59,"")</f>
        <v/>
      </c>
      <c r="F59" s="72" t="str">
        <f>IF(車両データ!$P59="事業所17",車両データ!F59,"")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IF(車両データ!$P60="事業所17",車両データ!B60,"")</f>
        <v/>
      </c>
      <c r="C60" s="93"/>
      <c r="D60" s="70" t="str">
        <f>IF(車両データ!$P60="事業所17",車両データ!D60,"")</f>
        <v/>
      </c>
      <c r="E60" s="71" t="str">
        <f>IF(車両データ!$P60="事業所17",車両データ!E60,"")</f>
        <v/>
      </c>
      <c r="F60" s="72" t="str">
        <f>IF(車両データ!$P60="事業所17",車両データ!F60,"")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IF(車両データ!$P61="事業所17",車両データ!B61,"")</f>
        <v/>
      </c>
      <c r="C61" s="93"/>
      <c r="D61" s="70" t="str">
        <f>IF(車両データ!$P61="事業所17",車両データ!D61,"")</f>
        <v/>
      </c>
      <c r="E61" s="71" t="str">
        <f>IF(車両データ!$P61="事業所17",車両データ!E61,"")</f>
        <v/>
      </c>
      <c r="F61" s="72" t="str">
        <f>IF(車両データ!$P61="事業所17",車両データ!F61,"")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IF(車両データ!$P62="事業所17",車両データ!B62,"")</f>
        <v/>
      </c>
      <c r="C62" s="93"/>
      <c r="D62" s="70" t="str">
        <f>IF(車両データ!$P62="事業所17",車両データ!D62,"")</f>
        <v/>
      </c>
      <c r="E62" s="71" t="str">
        <f>IF(車両データ!$P62="事業所17",車両データ!E62,"")</f>
        <v/>
      </c>
      <c r="F62" s="72" t="str">
        <f>IF(車両データ!$P62="事業所17",車両データ!F62,"")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IF(車両データ!$P63="事業所17",車両データ!B63,"")</f>
        <v/>
      </c>
      <c r="C63" s="93"/>
      <c r="D63" s="70" t="str">
        <f>IF(車両データ!$P63="事業所17",車両データ!D63,"")</f>
        <v/>
      </c>
      <c r="E63" s="71" t="str">
        <f>IF(車両データ!$P63="事業所17",車両データ!E63,"")</f>
        <v/>
      </c>
      <c r="F63" s="72" t="str">
        <f>IF(車両データ!$P63="事業所17",車両データ!F63,"")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IF(車両データ!$P64="事業所17",車両データ!B64,"")</f>
        <v/>
      </c>
      <c r="C64" s="93"/>
      <c r="D64" s="70" t="str">
        <f>IF(車両データ!$P64="事業所17",車両データ!D64,"")</f>
        <v/>
      </c>
      <c r="E64" s="71" t="str">
        <f>IF(車両データ!$P64="事業所17",車両データ!E64,"")</f>
        <v/>
      </c>
      <c r="F64" s="72" t="str">
        <f>IF(車両データ!$P64="事業所17",車両データ!F64,"")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IF(車両データ!$P65="事業所17",車両データ!B65,"")</f>
        <v/>
      </c>
      <c r="C65" s="93"/>
      <c r="D65" s="70" t="str">
        <f>IF(車両データ!$P65="事業所17",車両データ!D65,"")</f>
        <v/>
      </c>
      <c r="E65" s="71" t="str">
        <f>IF(車両データ!$P65="事業所17",車両データ!E65,"")</f>
        <v/>
      </c>
      <c r="F65" s="72" t="str">
        <f>IF(車両データ!$P65="事業所17",車両データ!F65,"")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IF(車両データ!$P66="事業所17",車両データ!B66,"")</f>
        <v/>
      </c>
      <c r="C66" s="93"/>
      <c r="D66" s="70" t="str">
        <f>IF(車両データ!$P66="事業所17",車両データ!D66,"")</f>
        <v/>
      </c>
      <c r="E66" s="71" t="str">
        <f>IF(車両データ!$P66="事業所17",車両データ!E66,"")</f>
        <v/>
      </c>
      <c r="F66" s="72" t="str">
        <f>IF(車両データ!$P66="事業所17",車両データ!F66,"")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IF(車両データ!$P67="事業所17",車両データ!B67,"")</f>
        <v/>
      </c>
      <c r="C67" s="93"/>
      <c r="D67" s="70" t="str">
        <f>IF(車両データ!$P67="事業所17",車両データ!D67,"")</f>
        <v/>
      </c>
      <c r="E67" s="71" t="str">
        <f>IF(車両データ!$P67="事業所17",車両データ!E67,"")</f>
        <v/>
      </c>
      <c r="F67" s="72" t="str">
        <f>IF(車両データ!$P67="事業所17",車両データ!F67,"")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IF(車両データ!$P68="事業所17",車両データ!B68,"")</f>
        <v/>
      </c>
      <c r="C68" s="93"/>
      <c r="D68" s="70" t="str">
        <f>IF(車両データ!$P68="事業所17",車両データ!D68,"")</f>
        <v/>
      </c>
      <c r="E68" s="71" t="str">
        <f>IF(車両データ!$P68="事業所17",車両データ!E68,"")</f>
        <v/>
      </c>
      <c r="F68" s="72" t="str">
        <f>IF(車両データ!$P68="事業所17",車両データ!F68,"")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IF(車両データ!$P69="事業所17",車両データ!B69,"")</f>
        <v/>
      </c>
      <c r="C69" s="93"/>
      <c r="D69" s="70" t="str">
        <f>IF(車両データ!$P69="事業所17",車両データ!D69,"")</f>
        <v/>
      </c>
      <c r="E69" s="71" t="str">
        <f>IF(車両データ!$P69="事業所17",車両データ!E69,"")</f>
        <v/>
      </c>
      <c r="F69" s="72" t="str">
        <f>IF(車両データ!$P69="事業所17",車両データ!F69,"")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IF(車両データ!$P70="事業所17",車両データ!B70,"")</f>
        <v/>
      </c>
      <c r="C70" s="93"/>
      <c r="D70" s="70" t="str">
        <f>IF(車両データ!$P70="事業所17",車両データ!D70,"")</f>
        <v/>
      </c>
      <c r="E70" s="71" t="str">
        <f>IF(車両データ!$P70="事業所17",車両データ!E70,"")</f>
        <v/>
      </c>
      <c r="F70" s="72" t="str">
        <f>IF(車両データ!$P70="事業所17",車両データ!F70,"")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IF(車両データ!$P71="事業所17",車両データ!B71,"")</f>
        <v/>
      </c>
      <c r="C71" s="93"/>
      <c r="D71" s="70" t="str">
        <f>IF(車両データ!$P71="事業所17",車両データ!D71,"")</f>
        <v/>
      </c>
      <c r="E71" s="71" t="str">
        <f>IF(車両データ!$P71="事業所17",車両データ!E71,"")</f>
        <v/>
      </c>
      <c r="F71" s="72" t="str">
        <f>IF(車両データ!$P71="事業所17",車両データ!F71,"")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IF(車両データ!$P72="事業所17",車両データ!B72,"")</f>
        <v/>
      </c>
      <c r="C72" s="93"/>
      <c r="D72" s="70" t="str">
        <f>IF(車両データ!$P72="事業所17",車両データ!D72,"")</f>
        <v/>
      </c>
      <c r="E72" s="71" t="str">
        <f>IF(車両データ!$P72="事業所17",車両データ!E72,"")</f>
        <v/>
      </c>
      <c r="F72" s="72" t="str">
        <f>IF(車両データ!$P72="事業所17",車両データ!F72,"")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IF(車両データ!$P73="事業所17",車両データ!B73,"")</f>
        <v/>
      </c>
      <c r="C73" s="93"/>
      <c r="D73" s="70" t="str">
        <f>IF(車両データ!$P73="事業所17",車両データ!D73,"")</f>
        <v/>
      </c>
      <c r="E73" s="71" t="str">
        <f>IF(車両データ!$P73="事業所17",車両データ!E73,"")</f>
        <v/>
      </c>
      <c r="F73" s="72" t="str">
        <f>IF(車両データ!$P73="事業所17",車両データ!F73,"")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IF(車両データ!$P74="事業所17",車両データ!B74,"")</f>
        <v/>
      </c>
      <c r="C74" s="93"/>
      <c r="D74" s="70" t="str">
        <f>IF(車両データ!$P74="事業所17",車両データ!D74,"")</f>
        <v/>
      </c>
      <c r="E74" s="71" t="str">
        <f>IF(車両データ!$P74="事業所17",車両データ!E74,"")</f>
        <v/>
      </c>
      <c r="F74" s="72" t="str">
        <f>IF(車両データ!$P74="事業所17",車両データ!F74,"")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IF(車両データ!$P75="事業所17",車両データ!B75,"")</f>
        <v/>
      </c>
      <c r="C75" s="93"/>
      <c r="D75" s="70" t="str">
        <f>IF(車両データ!$P75="事業所17",車両データ!D75,"")</f>
        <v/>
      </c>
      <c r="E75" s="71" t="str">
        <f>IF(車両データ!$P75="事業所17",車両データ!E75,"")</f>
        <v/>
      </c>
      <c r="F75" s="72" t="str">
        <f>IF(車両データ!$P75="事業所17",車両データ!F75,"")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IF(車両データ!$P76="事業所17",車両データ!B76,"")</f>
        <v/>
      </c>
      <c r="C76" s="93"/>
      <c r="D76" s="70" t="str">
        <f>IF(車両データ!$P76="事業所17",車両データ!D76,"")</f>
        <v/>
      </c>
      <c r="E76" s="71" t="str">
        <f>IF(車両データ!$P76="事業所17",車両データ!E76,"")</f>
        <v/>
      </c>
      <c r="F76" s="72" t="str">
        <f>IF(車両データ!$P76="事業所17",車両データ!F76,"")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IF(車両データ!$P77="事業所17",車両データ!B77,"")</f>
        <v/>
      </c>
      <c r="C77" s="93"/>
      <c r="D77" s="70" t="str">
        <f>IF(車両データ!$P77="事業所17",車両データ!D77,"")</f>
        <v/>
      </c>
      <c r="E77" s="71" t="str">
        <f>IF(車両データ!$P77="事業所17",車両データ!E77,"")</f>
        <v/>
      </c>
      <c r="F77" s="72" t="str">
        <f>IF(車両データ!$P77="事業所17",車両データ!F77,"")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IF(車両データ!$P78="事業所17",車両データ!B78,"")</f>
        <v/>
      </c>
      <c r="C78" s="93"/>
      <c r="D78" s="70" t="str">
        <f>IF(車両データ!$P78="事業所17",車両データ!D78,"")</f>
        <v/>
      </c>
      <c r="E78" s="71" t="str">
        <f>IF(車両データ!$P78="事業所17",車両データ!E78,"")</f>
        <v/>
      </c>
      <c r="F78" s="72" t="str">
        <f>IF(車両データ!$P78="事業所17",車両データ!F78,"")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IF(車両データ!$P79="事業所17",車両データ!B79,"")</f>
        <v/>
      </c>
      <c r="C79" s="93"/>
      <c r="D79" s="70" t="str">
        <f>IF(車両データ!$P79="事業所17",車両データ!D79,"")</f>
        <v/>
      </c>
      <c r="E79" s="71" t="str">
        <f>IF(車両データ!$P79="事業所17",車両データ!E79,"")</f>
        <v/>
      </c>
      <c r="F79" s="72" t="str">
        <f>IF(車両データ!$P79="事業所17",車両データ!F79,"")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IF(車両データ!$P80="事業所17",車両データ!B80,"")</f>
        <v/>
      </c>
      <c r="C80" s="93"/>
      <c r="D80" s="70" t="str">
        <f>IF(車両データ!$P80="事業所17",車両データ!D80,"")</f>
        <v/>
      </c>
      <c r="E80" s="71" t="str">
        <f>IF(車両データ!$P80="事業所17",車両データ!E80,"")</f>
        <v/>
      </c>
      <c r="F80" s="72" t="str">
        <f>IF(車両データ!$P80="事業所17",車両データ!F80,"")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IF(車両データ!$P81="事業所17",車両データ!B81,"")</f>
        <v/>
      </c>
      <c r="C81" s="93"/>
      <c r="D81" s="70" t="str">
        <f>IF(車両データ!$P81="事業所17",車両データ!D81,"")</f>
        <v/>
      </c>
      <c r="E81" s="71" t="str">
        <f>IF(車両データ!$P81="事業所17",車両データ!E81,"")</f>
        <v/>
      </c>
      <c r="F81" s="72" t="str">
        <f>IF(車両データ!$P81="事業所17",車両データ!F81,"")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IF(車両データ!$P82="事業所17",車両データ!B82,"")</f>
        <v/>
      </c>
      <c r="C82" s="93"/>
      <c r="D82" s="70" t="str">
        <f>IF(車両データ!$P82="事業所17",車両データ!D82,"")</f>
        <v/>
      </c>
      <c r="E82" s="71" t="str">
        <f>IF(車両データ!$P82="事業所17",車両データ!E82,"")</f>
        <v/>
      </c>
      <c r="F82" s="72" t="str">
        <f>IF(車両データ!$P82="事業所17",車両データ!F82,"")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IF(車両データ!$P83="事業所17",車両データ!B83,"")</f>
        <v/>
      </c>
      <c r="C83" s="93"/>
      <c r="D83" s="70" t="str">
        <f>IF(車両データ!$P83="事業所17",車両データ!D83,"")</f>
        <v/>
      </c>
      <c r="E83" s="71" t="str">
        <f>IF(車両データ!$P83="事業所17",車両データ!E83,"")</f>
        <v/>
      </c>
      <c r="F83" s="72" t="str">
        <f>IF(車両データ!$P83="事業所17",車両データ!F83,"")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IF(車両データ!$P84="事業所17",車両データ!B84,"")</f>
        <v/>
      </c>
      <c r="C84" s="93"/>
      <c r="D84" s="70" t="str">
        <f>IF(車両データ!$P84="事業所17",車両データ!D84,"")</f>
        <v/>
      </c>
      <c r="E84" s="71" t="str">
        <f>IF(車両データ!$P84="事業所17",車両データ!E84,"")</f>
        <v/>
      </c>
      <c r="F84" s="72" t="str">
        <f>IF(車両データ!$P84="事業所17",車両データ!F84,"")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IF(車両データ!$P85="事業所17",車両データ!B85,"")</f>
        <v/>
      </c>
      <c r="C85" s="93"/>
      <c r="D85" s="70" t="str">
        <f>IF(車両データ!$P85="事業所17",車両データ!D85,"")</f>
        <v/>
      </c>
      <c r="E85" s="71" t="str">
        <f>IF(車両データ!$P85="事業所17",車両データ!E85,"")</f>
        <v/>
      </c>
      <c r="F85" s="72" t="str">
        <f>IF(車両データ!$P85="事業所17",車両データ!F85,"")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IF(車両データ!$P86="事業所17",車両データ!B86,"")</f>
        <v/>
      </c>
      <c r="C86" s="93"/>
      <c r="D86" s="70" t="str">
        <f>IF(車両データ!$P86="事業所17",車両データ!D86,"")</f>
        <v/>
      </c>
      <c r="E86" s="71" t="str">
        <f>IF(車両データ!$P86="事業所17",車両データ!E86,"")</f>
        <v/>
      </c>
      <c r="F86" s="72" t="str">
        <f>IF(車両データ!$P86="事業所17",車両データ!F86,"")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IF(車両データ!$P87="事業所17",車両データ!B87,"")</f>
        <v/>
      </c>
      <c r="C87" s="93"/>
      <c r="D87" s="70" t="str">
        <f>IF(車両データ!$P87="事業所17",車両データ!D87,"")</f>
        <v/>
      </c>
      <c r="E87" s="71" t="str">
        <f>IF(車両データ!$P87="事業所17",車両データ!E87,"")</f>
        <v/>
      </c>
      <c r="F87" s="72" t="str">
        <f>IF(車両データ!$P87="事業所17",車両データ!F87,"")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IF(車両データ!$P88="事業所17",車両データ!B88,"")</f>
        <v/>
      </c>
      <c r="C88" s="93"/>
      <c r="D88" s="70" t="str">
        <f>IF(車両データ!$P88="事業所17",車両データ!D88,"")</f>
        <v/>
      </c>
      <c r="E88" s="71" t="str">
        <f>IF(車両データ!$P88="事業所17",車両データ!E88,"")</f>
        <v/>
      </c>
      <c r="F88" s="72" t="str">
        <f>IF(車両データ!$P88="事業所17",車両データ!F88,"")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IF(車両データ!$P89="事業所17",車両データ!B89,"")</f>
        <v/>
      </c>
      <c r="C89" s="93"/>
      <c r="D89" s="70" t="str">
        <f>IF(車両データ!$P89="事業所17",車両データ!D89,"")</f>
        <v/>
      </c>
      <c r="E89" s="71" t="str">
        <f>IF(車両データ!$P89="事業所17",車両データ!E89,"")</f>
        <v/>
      </c>
      <c r="F89" s="72" t="str">
        <f>IF(車両データ!$P89="事業所17",車両データ!F89,"")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IF(車両データ!$P90="事業所17",車両データ!B90,"")</f>
        <v/>
      </c>
      <c r="C90" s="93"/>
      <c r="D90" s="70" t="str">
        <f>IF(車両データ!$P90="事業所17",車両データ!D90,"")</f>
        <v/>
      </c>
      <c r="E90" s="71" t="str">
        <f>IF(車両データ!$P90="事業所17",車両データ!E90,"")</f>
        <v/>
      </c>
      <c r="F90" s="72" t="str">
        <f>IF(車両データ!$P90="事業所17",車両データ!F90,"")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IF(車両データ!$P91="事業所17",車両データ!B91,"")</f>
        <v/>
      </c>
      <c r="C91" s="93"/>
      <c r="D91" s="70" t="str">
        <f>IF(車両データ!$P91="事業所17",車両データ!D91,"")</f>
        <v/>
      </c>
      <c r="E91" s="71" t="str">
        <f>IF(車両データ!$P91="事業所17",車両データ!E91,"")</f>
        <v/>
      </c>
      <c r="F91" s="72" t="str">
        <f>IF(車両データ!$P91="事業所17",車両データ!F91,"")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IF(車両データ!$P92="事業所17",車両データ!B92,"")</f>
        <v/>
      </c>
      <c r="C92" s="93"/>
      <c r="D92" s="70" t="str">
        <f>IF(車両データ!$P92="事業所17",車両データ!D92,"")</f>
        <v/>
      </c>
      <c r="E92" s="71" t="str">
        <f>IF(車両データ!$P92="事業所17",車両データ!E92,"")</f>
        <v/>
      </c>
      <c r="F92" s="72" t="str">
        <f>IF(車両データ!$P92="事業所17",車両データ!F92,"")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IF(車両データ!$P93="事業所17",車両データ!B93,"")</f>
        <v/>
      </c>
      <c r="C93" s="93"/>
      <c r="D93" s="70" t="str">
        <f>IF(車両データ!$P93="事業所17",車両データ!D93,"")</f>
        <v/>
      </c>
      <c r="E93" s="71" t="str">
        <f>IF(車両データ!$P93="事業所17",車両データ!E93,"")</f>
        <v/>
      </c>
      <c r="F93" s="72" t="str">
        <f>IF(車両データ!$P93="事業所17",車両データ!F93,"")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IF(車両データ!$P94="事業所17",車両データ!B94,"")</f>
        <v/>
      </c>
      <c r="C94" s="93"/>
      <c r="D94" s="70" t="str">
        <f>IF(車両データ!$P94="事業所17",車両データ!D94,"")</f>
        <v/>
      </c>
      <c r="E94" s="71" t="str">
        <f>IF(車両データ!$P94="事業所17",車両データ!E94,"")</f>
        <v/>
      </c>
      <c r="F94" s="72" t="str">
        <f>IF(車両データ!$P94="事業所17",車両データ!F94,"")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IF(車両データ!$P95="事業所17",車両データ!B95,"")</f>
        <v/>
      </c>
      <c r="C95" s="93"/>
      <c r="D95" s="70" t="str">
        <f>IF(車両データ!$P95="事業所17",車両データ!D95,"")</f>
        <v/>
      </c>
      <c r="E95" s="71" t="str">
        <f>IF(車両データ!$P95="事業所17",車両データ!E95,"")</f>
        <v/>
      </c>
      <c r="F95" s="72" t="str">
        <f>IF(車両データ!$P95="事業所17",車両データ!F95,"")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IF(車両データ!$P96="事業所17",車両データ!B96,"")</f>
        <v/>
      </c>
      <c r="C96" s="93"/>
      <c r="D96" s="70" t="str">
        <f>IF(車両データ!$P96="事業所17",車両データ!D96,"")</f>
        <v/>
      </c>
      <c r="E96" s="71" t="str">
        <f>IF(車両データ!$P96="事業所17",車両データ!E96,"")</f>
        <v/>
      </c>
      <c r="F96" s="72" t="str">
        <f>IF(車両データ!$P96="事業所17",車両データ!F96,"")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IF(車両データ!$P97="事業所17",車両データ!B97,"")</f>
        <v/>
      </c>
      <c r="C97" s="93"/>
      <c r="D97" s="70" t="str">
        <f>IF(車両データ!$P97="事業所17",車両データ!D97,"")</f>
        <v/>
      </c>
      <c r="E97" s="71" t="str">
        <f>IF(車両データ!$P97="事業所17",車両データ!E97,"")</f>
        <v/>
      </c>
      <c r="F97" s="72" t="str">
        <f>IF(車両データ!$P97="事業所17",車両データ!F97,"")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IF(車両データ!$P98="事業所17",車両データ!B98,"")</f>
        <v/>
      </c>
      <c r="C98" s="93"/>
      <c r="D98" s="70" t="str">
        <f>IF(車両データ!$P98="事業所17",車両データ!D98,"")</f>
        <v/>
      </c>
      <c r="E98" s="71" t="str">
        <f>IF(車両データ!$P98="事業所17",車両データ!E98,"")</f>
        <v/>
      </c>
      <c r="F98" s="72" t="str">
        <f>IF(車両データ!$P98="事業所17",車両データ!F98,"")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IF(車両データ!$P99="事業所17",車両データ!B99,"")</f>
        <v/>
      </c>
      <c r="C99" s="93"/>
      <c r="D99" s="70" t="str">
        <f>IF(車両データ!$P99="事業所17",車両データ!D99,"")</f>
        <v/>
      </c>
      <c r="E99" s="71" t="str">
        <f>IF(車両データ!$P99="事業所17",車両データ!E99,"")</f>
        <v/>
      </c>
      <c r="F99" s="72" t="str">
        <f>IF(車両データ!$P99="事業所17",車両データ!F99,"")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IF(車両データ!$P100="事業所17",車両データ!B100,"")</f>
        <v/>
      </c>
      <c r="C100" s="93"/>
      <c r="D100" s="70" t="str">
        <f>IF(車両データ!$P100="事業所17",車両データ!D100,"")</f>
        <v/>
      </c>
      <c r="E100" s="71" t="str">
        <f>IF(車両データ!$P100="事業所17",車両データ!E100,"")</f>
        <v/>
      </c>
      <c r="F100" s="72" t="str">
        <f>IF(車両データ!$P100="事業所17",車両データ!F100,"")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IF(車両データ!$P101="事業所17",車両データ!B101,"")</f>
        <v/>
      </c>
      <c r="C101" s="93"/>
      <c r="D101" s="70" t="str">
        <f>IF(車両データ!$P101="事業所17",車両データ!D101,"")</f>
        <v/>
      </c>
      <c r="E101" s="71" t="str">
        <f>IF(車両データ!$P101="事業所17",車両データ!E101,"")</f>
        <v/>
      </c>
      <c r="F101" s="72" t="str">
        <f>IF(車両データ!$P101="事業所17",車両データ!F101,"")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IF(車両データ!$P102="事業所17",車両データ!B102,"")</f>
        <v/>
      </c>
      <c r="C102" s="93"/>
      <c r="D102" s="70" t="str">
        <f>IF(車両データ!$P102="事業所17",車両データ!D102,"")</f>
        <v/>
      </c>
      <c r="E102" s="71" t="str">
        <f>IF(車両データ!$P102="事業所17",車両データ!E102,"")</f>
        <v/>
      </c>
      <c r="F102" s="72" t="str">
        <f>IF(車両データ!$P102="事業所17",車両データ!F102,"")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IF(車両データ!$P103="事業所17",車両データ!B103,"")</f>
        <v/>
      </c>
      <c r="C103" s="93"/>
      <c r="D103" s="70" t="str">
        <f>IF(車両データ!$P103="事業所17",車両データ!D103,"")</f>
        <v/>
      </c>
      <c r="E103" s="71" t="str">
        <f>IF(車両データ!$P103="事業所17",車両データ!E103,"")</f>
        <v/>
      </c>
      <c r="F103" s="72" t="str">
        <f>IF(車両データ!$P103="事業所17",車両データ!F103,"")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IF(車両データ!$P104="事業所17",車両データ!B104,"")</f>
        <v/>
      </c>
      <c r="C104" s="93"/>
      <c r="D104" s="70" t="str">
        <f>IF(車両データ!$P104="事業所17",車両データ!D104,"")</f>
        <v/>
      </c>
      <c r="E104" s="71" t="str">
        <f>IF(車両データ!$P104="事業所17",車両データ!E104,"")</f>
        <v/>
      </c>
      <c r="F104" s="72" t="str">
        <f>IF(車両データ!$P104="事業所17",車両データ!F104,"")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IF(車両データ!$P105="事業所17",車両データ!B105,"")</f>
        <v/>
      </c>
      <c r="C105" s="93"/>
      <c r="D105" s="70" t="str">
        <f>IF(車両データ!$P105="事業所17",車両データ!D105,"")</f>
        <v/>
      </c>
      <c r="E105" s="71" t="str">
        <f>IF(車両データ!$P105="事業所17",車両データ!E105,"")</f>
        <v/>
      </c>
      <c r="F105" s="72" t="str">
        <f>IF(車両データ!$P105="事業所17",車両データ!F105,"")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IF(車両データ!$P106="事業所17",車両データ!B106,"")</f>
        <v/>
      </c>
      <c r="C106" s="93"/>
      <c r="D106" s="70" t="str">
        <f>IF(車両データ!$P106="事業所17",車両データ!D106,"")</f>
        <v/>
      </c>
      <c r="E106" s="71" t="str">
        <f>IF(車両データ!$P106="事業所17",車両データ!E106,"")</f>
        <v/>
      </c>
      <c r="F106" s="72" t="str">
        <f>IF(車両データ!$P106="事業所17",車両データ!F106,"")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IF(車両データ!$P107="事業所17",車両データ!B107,"")</f>
        <v/>
      </c>
      <c r="C107" s="93"/>
      <c r="D107" s="70" t="str">
        <f>IF(車両データ!$P107="事業所17",車両データ!D107,"")</f>
        <v/>
      </c>
      <c r="E107" s="71" t="str">
        <f>IF(車両データ!$P107="事業所17",車両データ!E107,"")</f>
        <v/>
      </c>
      <c r="F107" s="72" t="str">
        <f>IF(車両データ!$P107="事業所17",車両データ!F107,"")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IF(車両データ!$P108="事業所17",車両データ!B108,"")</f>
        <v/>
      </c>
      <c r="C108" s="93"/>
      <c r="D108" s="70" t="str">
        <f>IF(車両データ!$P108="事業所17",車両データ!D108,"")</f>
        <v/>
      </c>
      <c r="E108" s="71" t="str">
        <f>IF(車両データ!$P108="事業所17",車両データ!E108,"")</f>
        <v/>
      </c>
      <c r="F108" s="72" t="str">
        <f>IF(車両データ!$P108="事業所17",車両データ!F108,"")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7" priority="12">
      <formula>LEN(TRIM(C115))=0</formula>
    </cfRule>
  </conditionalFormatting>
  <conditionalFormatting sqref="C218:N317">
    <cfRule type="containsBlanks" dxfId="6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FBB9-2801-4EE4-9F15-A06F6233F845}">
  <sheetPr>
    <tabColor theme="4" tint="0.59999389629810485"/>
    <pageSetUpPr fitToPage="1"/>
  </sheetPr>
  <dimension ref="A1:R111"/>
  <sheetViews>
    <sheetView showGridLines="0" view="pageBreakPreview" zoomScale="75" zoomScaleNormal="55" zoomScaleSheetLayoutView="7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" width="10.625" style="40" customWidth="1"/>
    <col min="17" max="17" width="9" style="2"/>
    <col min="18" max="18" width="9" style="40" hidden="1" customWidth="1"/>
    <col min="19" max="19" width="9.625" style="2" bestFit="1" customWidth="1"/>
    <col min="20" max="16384" width="9" style="2"/>
  </cols>
  <sheetData>
    <row r="1" spans="1:18" ht="20.100000000000001" customHeight="1" x14ac:dyDescent="0.4">
      <c r="A1" s="47" t="s">
        <v>91</v>
      </c>
    </row>
    <row r="2" spans="1:18" ht="20.100000000000001" customHeight="1" x14ac:dyDescent="0.4">
      <c r="A2" s="1"/>
    </row>
    <row r="3" spans="1:18" ht="20.100000000000001" customHeight="1" x14ac:dyDescent="0.4">
      <c r="A3" s="3" t="s">
        <v>92</v>
      </c>
    </row>
    <row r="4" spans="1:18" ht="15" customHeight="1" x14ac:dyDescent="0.4">
      <c r="A4" s="1"/>
    </row>
    <row r="5" spans="1:18" ht="20.100000000000001" customHeight="1" x14ac:dyDescent="0.4">
      <c r="A5" s="94"/>
      <c r="B5" s="94"/>
      <c r="C5" s="94"/>
      <c r="D5" s="95"/>
      <c r="E5" s="95"/>
      <c r="F5" s="95"/>
      <c r="G5" s="95"/>
      <c r="H5" s="95"/>
      <c r="I5" s="4"/>
      <c r="J5" s="1"/>
      <c r="K5" s="1"/>
      <c r="L5" s="1"/>
      <c r="M5" s="1"/>
      <c r="N5" s="1"/>
      <c r="O5" s="1"/>
    </row>
    <row r="6" spans="1:18" ht="14.1" customHeight="1" x14ac:dyDescent="0.4">
      <c r="A6" s="1"/>
    </row>
    <row r="7" spans="1:18" ht="20.100000000000001" customHeight="1" x14ac:dyDescent="0.4">
      <c r="A7" s="5" t="s">
        <v>65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8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  <c r="P8" s="68" t="s">
        <v>68</v>
      </c>
      <c r="R8" s="2"/>
    </row>
    <row r="9" spans="1:18" ht="20.100000000000001" customHeight="1" x14ac:dyDescent="0.4">
      <c r="A9" s="13">
        <v>1</v>
      </c>
      <c r="B9" s="92"/>
      <c r="C9" s="93"/>
      <c r="D9" s="74"/>
      <c r="E9" s="32"/>
      <c r="F9" s="76"/>
      <c r="G9" s="14" t="str">
        <f>IF(F9="電気","　　　　－",IF(SUM(事業所1:事業所20!G9)=0,"",SUM(事業所1:事業所20!G9)))</f>
        <v/>
      </c>
      <c r="H9" s="56" t="str">
        <f>IF($F9=" "," ",IF($F9="軽油","ℓ",IF($F9="ガソリン","ℓ",IF($F9="LPG","ℓ",IF($F9="CNG","N㎥",IF($F9="電気","kWh",""))))))</f>
        <v/>
      </c>
      <c r="I9" s="15" t="str">
        <f ca="1">IF($P9="","",IF(INDIRECT("'"&amp;$P9&amp;"'!$I"&amp;ROW(A9))="","",INDIRECT("'"&amp;$P9&amp;"'!$I"&amp;ROW(A9))))</f>
        <v/>
      </c>
      <c r="J9" s="57" t="str">
        <f ca="1">IF(F9="電気","　　　　　－",IF(OR(G9="",I9="",),"",I9/G9))</f>
        <v/>
      </c>
      <c r="K9" s="17" t="str">
        <f>IF($F9="","",IF($F9="軽油","㎞/ℓ",IF($F9="ガソリン","㎞/ℓ",IF($F9="LPG","㎞/ℓ",IF($F9="CNG","㎞/N㎥",IF($F9="電気","kWh",""))))))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0">IF($F9=" "," ",IF($F9="軽油","t-CO₂/kℓ",IF($F9="ガソリン","t-CO₂/kℓ",IF($F9="LPG","t-CO₂/kℓ",IF($F9="CNG","t-CO₂/1000N㎥",IF($F9="電気","t-CO₂/kWh"," "))))))</f>
        <v xml:space="preserve"> </v>
      </c>
      <c r="N9" s="15" t="str">
        <f ca="1">IF($P9="","",IF(INDIRECT("'"&amp;$P9&amp;"'!$N"&amp;ROW(F9))="","",INDIRECT("'"&amp;$P9&amp;"'!$N"&amp;ROW(F9))))</f>
        <v/>
      </c>
      <c r="O9" s="20" t="str">
        <f ca="1">IF(OR(I9="",N9="",),"",N9/I9)</f>
        <v/>
      </c>
      <c r="P9" s="67"/>
    </row>
    <row r="10" spans="1:18" ht="20.100000000000001" customHeight="1" x14ac:dyDescent="0.4">
      <c r="A10" s="13">
        <v>2</v>
      </c>
      <c r="B10" s="92"/>
      <c r="C10" s="93"/>
      <c r="D10" s="74"/>
      <c r="E10" s="32"/>
      <c r="F10" s="77"/>
      <c r="G10" s="14" t="str">
        <f>IF(F10="電気","　　　　－",IF(SUM(事業所1:事業所20!G10)=0,"",SUM(事業所1:事業所20!G10)))</f>
        <v/>
      </c>
      <c r="H10" s="56" t="str">
        <f t="shared" ref="H10:H57" si="1">IF($F10=" "," ",IF($F10="軽油","ℓ",IF($F10="ガソリン","ℓ",IF($F10="LPG","ℓ",IF($F10="CNG","N㎥",IF($F10="電気","kWh",""))))))</f>
        <v/>
      </c>
      <c r="I10" s="15" t="str">
        <f t="shared" ref="I10:I57" ca="1" si="2">IF($P10="","",IF(INDIRECT("'"&amp;$P10&amp;"'!$I"&amp;ROW(A10))="","",INDIRECT("'"&amp;$P10&amp;"'!$I"&amp;ROW(A10))))</f>
        <v/>
      </c>
      <c r="J10" s="57" t="str">
        <f t="shared" ref="J10:J12" ca="1" si="3">IF(F10="電気","　　　　　－",IF(OR(G10="",I10="",),"",I10/G10))</f>
        <v/>
      </c>
      <c r="K10" s="17" t="str">
        <f t="shared" ref="K10:K12" si="4">IF($F10="","",IF($F10="軽油","㎞/ℓ",IF($F10="ガソリン","㎞/ℓ",IF($F10="LPG","㎞/ℓ",IF($F10="CNG","㎞/N㎥",IF($F10="電気","kWh",""))))))</f>
        <v/>
      </c>
      <c r="L10" s="18" t="str">
        <f t="shared" ref="L10:L73" si="5">IF($F10=" "," ",IF($F10="軽油",2.58,IF($F10="ガソリン",2.32,IF($F10="LPG",1.67,IF($F10="CNG",2.22,IF($F10="電気",0," "))))))</f>
        <v xml:space="preserve"> </v>
      </c>
      <c r="M10" s="51" t="str">
        <f t="shared" si="0"/>
        <v xml:space="preserve"> </v>
      </c>
      <c r="N10" s="15" t="str">
        <f t="shared" ref="N10:N58" ca="1" si="6">IF($P10="","",IF(INDIRECT("'"&amp;$P10&amp;"'!$N"&amp;ROW(F10))="","",INDIRECT("'"&amp;$P10&amp;"'!$N"&amp;ROW(F10))))</f>
        <v/>
      </c>
      <c r="O10" s="20" t="str">
        <f t="shared" ref="O10:O18" ca="1" si="7">IF(OR(I10="",N10="",),"",N10/I10)</f>
        <v/>
      </c>
      <c r="P10" s="67"/>
      <c r="R10" s="40" t="s">
        <v>16</v>
      </c>
    </row>
    <row r="11" spans="1:18" ht="20.100000000000001" customHeight="1" x14ac:dyDescent="0.4">
      <c r="A11" s="13">
        <v>3</v>
      </c>
      <c r="B11" s="92"/>
      <c r="C11" s="93"/>
      <c r="D11" s="74"/>
      <c r="E11" s="32"/>
      <c r="F11" s="77"/>
      <c r="G11" s="14" t="str">
        <f>IF(F11="電気","　　　　－",IF(SUM(事業所1:事業所20!G11)=0,"",SUM(事業所1:事業所20!G11)))</f>
        <v/>
      </c>
      <c r="H11" s="56" t="str">
        <f t="shared" si="1"/>
        <v/>
      </c>
      <c r="I11" s="15" t="str">
        <f t="shared" ca="1" si="2"/>
        <v/>
      </c>
      <c r="J11" s="57" t="str">
        <f t="shared" ca="1" si="3"/>
        <v/>
      </c>
      <c r="K11" s="17" t="str">
        <f t="shared" si="4"/>
        <v/>
      </c>
      <c r="L11" s="18" t="str">
        <f t="shared" si="5"/>
        <v xml:space="preserve"> </v>
      </c>
      <c r="M11" s="51" t="str">
        <f t="shared" si="0"/>
        <v xml:space="preserve"> </v>
      </c>
      <c r="N11" s="15" t="str">
        <f t="shared" ca="1" si="6"/>
        <v/>
      </c>
      <c r="O11" s="20" t="str">
        <f t="shared" ca="1" si="7"/>
        <v/>
      </c>
      <c r="P11" s="67"/>
      <c r="R11" s="40" t="s">
        <v>71</v>
      </c>
    </row>
    <row r="12" spans="1:18" ht="20.100000000000001" customHeight="1" x14ac:dyDescent="0.4">
      <c r="A12" s="13">
        <v>4</v>
      </c>
      <c r="B12" s="92"/>
      <c r="C12" s="93"/>
      <c r="D12" s="74"/>
      <c r="E12" s="32"/>
      <c r="F12" s="77"/>
      <c r="G12" s="14" t="str">
        <f>IF(F12="電気","　　　　－",IF(SUM(事業所1:事業所20!G12)=0,"",SUM(事業所1:事業所20!G12)))</f>
        <v/>
      </c>
      <c r="H12" s="56" t="str">
        <f t="shared" si="1"/>
        <v/>
      </c>
      <c r="I12" s="15" t="str">
        <f t="shared" ca="1" si="2"/>
        <v/>
      </c>
      <c r="J12" s="57" t="str">
        <f t="shared" ca="1" si="3"/>
        <v/>
      </c>
      <c r="K12" s="17" t="str">
        <f t="shared" si="4"/>
        <v/>
      </c>
      <c r="L12" s="18" t="str">
        <f t="shared" si="5"/>
        <v xml:space="preserve"> </v>
      </c>
      <c r="M12" s="51" t="str">
        <f t="shared" si="0"/>
        <v xml:space="preserve"> </v>
      </c>
      <c r="N12" s="15" t="str">
        <f t="shared" ca="1" si="6"/>
        <v/>
      </c>
      <c r="O12" s="20" t="str">
        <f t="shared" ca="1" si="7"/>
        <v/>
      </c>
      <c r="P12" s="67"/>
      <c r="R12" s="40" t="s">
        <v>72</v>
      </c>
    </row>
    <row r="13" spans="1:18" ht="20.100000000000001" customHeight="1" x14ac:dyDescent="0.4">
      <c r="A13" s="13">
        <v>5</v>
      </c>
      <c r="B13" s="92"/>
      <c r="C13" s="93"/>
      <c r="D13" s="78"/>
      <c r="E13" s="79"/>
      <c r="F13" s="77"/>
      <c r="G13" s="14" t="str">
        <f>IF(F13="電気","　　　　－",IF(SUM(事業所1:事業所20!G13)=0,"",SUM(事業所1:事業所20!G13)))</f>
        <v/>
      </c>
      <c r="H13" s="56" t="str">
        <f t="shared" si="1"/>
        <v/>
      </c>
      <c r="I13" s="15" t="str">
        <f t="shared" ca="1" si="2"/>
        <v/>
      </c>
      <c r="J13" s="57" t="str">
        <f ca="1">IF(F13="電気","　　　　　－",IF(OR(G13="",I13="",),"",I13/G13))</f>
        <v/>
      </c>
      <c r="K13" s="17" t="str">
        <f>IF($F13="","",IF($F13="軽油","㎞/ℓ",IF($F13="ガソリン","㎞/ℓ",IF($F13="LPG","㎞/ℓ",IF($F13="CNG","㎞/N㎥",IF($F13="電気","kWh",""))))))</f>
        <v/>
      </c>
      <c r="L13" s="18" t="str">
        <f t="shared" si="5"/>
        <v xml:space="preserve"> </v>
      </c>
      <c r="M13" s="51" t="str">
        <f t="shared" si="0"/>
        <v xml:space="preserve"> </v>
      </c>
      <c r="N13" s="15" t="str">
        <f t="shared" ca="1" si="6"/>
        <v/>
      </c>
      <c r="O13" s="20" t="str">
        <f t="shared" ca="1" si="7"/>
        <v/>
      </c>
      <c r="P13" s="67"/>
      <c r="R13" s="40" t="s">
        <v>73</v>
      </c>
    </row>
    <row r="14" spans="1:18" ht="20.100000000000001" customHeight="1" x14ac:dyDescent="0.4">
      <c r="A14" s="13">
        <v>6</v>
      </c>
      <c r="B14" s="92"/>
      <c r="C14" s="93"/>
      <c r="D14" s="74"/>
      <c r="E14" s="32"/>
      <c r="F14" s="76"/>
      <c r="G14" s="14" t="str">
        <f>IF(F14="電気","　　　　－",IF(SUM(事業所1:事業所20!G14)=0,"",SUM(事業所1:事業所20!G14)))</f>
        <v/>
      </c>
      <c r="H14" s="56" t="str">
        <f t="shared" si="1"/>
        <v/>
      </c>
      <c r="I14" s="15" t="str">
        <f t="shared" ca="1" si="2"/>
        <v/>
      </c>
      <c r="J14" s="57" t="str">
        <f t="shared" ref="J14:J58" ca="1" si="8">IF(F14="電気","　　　　　－",IF(OR(G14="",I14="",),"",I14/G14))</f>
        <v/>
      </c>
      <c r="K14" s="17" t="str">
        <f t="shared" ref="K14:K77" si="9">IF($F14="","",IF($F14="軽油","㎞/ℓ",IF($F14="ガソリン","㎞/ℓ",IF($F14="LPG","㎞/ℓ",IF($F14="CNG","㎞/N㎥",IF($F14="電気","kWh",""))))))</f>
        <v/>
      </c>
      <c r="L14" s="18" t="str">
        <f t="shared" si="5"/>
        <v xml:space="preserve"> </v>
      </c>
      <c r="M14" s="51" t="str">
        <f t="shared" si="0"/>
        <v xml:space="preserve"> </v>
      </c>
      <c r="N14" s="15" t="str">
        <f t="shared" ca="1" si="6"/>
        <v/>
      </c>
      <c r="O14" s="20" t="str">
        <f t="shared" ca="1" si="7"/>
        <v/>
      </c>
      <c r="P14" s="67"/>
      <c r="R14" s="40" t="s">
        <v>74</v>
      </c>
    </row>
    <row r="15" spans="1:18" ht="20.100000000000001" customHeight="1" x14ac:dyDescent="0.4">
      <c r="A15" s="13">
        <v>7</v>
      </c>
      <c r="B15" s="92"/>
      <c r="C15" s="93"/>
      <c r="D15" s="74"/>
      <c r="E15" s="32"/>
      <c r="F15" s="77"/>
      <c r="G15" s="14" t="str">
        <f>IF(F15="電気","　　　　－",IF(SUM(事業所1:事業所20!G15)=0,"",SUM(事業所1:事業所20!G15)))</f>
        <v/>
      </c>
      <c r="H15" s="56" t="str">
        <f t="shared" si="1"/>
        <v/>
      </c>
      <c r="I15" s="15" t="str">
        <f t="shared" ca="1" si="2"/>
        <v/>
      </c>
      <c r="J15" s="57" t="str">
        <f t="shared" ca="1" si="8"/>
        <v/>
      </c>
      <c r="K15" s="17" t="str">
        <f t="shared" si="9"/>
        <v/>
      </c>
      <c r="L15" s="18" t="str">
        <f t="shared" si="5"/>
        <v xml:space="preserve"> </v>
      </c>
      <c r="M15" s="51" t="str">
        <f t="shared" si="0"/>
        <v xml:space="preserve"> </v>
      </c>
      <c r="N15" s="15" t="str">
        <f t="shared" ca="1" si="6"/>
        <v/>
      </c>
      <c r="O15" s="20" t="str">
        <f t="shared" ca="1" si="7"/>
        <v/>
      </c>
      <c r="P15" s="67"/>
      <c r="R15" s="40" t="s">
        <v>75</v>
      </c>
    </row>
    <row r="16" spans="1:18" ht="20.100000000000001" customHeight="1" x14ac:dyDescent="0.4">
      <c r="A16" s="13">
        <v>8</v>
      </c>
      <c r="B16" s="92"/>
      <c r="C16" s="93"/>
      <c r="D16" s="74"/>
      <c r="E16" s="32"/>
      <c r="F16" s="77"/>
      <c r="G16" s="14" t="str">
        <f>IF(F16="電気","　　　　－",IF(SUM(事業所1:事業所20!G16)=0,"",SUM(事業所1:事業所20!G16)))</f>
        <v/>
      </c>
      <c r="H16" s="56" t="str">
        <f t="shared" si="1"/>
        <v/>
      </c>
      <c r="I16" s="15" t="str">
        <f t="shared" ca="1" si="2"/>
        <v/>
      </c>
      <c r="J16" s="57" t="str">
        <f t="shared" ca="1" si="8"/>
        <v/>
      </c>
      <c r="K16" s="17" t="str">
        <f t="shared" si="9"/>
        <v/>
      </c>
      <c r="L16" s="18" t="str">
        <f t="shared" si="5"/>
        <v xml:space="preserve"> </v>
      </c>
      <c r="M16" s="51" t="str">
        <f t="shared" si="0"/>
        <v xml:space="preserve"> </v>
      </c>
      <c r="N16" s="15" t="str">
        <f t="shared" ca="1" si="6"/>
        <v/>
      </c>
      <c r="O16" s="20" t="str">
        <f t="shared" ca="1" si="7"/>
        <v/>
      </c>
      <c r="P16" s="67"/>
      <c r="R16" s="40" t="s">
        <v>76</v>
      </c>
    </row>
    <row r="17" spans="1:18" ht="20.100000000000001" customHeight="1" x14ac:dyDescent="0.4">
      <c r="A17" s="13">
        <v>9</v>
      </c>
      <c r="B17" s="92"/>
      <c r="C17" s="93"/>
      <c r="D17" s="74"/>
      <c r="E17" s="32"/>
      <c r="F17" s="77"/>
      <c r="G17" s="14" t="str">
        <f>IF(F17="電気","　　　　－",IF(SUM(事業所1:事業所20!G17)=0,"",SUM(事業所1:事業所20!G17)))</f>
        <v/>
      </c>
      <c r="H17" s="56" t="str">
        <f t="shared" si="1"/>
        <v/>
      </c>
      <c r="I17" s="15" t="str">
        <f t="shared" ca="1" si="2"/>
        <v/>
      </c>
      <c r="J17" s="57" t="str">
        <f t="shared" ca="1" si="8"/>
        <v/>
      </c>
      <c r="K17" s="17" t="str">
        <f t="shared" si="9"/>
        <v/>
      </c>
      <c r="L17" s="18" t="str">
        <f t="shared" si="5"/>
        <v xml:space="preserve"> </v>
      </c>
      <c r="M17" s="51" t="str">
        <f t="shared" si="0"/>
        <v xml:space="preserve"> </v>
      </c>
      <c r="N17" s="15" t="str">
        <f t="shared" ca="1" si="6"/>
        <v/>
      </c>
      <c r="O17" s="20" t="str">
        <f t="shared" ca="1" si="7"/>
        <v/>
      </c>
      <c r="P17" s="67"/>
      <c r="R17" s="40" t="s">
        <v>77</v>
      </c>
    </row>
    <row r="18" spans="1:18" ht="20.100000000000001" customHeight="1" x14ac:dyDescent="0.4">
      <c r="A18" s="13">
        <v>10</v>
      </c>
      <c r="B18" s="92"/>
      <c r="C18" s="93"/>
      <c r="D18" s="78"/>
      <c r="E18" s="79"/>
      <c r="F18" s="77"/>
      <c r="G18" s="14" t="str">
        <f>IF(F18="電気","　　　　－",IF(SUM(事業所1:事業所20!G18)=0,"",SUM(事業所1:事業所20!G18)))</f>
        <v/>
      </c>
      <c r="H18" s="56" t="str">
        <f t="shared" si="1"/>
        <v/>
      </c>
      <c r="I18" s="15" t="str">
        <f t="shared" ca="1" si="2"/>
        <v/>
      </c>
      <c r="J18" s="57" t="str">
        <f t="shared" ca="1" si="8"/>
        <v/>
      </c>
      <c r="K18" s="17" t="str">
        <f t="shared" si="9"/>
        <v/>
      </c>
      <c r="L18" s="18" t="str">
        <f t="shared" si="5"/>
        <v xml:space="preserve"> </v>
      </c>
      <c r="M18" s="51" t="str">
        <f t="shared" si="0"/>
        <v xml:space="preserve"> </v>
      </c>
      <c r="N18" s="15" t="str">
        <f t="shared" ca="1" si="6"/>
        <v/>
      </c>
      <c r="O18" s="20" t="str">
        <f t="shared" ca="1" si="7"/>
        <v/>
      </c>
      <c r="P18" s="67"/>
      <c r="R18" s="40" t="s">
        <v>78</v>
      </c>
    </row>
    <row r="19" spans="1:18" ht="20.100000000000001" customHeight="1" x14ac:dyDescent="0.4">
      <c r="A19" s="13">
        <v>11</v>
      </c>
      <c r="B19" s="92"/>
      <c r="C19" s="93"/>
      <c r="D19" s="74"/>
      <c r="E19" s="32"/>
      <c r="F19" s="76"/>
      <c r="G19" s="14" t="str">
        <f>IF(F19="電気","　　　　－",IF(SUM(事業所1:事業所20!G19)=0,"",SUM(事業所1:事業所20!G19)))</f>
        <v/>
      </c>
      <c r="H19" s="56" t="str">
        <f t="shared" si="1"/>
        <v/>
      </c>
      <c r="I19" s="15" t="str">
        <f t="shared" ca="1" si="2"/>
        <v/>
      </c>
      <c r="J19" s="57" t="str">
        <f t="shared" ca="1" si="8"/>
        <v/>
      </c>
      <c r="K19" s="17" t="str">
        <f t="shared" si="9"/>
        <v/>
      </c>
      <c r="L19" s="18" t="str">
        <f t="shared" si="5"/>
        <v xml:space="preserve"> </v>
      </c>
      <c r="M19" s="51" t="str">
        <f t="shared" si="0"/>
        <v xml:space="preserve"> </v>
      </c>
      <c r="N19" s="15" t="str">
        <f t="shared" ca="1" si="6"/>
        <v/>
      </c>
      <c r="O19" s="20" t="str">
        <f t="shared" ref="O19:O58" ca="1" si="10">IF(OR(I19="",N19="",),"",N19/I19)</f>
        <v/>
      </c>
      <c r="P19" s="67"/>
      <c r="R19" s="40" t="s">
        <v>79</v>
      </c>
    </row>
    <row r="20" spans="1:18" ht="20.100000000000001" customHeight="1" x14ac:dyDescent="0.4">
      <c r="A20" s="13">
        <v>12</v>
      </c>
      <c r="B20" s="92"/>
      <c r="C20" s="93"/>
      <c r="D20" s="74"/>
      <c r="E20" s="32"/>
      <c r="F20" s="77"/>
      <c r="G20" s="14" t="str">
        <f>IF(F20="電気","　　　　－",IF(SUM(事業所1:事業所20!G20)=0,"",SUM(事業所1:事業所20!G20)))</f>
        <v/>
      </c>
      <c r="H20" s="56" t="str">
        <f t="shared" si="1"/>
        <v/>
      </c>
      <c r="I20" s="15" t="str">
        <f t="shared" ca="1" si="2"/>
        <v/>
      </c>
      <c r="J20" s="57" t="str">
        <f t="shared" ca="1" si="8"/>
        <v/>
      </c>
      <c r="K20" s="17" t="str">
        <f t="shared" si="9"/>
        <v/>
      </c>
      <c r="L20" s="18" t="str">
        <f t="shared" si="5"/>
        <v xml:space="preserve"> </v>
      </c>
      <c r="M20" s="51" t="str">
        <f t="shared" si="0"/>
        <v xml:space="preserve"> </v>
      </c>
      <c r="N20" s="15" t="str">
        <f t="shared" ca="1" si="6"/>
        <v/>
      </c>
      <c r="O20" s="20" t="str">
        <f t="shared" ca="1" si="10"/>
        <v/>
      </c>
      <c r="P20" s="67"/>
      <c r="R20" s="40" t="s">
        <v>80</v>
      </c>
    </row>
    <row r="21" spans="1:18" ht="20.100000000000001" customHeight="1" x14ac:dyDescent="0.4">
      <c r="A21" s="13">
        <v>13</v>
      </c>
      <c r="B21" s="92"/>
      <c r="C21" s="93"/>
      <c r="D21" s="74"/>
      <c r="E21" s="32"/>
      <c r="F21" s="77"/>
      <c r="G21" s="14" t="str">
        <f>IF(F21="電気","　　　　－",IF(SUM(事業所1:事業所20!G21)=0,"",SUM(事業所1:事業所20!G21)))</f>
        <v/>
      </c>
      <c r="H21" s="56" t="str">
        <f t="shared" si="1"/>
        <v/>
      </c>
      <c r="I21" s="15" t="str">
        <f t="shared" ca="1" si="2"/>
        <v/>
      </c>
      <c r="J21" s="57" t="str">
        <f t="shared" ca="1" si="8"/>
        <v/>
      </c>
      <c r="K21" s="17" t="str">
        <f t="shared" si="9"/>
        <v/>
      </c>
      <c r="L21" s="18" t="str">
        <f t="shared" si="5"/>
        <v xml:space="preserve"> </v>
      </c>
      <c r="M21" s="51" t="str">
        <f t="shared" si="0"/>
        <v xml:space="preserve"> </v>
      </c>
      <c r="N21" s="15" t="str">
        <f t="shared" ca="1" si="6"/>
        <v/>
      </c>
      <c r="O21" s="20" t="str">
        <f t="shared" ca="1" si="10"/>
        <v/>
      </c>
      <c r="P21" s="67"/>
      <c r="R21" s="40" t="s">
        <v>81</v>
      </c>
    </row>
    <row r="22" spans="1:18" ht="20.100000000000001" customHeight="1" x14ac:dyDescent="0.4">
      <c r="A22" s="13">
        <v>14</v>
      </c>
      <c r="B22" s="92"/>
      <c r="C22" s="93"/>
      <c r="D22" s="74"/>
      <c r="E22" s="32"/>
      <c r="F22" s="77"/>
      <c r="G22" s="14" t="str">
        <f>IF(F22="電気","　　　　－",IF(SUM(事業所1:事業所20!G22)=0,"",SUM(事業所1:事業所20!G22)))</f>
        <v/>
      </c>
      <c r="H22" s="56" t="str">
        <f t="shared" si="1"/>
        <v/>
      </c>
      <c r="I22" s="15" t="str">
        <f t="shared" ca="1" si="2"/>
        <v/>
      </c>
      <c r="J22" s="57" t="str">
        <f t="shared" ca="1" si="8"/>
        <v/>
      </c>
      <c r="K22" s="17" t="str">
        <f t="shared" si="9"/>
        <v/>
      </c>
      <c r="L22" s="18" t="str">
        <f t="shared" si="5"/>
        <v xml:space="preserve"> </v>
      </c>
      <c r="M22" s="51" t="str">
        <f t="shared" si="0"/>
        <v xml:space="preserve"> </v>
      </c>
      <c r="N22" s="15" t="str">
        <f t="shared" ca="1" si="6"/>
        <v/>
      </c>
      <c r="O22" s="20" t="str">
        <f t="shared" ca="1" si="10"/>
        <v/>
      </c>
      <c r="P22" s="67"/>
      <c r="R22" s="40" t="s">
        <v>82</v>
      </c>
    </row>
    <row r="23" spans="1:18" ht="20.100000000000001" customHeight="1" x14ac:dyDescent="0.4">
      <c r="A23" s="13">
        <v>15</v>
      </c>
      <c r="B23" s="92"/>
      <c r="C23" s="93"/>
      <c r="D23" s="78"/>
      <c r="E23" s="79"/>
      <c r="F23" s="77"/>
      <c r="G23" s="14" t="str">
        <f>IF(F23="電気","　　　　－",IF(SUM(事業所1:事業所20!G23)=0,"",SUM(事業所1:事業所20!G23)))</f>
        <v/>
      </c>
      <c r="H23" s="56" t="str">
        <f t="shared" si="1"/>
        <v/>
      </c>
      <c r="I23" s="15" t="str">
        <f t="shared" ca="1" si="2"/>
        <v/>
      </c>
      <c r="J23" s="57" t="str">
        <f t="shared" ca="1" si="8"/>
        <v/>
      </c>
      <c r="K23" s="17" t="str">
        <f t="shared" si="9"/>
        <v/>
      </c>
      <c r="L23" s="18" t="str">
        <f t="shared" si="5"/>
        <v xml:space="preserve"> </v>
      </c>
      <c r="M23" s="51" t="str">
        <f t="shared" si="0"/>
        <v xml:space="preserve"> </v>
      </c>
      <c r="N23" s="15" t="str">
        <f t="shared" ca="1" si="6"/>
        <v/>
      </c>
      <c r="O23" s="20" t="str">
        <f t="shared" ca="1" si="10"/>
        <v/>
      </c>
      <c r="P23" s="67"/>
      <c r="R23" s="40" t="s">
        <v>83</v>
      </c>
    </row>
    <row r="24" spans="1:18" ht="20.100000000000001" customHeight="1" x14ac:dyDescent="0.4">
      <c r="A24" s="13">
        <v>16</v>
      </c>
      <c r="B24" s="98"/>
      <c r="C24" s="99"/>
      <c r="D24" s="74"/>
      <c r="E24" s="32"/>
      <c r="F24" s="77"/>
      <c r="G24" s="14" t="str">
        <f>IF(F24="電気","　　　　－",IF(SUM(事業所1:事業所20!G24)=0,"",SUM(事業所1:事業所20!G24)))</f>
        <v/>
      </c>
      <c r="H24" s="56" t="str">
        <f t="shared" si="1"/>
        <v/>
      </c>
      <c r="I24" s="15" t="str">
        <f t="shared" ca="1" si="2"/>
        <v/>
      </c>
      <c r="J24" s="57" t="str">
        <f t="shared" ca="1" si="8"/>
        <v/>
      </c>
      <c r="K24" s="17" t="str">
        <f t="shared" si="9"/>
        <v/>
      </c>
      <c r="L24" s="18" t="str">
        <f t="shared" si="5"/>
        <v xml:space="preserve"> </v>
      </c>
      <c r="M24" s="51" t="str">
        <f t="shared" si="0"/>
        <v xml:space="preserve"> </v>
      </c>
      <c r="N24" s="15" t="str">
        <f t="shared" ca="1" si="6"/>
        <v/>
      </c>
      <c r="O24" s="20" t="str">
        <f t="shared" ca="1" si="10"/>
        <v/>
      </c>
      <c r="P24" s="67"/>
      <c r="R24" s="40" t="s">
        <v>84</v>
      </c>
    </row>
    <row r="25" spans="1:18" ht="20.100000000000001" customHeight="1" x14ac:dyDescent="0.4">
      <c r="A25" s="13">
        <v>17</v>
      </c>
      <c r="B25" s="98"/>
      <c r="C25" s="99"/>
      <c r="D25" s="78"/>
      <c r="E25" s="79"/>
      <c r="F25" s="77"/>
      <c r="G25" s="14" t="str">
        <f>IF(F25="電気","　　　　－",IF(SUM(事業所1:事業所20!G25)=0,"",SUM(事業所1:事業所20!G25)))</f>
        <v/>
      </c>
      <c r="H25" s="56" t="str">
        <f t="shared" si="1"/>
        <v/>
      </c>
      <c r="I25" s="15" t="str">
        <f t="shared" ca="1" si="2"/>
        <v/>
      </c>
      <c r="J25" s="57" t="str">
        <f t="shared" ca="1" si="8"/>
        <v/>
      </c>
      <c r="K25" s="17" t="str">
        <f t="shared" si="9"/>
        <v/>
      </c>
      <c r="L25" s="18" t="str">
        <f t="shared" si="5"/>
        <v xml:space="preserve"> </v>
      </c>
      <c r="M25" s="51" t="str">
        <f t="shared" si="0"/>
        <v xml:space="preserve"> </v>
      </c>
      <c r="N25" s="15" t="str">
        <f t="shared" ca="1" si="6"/>
        <v/>
      </c>
      <c r="O25" s="20" t="str">
        <f t="shared" ca="1" si="10"/>
        <v/>
      </c>
      <c r="P25" s="67"/>
      <c r="R25" s="40" t="s">
        <v>85</v>
      </c>
    </row>
    <row r="26" spans="1:18" ht="20.100000000000001" customHeight="1" x14ac:dyDescent="0.4">
      <c r="A26" s="13">
        <v>18</v>
      </c>
      <c r="B26" s="98"/>
      <c r="C26" s="99"/>
      <c r="D26" s="74"/>
      <c r="E26" s="32"/>
      <c r="F26" s="77"/>
      <c r="G26" s="14" t="str">
        <f>IF(F26="電気","　　　　－",IF(SUM(事業所1:事業所20!G26)=0,"",SUM(事業所1:事業所20!G26)))</f>
        <v/>
      </c>
      <c r="H26" s="56" t="str">
        <f t="shared" si="1"/>
        <v/>
      </c>
      <c r="I26" s="15" t="str">
        <f t="shared" ca="1" si="2"/>
        <v/>
      </c>
      <c r="J26" s="57" t="str">
        <f t="shared" ca="1" si="8"/>
        <v/>
      </c>
      <c r="K26" s="17" t="str">
        <f t="shared" si="9"/>
        <v/>
      </c>
      <c r="L26" s="18" t="str">
        <f t="shared" si="5"/>
        <v xml:space="preserve"> </v>
      </c>
      <c r="M26" s="51" t="str">
        <f t="shared" si="0"/>
        <v xml:space="preserve"> </v>
      </c>
      <c r="N26" s="15" t="str">
        <f t="shared" ca="1" si="6"/>
        <v/>
      </c>
      <c r="O26" s="20" t="str">
        <f t="shared" ca="1" si="10"/>
        <v/>
      </c>
      <c r="P26" s="67"/>
      <c r="R26" s="40" t="s">
        <v>86</v>
      </c>
    </row>
    <row r="27" spans="1:18" ht="20.100000000000001" customHeight="1" x14ac:dyDescent="0.4">
      <c r="A27" s="13">
        <v>19</v>
      </c>
      <c r="B27" s="98"/>
      <c r="C27" s="99"/>
      <c r="D27" s="74"/>
      <c r="E27" s="32"/>
      <c r="F27" s="77"/>
      <c r="G27" s="14" t="str">
        <f>IF(F27="電気","　　　　－",IF(SUM(事業所1:事業所20!G27)=0,"",SUM(事業所1:事業所20!G27)))</f>
        <v/>
      </c>
      <c r="H27" s="56" t="str">
        <f t="shared" si="1"/>
        <v/>
      </c>
      <c r="I27" s="15" t="str">
        <f t="shared" ca="1" si="2"/>
        <v/>
      </c>
      <c r="J27" s="57" t="str">
        <f t="shared" ca="1" si="8"/>
        <v/>
      </c>
      <c r="K27" s="17" t="str">
        <f t="shared" si="9"/>
        <v/>
      </c>
      <c r="L27" s="18" t="str">
        <f t="shared" si="5"/>
        <v xml:space="preserve"> </v>
      </c>
      <c r="M27" s="51" t="str">
        <f t="shared" si="0"/>
        <v xml:space="preserve"> </v>
      </c>
      <c r="N27" s="15" t="str">
        <f t="shared" ca="1" si="6"/>
        <v/>
      </c>
      <c r="O27" s="20" t="str">
        <f t="shared" ca="1" si="10"/>
        <v/>
      </c>
      <c r="P27" s="67"/>
      <c r="R27" s="40" t="s">
        <v>87</v>
      </c>
    </row>
    <row r="28" spans="1:18" ht="20.100000000000001" customHeight="1" x14ac:dyDescent="0.4">
      <c r="A28" s="13">
        <v>20</v>
      </c>
      <c r="B28" s="98"/>
      <c r="C28" s="99"/>
      <c r="D28" s="78"/>
      <c r="E28" s="79"/>
      <c r="F28" s="77"/>
      <c r="G28" s="14" t="str">
        <f>IF(F28="電気","　　　　－",IF(SUM(事業所1:事業所20!G28)=0,"",SUM(事業所1:事業所20!G28)))</f>
        <v/>
      </c>
      <c r="H28" s="56" t="str">
        <f t="shared" si="1"/>
        <v/>
      </c>
      <c r="I28" s="15" t="str">
        <f t="shared" ca="1" si="2"/>
        <v/>
      </c>
      <c r="J28" s="57" t="str">
        <f t="shared" ca="1" si="8"/>
        <v/>
      </c>
      <c r="K28" s="17" t="str">
        <f t="shared" si="9"/>
        <v/>
      </c>
      <c r="L28" s="18" t="str">
        <f t="shared" si="5"/>
        <v xml:space="preserve"> </v>
      </c>
      <c r="M28" s="51" t="str">
        <f t="shared" si="0"/>
        <v xml:space="preserve"> </v>
      </c>
      <c r="N28" s="15" t="str">
        <f t="shared" ca="1" si="6"/>
        <v/>
      </c>
      <c r="O28" s="20" t="str">
        <f t="shared" ca="1" si="10"/>
        <v/>
      </c>
      <c r="P28" s="67"/>
      <c r="R28" s="40" t="s">
        <v>88</v>
      </c>
    </row>
    <row r="29" spans="1:18" ht="20.100000000000001" customHeight="1" x14ac:dyDescent="0.4">
      <c r="A29" s="13">
        <v>21</v>
      </c>
      <c r="B29" s="98"/>
      <c r="C29" s="99"/>
      <c r="D29" s="74"/>
      <c r="E29" s="32"/>
      <c r="F29" s="76"/>
      <c r="G29" s="14" t="str">
        <f>IF(F29="電気","　　　　－",IF(SUM(事業所1:事業所20!G29)=0,"",SUM(事業所1:事業所20!G29)))</f>
        <v/>
      </c>
      <c r="H29" s="56" t="str">
        <f t="shared" si="1"/>
        <v/>
      </c>
      <c r="I29" s="15" t="str">
        <f t="shared" ca="1" si="2"/>
        <v/>
      </c>
      <c r="J29" s="57" t="str">
        <f t="shared" ca="1" si="8"/>
        <v/>
      </c>
      <c r="K29" s="17" t="str">
        <f t="shared" si="9"/>
        <v/>
      </c>
      <c r="L29" s="18" t="str">
        <f t="shared" si="5"/>
        <v xml:space="preserve"> </v>
      </c>
      <c r="M29" s="51" t="str">
        <f t="shared" si="0"/>
        <v xml:space="preserve"> </v>
      </c>
      <c r="N29" s="15" t="str">
        <f t="shared" ca="1" si="6"/>
        <v/>
      </c>
      <c r="O29" s="20" t="str">
        <f t="shared" ca="1" si="10"/>
        <v/>
      </c>
      <c r="P29" s="67"/>
      <c r="R29" s="40" t="s">
        <v>89</v>
      </c>
    </row>
    <row r="30" spans="1:18" ht="20.100000000000001" customHeight="1" x14ac:dyDescent="0.4">
      <c r="A30" s="13">
        <v>22</v>
      </c>
      <c r="B30" s="98"/>
      <c r="C30" s="99"/>
      <c r="D30" s="74"/>
      <c r="E30" s="32"/>
      <c r="F30" s="77"/>
      <c r="G30" s="14" t="str">
        <f>IF(F30="電気","　　　　－",IF(SUM(事業所1:事業所20!G30)=0,"",SUM(事業所1:事業所20!G30)))</f>
        <v/>
      </c>
      <c r="H30" s="56" t="str">
        <f t="shared" si="1"/>
        <v/>
      </c>
      <c r="I30" s="15" t="str">
        <f t="shared" ca="1" si="2"/>
        <v/>
      </c>
      <c r="J30" s="57" t="str">
        <f t="shared" ca="1" si="8"/>
        <v/>
      </c>
      <c r="K30" s="17" t="str">
        <f t="shared" si="9"/>
        <v/>
      </c>
      <c r="L30" s="18" t="str">
        <f t="shared" si="5"/>
        <v xml:space="preserve"> </v>
      </c>
      <c r="M30" s="51" t="str">
        <f t="shared" si="0"/>
        <v xml:space="preserve"> </v>
      </c>
      <c r="N30" s="15" t="str">
        <f t="shared" ca="1" si="6"/>
        <v/>
      </c>
      <c r="O30" s="20" t="str">
        <f t="shared" ca="1" si="10"/>
        <v/>
      </c>
      <c r="P30" s="67"/>
    </row>
    <row r="31" spans="1:18" ht="20.100000000000001" customHeight="1" x14ac:dyDescent="0.4">
      <c r="A31" s="13">
        <v>23</v>
      </c>
      <c r="B31" s="98"/>
      <c r="C31" s="99"/>
      <c r="D31" s="74"/>
      <c r="E31" s="32"/>
      <c r="F31" s="77"/>
      <c r="G31" s="14" t="str">
        <f>IF(F31="電気","　　　　－",IF(SUM(事業所1:事業所20!G31)=0,"",SUM(事業所1:事業所20!G31)))</f>
        <v/>
      </c>
      <c r="H31" s="56" t="str">
        <f t="shared" si="1"/>
        <v/>
      </c>
      <c r="I31" s="15" t="str">
        <f t="shared" ca="1" si="2"/>
        <v/>
      </c>
      <c r="J31" s="57" t="str">
        <f t="shared" ca="1" si="8"/>
        <v/>
      </c>
      <c r="K31" s="17" t="str">
        <f t="shared" si="9"/>
        <v/>
      </c>
      <c r="L31" s="18" t="str">
        <f t="shared" si="5"/>
        <v xml:space="preserve"> </v>
      </c>
      <c r="M31" s="51" t="str">
        <f t="shared" si="0"/>
        <v xml:space="preserve"> </v>
      </c>
      <c r="N31" s="15" t="str">
        <f t="shared" ca="1" si="6"/>
        <v/>
      </c>
      <c r="O31" s="20" t="str">
        <f t="shared" ca="1" si="10"/>
        <v/>
      </c>
      <c r="P31" s="67"/>
    </row>
    <row r="32" spans="1:18" ht="20.100000000000001" customHeight="1" x14ac:dyDescent="0.4">
      <c r="A32" s="13">
        <v>24</v>
      </c>
      <c r="B32" s="98"/>
      <c r="C32" s="99"/>
      <c r="D32" s="74"/>
      <c r="E32" s="32"/>
      <c r="F32" s="77"/>
      <c r="G32" s="14" t="str">
        <f>IF(F32="電気","　　　　－",IF(SUM(事業所1:事業所20!G32)=0,"",SUM(事業所1:事業所20!G32)))</f>
        <v/>
      </c>
      <c r="H32" s="56" t="str">
        <f t="shared" si="1"/>
        <v/>
      </c>
      <c r="I32" s="15" t="str">
        <f t="shared" ca="1" si="2"/>
        <v/>
      </c>
      <c r="J32" s="57" t="str">
        <f t="shared" ca="1" si="8"/>
        <v/>
      </c>
      <c r="K32" s="17" t="str">
        <f t="shared" si="9"/>
        <v/>
      </c>
      <c r="L32" s="18" t="str">
        <f t="shared" si="5"/>
        <v xml:space="preserve"> </v>
      </c>
      <c r="M32" s="51" t="str">
        <f t="shared" si="0"/>
        <v xml:space="preserve"> </v>
      </c>
      <c r="N32" s="15" t="str">
        <f t="shared" ca="1" si="6"/>
        <v/>
      </c>
      <c r="O32" s="20" t="str">
        <f t="shared" ca="1" si="10"/>
        <v/>
      </c>
      <c r="P32" s="67"/>
    </row>
    <row r="33" spans="1:16" ht="20.100000000000001" customHeight="1" x14ac:dyDescent="0.4">
      <c r="A33" s="13">
        <v>25</v>
      </c>
      <c r="B33" s="98"/>
      <c r="C33" s="99"/>
      <c r="D33" s="78"/>
      <c r="E33" s="79"/>
      <c r="F33" s="77"/>
      <c r="G33" s="14" t="str">
        <f>IF(F33="電気","　　　　－",IF(SUM(事業所1:事業所20!G33)=0,"",SUM(事業所1:事業所20!G33)))</f>
        <v/>
      </c>
      <c r="H33" s="56" t="str">
        <f t="shared" si="1"/>
        <v/>
      </c>
      <c r="I33" s="15" t="str">
        <f t="shared" ca="1" si="2"/>
        <v/>
      </c>
      <c r="J33" s="57" t="str">
        <f t="shared" ca="1" si="8"/>
        <v/>
      </c>
      <c r="K33" s="17" t="str">
        <f t="shared" si="9"/>
        <v/>
      </c>
      <c r="L33" s="18" t="str">
        <f t="shared" si="5"/>
        <v xml:space="preserve"> </v>
      </c>
      <c r="M33" s="51" t="str">
        <f t="shared" si="0"/>
        <v xml:space="preserve"> </v>
      </c>
      <c r="N33" s="15" t="str">
        <f t="shared" ca="1" si="6"/>
        <v/>
      </c>
      <c r="O33" s="20" t="str">
        <f t="shared" ca="1" si="10"/>
        <v/>
      </c>
      <c r="P33" s="67"/>
    </row>
    <row r="34" spans="1:16" ht="20.100000000000001" customHeight="1" x14ac:dyDescent="0.4">
      <c r="A34" s="13">
        <v>26</v>
      </c>
      <c r="B34" s="98"/>
      <c r="C34" s="99"/>
      <c r="D34" s="74"/>
      <c r="E34" s="32"/>
      <c r="F34" s="76"/>
      <c r="G34" s="14" t="str">
        <f>IF(F34="電気","　　　　－",IF(SUM(事業所1:事業所20!G34)=0,"",SUM(事業所1:事業所20!G34)))</f>
        <v/>
      </c>
      <c r="H34" s="56" t="str">
        <f t="shared" si="1"/>
        <v/>
      </c>
      <c r="I34" s="15" t="str">
        <f t="shared" ca="1" si="2"/>
        <v/>
      </c>
      <c r="J34" s="57" t="str">
        <f t="shared" ca="1" si="8"/>
        <v/>
      </c>
      <c r="K34" s="17" t="str">
        <f t="shared" si="9"/>
        <v/>
      </c>
      <c r="L34" s="18" t="str">
        <f t="shared" si="5"/>
        <v xml:space="preserve"> </v>
      </c>
      <c r="M34" s="51" t="str">
        <f t="shared" si="0"/>
        <v xml:space="preserve"> </v>
      </c>
      <c r="N34" s="15" t="str">
        <f t="shared" ca="1" si="6"/>
        <v/>
      </c>
      <c r="O34" s="20" t="str">
        <f t="shared" ca="1" si="10"/>
        <v/>
      </c>
      <c r="P34" s="67"/>
    </row>
    <row r="35" spans="1:16" ht="20.100000000000001" customHeight="1" x14ac:dyDescent="0.4">
      <c r="A35" s="13">
        <v>27</v>
      </c>
      <c r="B35" s="98"/>
      <c r="C35" s="99"/>
      <c r="D35" s="74"/>
      <c r="E35" s="32"/>
      <c r="F35" s="77"/>
      <c r="G35" s="14" t="str">
        <f>IF(F35="電気","　　　　－",IF(SUM(事業所1:事業所20!G35)=0,"",SUM(事業所1:事業所20!G35)))</f>
        <v/>
      </c>
      <c r="H35" s="56" t="str">
        <f t="shared" si="1"/>
        <v/>
      </c>
      <c r="I35" s="15" t="str">
        <f t="shared" ca="1" si="2"/>
        <v/>
      </c>
      <c r="J35" s="57" t="str">
        <f t="shared" ca="1" si="8"/>
        <v/>
      </c>
      <c r="K35" s="17" t="str">
        <f t="shared" si="9"/>
        <v/>
      </c>
      <c r="L35" s="18" t="str">
        <f t="shared" si="5"/>
        <v xml:space="preserve"> </v>
      </c>
      <c r="M35" s="51" t="str">
        <f t="shared" si="0"/>
        <v xml:space="preserve"> </v>
      </c>
      <c r="N35" s="15" t="str">
        <f t="shared" ca="1" si="6"/>
        <v/>
      </c>
      <c r="O35" s="20" t="str">
        <f t="shared" ca="1" si="10"/>
        <v/>
      </c>
      <c r="P35" s="67"/>
    </row>
    <row r="36" spans="1:16" ht="20.100000000000001" customHeight="1" x14ac:dyDescent="0.4">
      <c r="A36" s="13">
        <v>28</v>
      </c>
      <c r="B36" s="98"/>
      <c r="C36" s="99"/>
      <c r="D36" s="74"/>
      <c r="E36" s="32"/>
      <c r="F36" s="77"/>
      <c r="G36" s="14" t="str">
        <f>IF(F36="電気","　　　　－",IF(SUM(事業所1:事業所20!G36)=0,"",SUM(事業所1:事業所20!G36)))</f>
        <v/>
      </c>
      <c r="H36" s="56" t="str">
        <f t="shared" si="1"/>
        <v/>
      </c>
      <c r="I36" s="15" t="str">
        <f t="shared" ca="1" si="2"/>
        <v/>
      </c>
      <c r="J36" s="57" t="str">
        <f t="shared" ca="1" si="8"/>
        <v/>
      </c>
      <c r="K36" s="17" t="str">
        <f t="shared" si="9"/>
        <v/>
      </c>
      <c r="L36" s="18" t="str">
        <f t="shared" si="5"/>
        <v xml:space="preserve"> </v>
      </c>
      <c r="M36" s="51" t="str">
        <f t="shared" si="0"/>
        <v xml:space="preserve"> </v>
      </c>
      <c r="N36" s="15" t="str">
        <f t="shared" ca="1" si="6"/>
        <v/>
      </c>
      <c r="O36" s="20" t="str">
        <f t="shared" ca="1" si="10"/>
        <v/>
      </c>
      <c r="P36" s="67"/>
    </row>
    <row r="37" spans="1:16" ht="20.100000000000001" customHeight="1" x14ac:dyDescent="0.4">
      <c r="A37" s="13">
        <v>29</v>
      </c>
      <c r="B37" s="98"/>
      <c r="C37" s="99"/>
      <c r="D37" s="74"/>
      <c r="E37" s="32"/>
      <c r="F37" s="77"/>
      <c r="G37" s="14" t="str">
        <f>IF(F37="電気","　　　　－",IF(SUM(事業所1:事業所20!G37)=0,"",SUM(事業所1:事業所20!G37)))</f>
        <v/>
      </c>
      <c r="H37" s="56" t="str">
        <f t="shared" si="1"/>
        <v/>
      </c>
      <c r="I37" s="15" t="str">
        <f t="shared" ca="1" si="2"/>
        <v/>
      </c>
      <c r="J37" s="57" t="str">
        <f t="shared" ca="1" si="8"/>
        <v/>
      </c>
      <c r="K37" s="17" t="str">
        <f t="shared" si="9"/>
        <v/>
      </c>
      <c r="L37" s="18" t="str">
        <f t="shared" si="5"/>
        <v xml:space="preserve"> </v>
      </c>
      <c r="M37" s="51" t="str">
        <f t="shared" si="0"/>
        <v xml:space="preserve"> </v>
      </c>
      <c r="N37" s="15" t="str">
        <f t="shared" ca="1" si="6"/>
        <v/>
      </c>
      <c r="O37" s="20" t="str">
        <f t="shared" ca="1" si="10"/>
        <v/>
      </c>
      <c r="P37" s="67"/>
    </row>
    <row r="38" spans="1:16" ht="20.100000000000001" customHeight="1" x14ac:dyDescent="0.4">
      <c r="A38" s="13">
        <v>30</v>
      </c>
      <c r="B38" s="98"/>
      <c r="C38" s="99"/>
      <c r="D38" s="78"/>
      <c r="E38" s="79"/>
      <c r="F38" s="77"/>
      <c r="G38" s="14" t="str">
        <f>IF(F38="電気","　　　　－",IF(SUM(事業所1:事業所20!G38)=0,"",SUM(事業所1:事業所20!G38)))</f>
        <v/>
      </c>
      <c r="H38" s="56" t="str">
        <f t="shared" si="1"/>
        <v/>
      </c>
      <c r="I38" s="15" t="str">
        <f t="shared" ca="1" si="2"/>
        <v/>
      </c>
      <c r="J38" s="57" t="str">
        <f t="shared" ca="1" si="8"/>
        <v/>
      </c>
      <c r="K38" s="17" t="str">
        <f t="shared" si="9"/>
        <v/>
      </c>
      <c r="L38" s="18" t="str">
        <f t="shared" si="5"/>
        <v xml:space="preserve"> </v>
      </c>
      <c r="M38" s="51" t="str">
        <f t="shared" si="0"/>
        <v xml:space="preserve"> </v>
      </c>
      <c r="N38" s="15" t="str">
        <f t="shared" ca="1" si="6"/>
        <v/>
      </c>
      <c r="O38" s="20" t="str">
        <f t="shared" ca="1" si="10"/>
        <v/>
      </c>
      <c r="P38" s="67"/>
    </row>
    <row r="39" spans="1:16" ht="20.100000000000001" customHeight="1" x14ac:dyDescent="0.4">
      <c r="A39" s="13">
        <v>31</v>
      </c>
      <c r="B39" s="98"/>
      <c r="C39" s="99"/>
      <c r="D39" s="74"/>
      <c r="E39" s="32"/>
      <c r="F39" s="76"/>
      <c r="G39" s="14" t="str">
        <f>IF(F39="電気","　　　　－",IF(SUM(事業所1:事業所20!G39)=0,"",SUM(事業所1:事業所20!G39)))</f>
        <v/>
      </c>
      <c r="H39" s="56" t="str">
        <f t="shared" si="1"/>
        <v/>
      </c>
      <c r="I39" s="15" t="str">
        <f t="shared" ca="1" si="2"/>
        <v/>
      </c>
      <c r="J39" s="57" t="str">
        <f t="shared" ca="1" si="8"/>
        <v/>
      </c>
      <c r="K39" s="17" t="str">
        <f t="shared" si="9"/>
        <v/>
      </c>
      <c r="L39" s="18" t="str">
        <f t="shared" si="5"/>
        <v xml:space="preserve"> </v>
      </c>
      <c r="M39" s="51" t="str">
        <f t="shared" si="0"/>
        <v xml:space="preserve"> </v>
      </c>
      <c r="N39" s="15" t="str">
        <f t="shared" ca="1" si="6"/>
        <v/>
      </c>
      <c r="O39" s="20" t="str">
        <f t="shared" ca="1" si="10"/>
        <v/>
      </c>
      <c r="P39" s="67"/>
    </row>
    <row r="40" spans="1:16" ht="20.100000000000001" customHeight="1" x14ac:dyDescent="0.4">
      <c r="A40" s="13">
        <v>32</v>
      </c>
      <c r="B40" s="98"/>
      <c r="C40" s="99"/>
      <c r="D40" s="74"/>
      <c r="E40" s="32"/>
      <c r="F40" s="77"/>
      <c r="G40" s="14" t="str">
        <f>IF(F40="電気","　　　　－",IF(SUM(事業所1:事業所20!G40)=0,"",SUM(事業所1:事業所20!G40)))</f>
        <v/>
      </c>
      <c r="H40" s="56" t="str">
        <f t="shared" si="1"/>
        <v/>
      </c>
      <c r="I40" s="15" t="str">
        <f t="shared" ca="1" si="2"/>
        <v/>
      </c>
      <c r="J40" s="57" t="str">
        <f t="shared" ca="1" si="8"/>
        <v/>
      </c>
      <c r="K40" s="17" t="str">
        <f t="shared" si="9"/>
        <v/>
      </c>
      <c r="L40" s="18" t="str">
        <f t="shared" si="5"/>
        <v xml:space="preserve"> </v>
      </c>
      <c r="M40" s="51" t="str">
        <f t="shared" si="0"/>
        <v xml:space="preserve"> </v>
      </c>
      <c r="N40" s="15" t="str">
        <f t="shared" ca="1" si="6"/>
        <v/>
      </c>
      <c r="O40" s="20" t="str">
        <f t="shared" ca="1" si="10"/>
        <v/>
      </c>
      <c r="P40" s="67"/>
    </row>
    <row r="41" spans="1:16" ht="20.100000000000001" customHeight="1" x14ac:dyDescent="0.4">
      <c r="A41" s="13">
        <v>33</v>
      </c>
      <c r="B41" s="98"/>
      <c r="C41" s="99"/>
      <c r="D41" s="74"/>
      <c r="E41" s="32"/>
      <c r="F41" s="77"/>
      <c r="G41" s="14" t="str">
        <f>IF(F41="電気","　　　　－",IF(SUM(事業所1:事業所20!G41)=0,"",SUM(事業所1:事業所20!G41)))</f>
        <v/>
      </c>
      <c r="H41" s="56" t="str">
        <f t="shared" si="1"/>
        <v/>
      </c>
      <c r="I41" s="15" t="str">
        <f t="shared" ca="1" si="2"/>
        <v/>
      </c>
      <c r="J41" s="57" t="str">
        <f t="shared" ca="1" si="8"/>
        <v/>
      </c>
      <c r="K41" s="17" t="str">
        <f t="shared" si="9"/>
        <v/>
      </c>
      <c r="L41" s="18" t="str">
        <f t="shared" si="5"/>
        <v xml:space="preserve"> </v>
      </c>
      <c r="M41" s="51" t="str">
        <f t="shared" ref="M41:M104" si="11">IF($F41=" "," ",IF($F41="軽油","t-CO₂/kℓ",IF($F41="ガソリン","t-CO₂/kℓ",IF($F41="LPG","t-CO₂/kℓ",IF($F41="CNG","t-CO₂/1000N㎥",IF($F41="電気","t-CO₂/kWh"," "))))))</f>
        <v xml:space="preserve"> </v>
      </c>
      <c r="N41" s="15" t="str">
        <f t="shared" ca="1" si="6"/>
        <v/>
      </c>
      <c r="O41" s="20" t="str">
        <f ca="1">IF(OR(I41="",N41="",),"",N41/I41)</f>
        <v/>
      </c>
      <c r="P41" s="67"/>
    </row>
    <row r="42" spans="1:16" ht="20.100000000000001" customHeight="1" x14ac:dyDescent="0.4">
      <c r="A42" s="13">
        <v>34</v>
      </c>
      <c r="B42" s="98"/>
      <c r="C42" s="99"/>
      <c r="D42" s="74"/>
      <c r="E42" s="32"/>
      <c r="F42" s="77"/>
      <c r="G42" s="14" t="str">
        <f>IF(F42="電気","　　　　－",IF(SUM(事業所1:事業所20!G42)=0,"",SUM(事業所1:事業所20!G42)))</f>
        <v/>
      </c>
      <c r="H42" s="56" t="str">
        <f t="shared" si="1"/>
        <v/>
      </c>
      <c r="I42" s="15" t="str">
        <f t="shared" ca="1" si="2"/>
        <v/>
      </c>
      <c r="J42" s="57" t="str">
        <f t="shared" ca="1" si="8"/>
        <v/>
      </c>
      <c r="K42" s="17" t="str">
        <f t="shared" si="9"/>
        <v/>
      </c>
      <c r="L42" s="18" t="str">
        <f t="shared" si="5"/>
        <v xml:space="preserve"> </v>
      </c>
      <c r="M42" s="51" t="str">
        <f t="shared" si="11"/>
        <v xml:space="preserve"> </v>
      </c>
      <c r="N42" s="15" t="str">
        <f t="shared" ca="1" si="6"/>
        <v/>
      </c>
      <c r="O42" s="20" t="str">
        <f t="shared" ca="1" si="10"/>
        <v/>
      </c>
      <c r="P42" s="67"/>
    </row>
    <row r="43" spans="1:16" ht="20.100000000000001" customHeight="1" x14ac:dyDescent="0.4">
      <c r="A43" s="13">
        <v>35</v>
      </c>
      <c r="B43" s="98"/>
      <c r="C43" s="99"/>
      <c r="D43" s="78"/>
      <c r="E43" s="79"/>
      <c r="F43" s="77"/>
      <c r="G43" s="14" t="str">
        <f>IF(F43="電気","　　　　－",IF(SUM(事業所1:事業所20!G43)=0,"",SUM(事業所1:事業所20!G43)))</f>
        <v/>
      </c>
      <c r="H43" s="56" t="str">
        <f t="shared" si="1"/>
        <v/>
      </c>
      <c r="I43" s="15" t="str">
        <f t="shared" ca="1" si="2"/>
        <v/>
      </c>
      <c r="J43" s="57" t="str">
        <f t="shared" ca="1" si="8"/>
        <v/>
      </c>
      <c r="K43" s="17" t="str">
        <f t="shared" si="9"/>
        <v/>
      </c>
      <c r="L43" s="18" t="str">
        <f t="shared" si="5"/>
        <v xml:space="preserve"> </v>
      </c>
      <c r="M43" s="51" t="str">
        <f t="shared" si="11"/>
        <v xml:space="preserve"> </v>
      </c>
      <c r="N43" s="15" t="str">
        <f t="shared" ca="1" si="6"/>
        <v/>
      </c>
      <c r="O43" s="20" t="str">
        <f t="shared" ca="1" si="10"/>
        <v/>
      </c>
      <c r="P43" s="67"/>
    </row>
    <row r="44" spans="1:16" ht="20.100000000000001" customHeight="1" x14ac:dyDescent="0.4">
      <c r="A44" s="13">
        <v>36</v>
      </c>
      <c r="B44" s="98"/>
      <c r="C44" s="99"/>
      <c r="D44" s="74"/>
      <c r="E44" s="32"/>
      <c r="F44" s="76"/>
      <c r="G44" s="14" t="str">
        <f>IF(F44="電気","　　　　－",IF(SUM(事業所1:事業所20!G44)=0,"",SUM(事業所1:事業所20!G44)))</f>
        <v/>
      </c>
      <c r="H44" s="56" t="str">
        <f t="shared" si="1"/>
        <v/>
      </c>
      <c r="I44" s="15" t="str">
        <f t="shared" ca="1" si="2"/>
        <v/>
      </c>
      <c r="J44" s="57" t="str">
        <f t="shared" ca="1" si="8"/>
        <v/>
      </c>
      <c r="K44" s="17" t="str">
        <f t="shared" si="9"/>
        <v/>
      </c>
      <c r="L44" s="18" t="str">
        <f t="shared" si="5"/>
        <v xml:space="preserve"> </v>
      </c>
      <c r="M44" s="51" t="str">
        <f t="shared" si="11"/>
        <v xml:space="preserve"> </v>
      </c>
      <c r="N44" s="15" t="str">
        <f t="shared" ca="1" si="6"/>
        <v/>
      </c>
      <c r="O44" s="20" t="str">
        <f t="shared" ca="1" si="10"/>
        <v/>
      </c>
      <c r="P44" s="67"/>
    </row>
    <row r="45" spans="1:16" ht="20.100000000000001" customHeight="1" x14ac:dyDescent="0.4">
      <c r="A45" s="13">
        <v>37</v>
      </c>
      <c r="B45" s="98"/>
      <c r="C45" s="99"/>
      <c r="D45" s="74"/>
      <c r="E45" s="32"/>
      <c r="F45" s="77"/>
      <c r="G45" s="14" t="str">
        <f>IF(F45="電気","　　　　－",IF(SUM(事業所1:事業所20!G45)=0,"",SUM(事業所1:事業所20!G45)))</f>
        <v/>
      </c>
      <c r="H45" s="56" t="str">
        <f t="shared" si="1"/>
        <v/>
      </c>
      <c r="I45" s="15" t="str">
        <f t="shared" ca="1" si="2"/>
        <v/>
      </c>
      <c r="J45" s="57" t="str">
        <f t="shared" ca="1" si="8"/>
        <v/>
      </c>
      <c r="K45" s="17" t="str">
        <f t="shared" si="9"/>
        <v/>
      </c>
      <c r="L45" s="18" t="str">
        <f t="shared" si="5"/>
        <v xml:space="preserve"> </v>
      </c>
      <c r="M45" s="51" t="str">
        <f t="shared" si="11"/>
        <v xml:space="preserve"> </v>
      </c>
      <c r="N45" s="15" t="str">
        <f t="shared" ca="1" si="6"/>
        <v/>
      </c>
      <c r="O45" s="20" t="str">
        <f t="shared" ca="1" si="10"/>
        <v/>
      </c>
      <c r="P45" s="67"/>
    </row>
    <row r="46" spans="1:16" ht="20.100000000000001" customHeight="1" x14ac:dyDescent="0.4">
      <c r="A46" s="13">
        <v>38</v>
      </c>
      <c r="B46" s="98"/>
      <c r="C46" s="99"/>
      <c r="D46" s="74"/>
      <c r="E46" s="32"/>
      <c r="F46" s="77"/>
      <c r="G46" s="14" t="str">
        <f>IF(F46="電気","　　　　－",IF(SUM(事業所1:事業所20!G46)=0,"",SUM(事業所1:事業所20!G46)))</f>
        <v/>
      </c>
      <c r="H46" s="56" t="str">
        <f t="shared" si="1"/>
        <v/>
      </c>
      <c r="I46" s="15" t="str">
        <f t="shared" ca="1" si="2"/>
        <v/>
      </c>
      <c r="J46" s="57" t="str">
        <f t="shared" ca="1" si="8"/>
        <v/>
      </c>
      <c r="K46" s="17" t="str">
        <f t="shared" si="9"/>
        <v/>
      </c>
      <c r="L46" s="18" t="str">
        <f t="shared" si="5"/>
        <v xml:space="preserve"> </v>
      </c>
      <c r="M46" s="51" t="str">
        <f t="shared" si="11"/>
        <v xml:space="preserve"> </v>
      </c>
      <c r="N46" s="15" t="str">
        <f t="shared" ca="1" si="6"/>
        <v/>
      </c>
      <c r="O46" s="20" t="str">
        <f t="shared" ca="1" si="10"/>
        <v/>
      </c>
      <c r="P46" s="67"/>
    </row>
    <row r="47" spans="1:16" ht="20.100000000000001" customHeight="1" x14ac:dyDescent="0.4">
      <c r="A47" s="13">
        <v>39</v>
      </c>
      <c r="B47" s="98"/>
      <c r="C47" s="99"/>
      <c r="D47" s="74"/>
      <c r="E47" s="32"/>
      <c r="F47" s="77"/>
      <c r="G47" s="14" t="str">
        <f>IF(F47="電気","　　　　－",IF(SUM(事業所1:事業所20!G47)=0,"",SUM(事業所1:事業所20!G47)))</f>
        <v/>
      </c>
      <c r="H47" s="56" t="str">
        <f t="shared" si="1"/>
        <v/>
      </c>
      <c r="I47" s="15" t="str">
        <f t="shared" ca="1" si="2"/>
        <v/>
      </c>
      <c r="J47" s="57" t="str">
        <f t="shared" ca="1" si="8"/>
        <v/>
      </c>
      <c r="K47" s="17" t="str">
        <f t="shared" si="9"/>
        <v/>
      </c>
      <c r="L47" s="18" t="str">
        <f t="shared" si="5"/>
        <v xml:space="preserve"> </v>
      </c>
      <c r="M47" s="51" t="str">
        <f t="shared" si="11"/>
        <v xml:space="preserve"> </v>
      </c>
      <c r="N47" s="15" t="str">
        <f t="shared" ca="1" si="6"/>
        <v/>
      </c>
      <c r="O47" s="20" t="str">
        <f t="shared" ca="1" si="10"/>
        <v/>
      </c>
      <c r="P47" s="67"/>
    </row>
    <row r="48" spans="1:16" ht="20.100000000000001" customHeight="1" x14ac:dyDescent="0.4">
      <c r="A48" s="13">
        <v>40</v>
      </c>
      <c r="B48" s="98"/>
      <c r="C48" s="99"/>
      <c r="D48" s="78"/>
      <c r="E48" s="79"/>
      <c r="F48" s="77"/>
      <c r="G48" s="14" t="str">
        <f>IF(F48="電気","　　　　－",IF(SUM(事業所1:事業所20!G48)=0,"",SUM(事業所1:事業所20!G48)))</f>
        <v/>
      </c>
      <c r="H48" s="56" t="str">
        <f t="shared" si="1"/>
        <v/>
      </c>
      <c r="I48" s="15" t="str">
        <f t="shared" ca="1" si="2"/>
        <v/>
      </c>
      <c r="J48" s="57" t="str">
        <f t="shared" ca="1" si="8"/>
        <v/>
      </c>
      <c r="K48" s="17" t="str">
        <f t="shared" si="9"/>
        <v/>
      </c>
      <c r="L48" s="18" t="str">
        <f t="shared" si="5"/>
        <v xml:space="preserve"> </v>
      </c>
      <c r="M48" s="51" t="str">
        <f t="shared" si="11"/>
        <v xml:space="preserve"> </v>
      </c>
      <c r="N48" s="15" t="str">
        <f t="shared" ca="1" si="6"/>
        <v/>
      </c>
      <c r="O48" s="20" t="str">
        <f t="shared" ca="1" si="10"/>
        <v/>
      </c>
      <c r="P48" s="67"/>
    </row>
    <row r="49" spans="1:16" ht="20.100000000000001" customHeight="1" x14ac:dyDescent="0.4">
      <c r="A49" s="13">
        <v>41</v>
      </c>
      <c r="B49" s="98"/>
      <c r="C49" s="99"/>
      <c r="D49" s="74"/>
      <c r="E49" s="32"/>
      <c r="F49" s="76"/>
      <c r="G49" s="14" t="str">
        <f>IF(F49="電気","　　　　－",IF(SUM(事業所1:事業所20!G49)=0,"",SUM(事業所1:事業所20!G49)))</f>
        <v/>
      </c>
      <c r="H49" s="56" t="str">
        <f t="shared" si="1"/>
        <v/>
      </c>
      <c r="I49" s="15" t="str">
        <f t="shared" ca="1" si="2"/>
        <v/>
      </c>
      <c r="J49" s="57" t="str">
        <f t="shared" ca="1" si="8"/>
        <v/>
      </c>
      <c r="K49" s="17" t="str">
        <f t="shared" si="9"/>
        <v/>
      </c>
      <c r="L49" s="18" t="str">
        <f t="shared" si="5"/>
        <v xml:space="preserve"> </v>
      </c>
      <c r="M49" s="51" t="str">
        <f t="shared" si="11"/>
        <v xml:space="preserve"> </v>
      </c>
      <c r="N49" s="15" t="str">
        <f t="shared" ca="1" si="6"/>
        <v/>
      </c>
      <c r="O49" s="20" t="str">
        <f t="shared" ca="1" si="10"/>
        <v/>
      </c>
      <c r="P49" s="67"/>
    </row>
    <row r="50" spans="1:16" ht="20.100000000000001" customHeight="1" x14ac:dyDescent="0.4">
      <c r="A50" s="13">
        <v>42</v>
      </c>
      <c r="B50" s="98"/>
      <c r="C50" s="99"/>
      <c r="D50" s="74"/>
      <c r="E50" s="32"/>
      <c r="F50" s="77"/>
      <c r="G50" s="14" t="str">
        <f>IF(F50="電気","　　　　－",IF(SUM(事業所1:事業所20!G50)=0,"",SUM(事業所1:事業所20!G50)))</f>
        <v/>
      </c>
      <c r="H50" s="56" t="str">
        <f t="shared" si="1"/>
        <v/>
      </c>
      <c r="I50" s="15" t="str">
        <f t="shared" ca="1" si="2"/>
        <v/>
      </c>
      <c r="J50" s="57" t="str">
        <f t="shared" ca="1" si="8"/>
        <v/>
      </c>
      <c r="K50" s="17" t="str">
        <f t="shared" si="9"/>
        <v/>
      </c>
      <c r="L50" s="18" t="str">
        <f t="shared" si="5"/>
        <v xml:space="preserve"> </v>
      </c>
      <c r="M50" s="51" t="str">
        <f t="shared" si="11"/>
        <v xml:space="preserve"> </v>
      </c>
      <c r="N50" s="15" t="str">
        <f t="shared" ca="1" si="6"/>
        <v/>
      </c>
      <c r="O50" s="20" t="str">
        <f t="shared" ca="1" si="10"/>
        <v/>
      </c>
      <c r="P50" s="67"/>
    </row>
    <row r="51" spans="1:16" ht="20.100000000000001" customHeight="1" x14ac:dyDescent="0.4">
      <c r="A51" s="13">
        <v>43</v>
      </c>
      <c r="B51" s="98"/>
      <c r="C51" s="99"/>
      <c r="D51" s="74"/>
      <c r="E51" s="32"/>
      <c r="F51" s="77"/>
      <c r="G51" s="14" t="str">
        <f>IF(F51="電気","　　　　－",IF(SUM(事業所1:事業所20!G51)=0,"",SUM(事業所1:事業所20!G51)))</f>
        <v/>
      </c>
      <c r="H51" s="56" t="str">
        <f t="shared" si="1"/>
        <v/>
      </c>
      <c r="I51" s="15" t="str">
        <f t="shared" ca="1" si="2"/>
        <v/>
      </c>
      <c r="J51" s="57" t="str">
        <f t="shared" ca="1" si="8"/>
        <v/>
      </c>
      <c r="K51" s="17" t="str">
        <f t="shared" si="9"/>
        <v/>
      </c>
      <c r="L51" s="18" t="str">
        <f t="shared" si="5"/>
        <v xml:space="preserve"> </v>
      </c>
      <c r="M51" s="51" t="str">
        <f t="shared" si="11"/>
        <v xml:space="preserve"> </v>
      </c>
      <c r="N51" s="15" t="str">
        <f t="shared" ca="1" si="6"/>
        <v/>
      </c>
      <c r="O51" s="20" t="str">
        <f t="shared" ca="1" si="10"/>
        <v/>
      </c>
      <c r="P51" s="67"/>
    </row>
    <row r="52" spans="1:16" ht="20.100000000000001" customHeight="1" x14ac:dyDescent="0.4">
      <c r="A52" s="13">
        <v>44</v>
      </c>
      <c r="B52" s="98"/>
      <c r="C52" s="99"/>
      <c r="D52" s="74"/>
      <c r="E52" s="32"/>
      <c r="F52" s="77"/>
      <c r="G52" s="14" t="str">
        <f>IF(F52="電気","　　　　－",IF(SUM(事業所1:事業所20!G52)=0,"",SUM(事業所1:事業所20!G52)))</f>
        <v/>
      </c>
      <c r="H52" s="56" t="str">
        <f t="shared" si="1"/>
        <v/>
      </c>
      <c r="I52" s="15" t="str">
        <f t="shared" ca="1" si="2"/>
        <v/>
      </c>
      <c r="J52" s="57" t="str">
        <f t="shared" ca="1" si="8"/>
        <v/>
      </c>
      <c r="K52" s="17" t="str">
        <f t="shared" si="9"/>
        <v/>
      </c>
      <c r="L52" s="18" t="str">
        <f t="shared" si="5"/>
        <v xml:space="preserve"> </v>
      </c>
      <c r="M52" s="51" t="str">
        <f t="shared" si="11"/>
        <v xml:space="preserve"> </v>
      </c>
      <c r="N52" s="15" t="str">
        <f t="shared" ca="1" si="6"/>
        <v/>
      </c>
      <c r="O52" s="20" t="str">
        <f t="shared" ca="1" si="10"/>
        <v/>
      </c>
      <c r="P52" s="67"/>
    </row>
    <row r="53" spans="1:16" ht="20.100000000000001" customHeight="1" x14ac:dyDescent="0.4">
      <c r="A53" s="13">
        <v>45</v>
      </c>
      <c r="B53" s="98"/>
      <c r="C53" s="99"/>
      <c r="D53" s="78"/>
      <c r="E53" s="79"/>
      <c r="F53" s="77"/>
      <c r="G53" s="14" t="str">
        <f>IF(F53="電気","　　　　－",IF(SUM(事業所1:事業所20!G53)=0,"",SUM(事業所1:事業所20!G53)))</f>
        <v/>
      </c>
      <c r="H53" s="56" t="str">
        <f t="shared" si="1"/>
        <v/>
      </c>
      <c r="I53" s="15" t="str">
        <f t="shared" ca="1" si="2"/>
        <v/>
      </c>
      <c r="J53" s="57" t="str">
        <f t="shared" ca="1" si="8"/>
        <v/>
      </c>
      <c r="K53" s="17" t="str">
        <f t="shared" si="9"/>
        <v/>
      </c>
      <c r="L53" s="18" t="str">
        <f t="shared" si="5"/>
        <v xml:space="preserve"> </v>
      </c>
      <c r="M53" s="51" t="str">
        <f t="shared" si="11"/>
        <v xml:space="preserve"> </v>
      </c>
      <c r="N53" s="15" t="str">
        <f t="shared" ca="1" si="6"/>
        <v/>
      </c>
      <c r="O53" s="20" t="str">
        <f t="shared" ca="1" si="10"/>
        <v/>
      </c>
      <c r="P53" s="67"/>
    </row>
    <row r="54" spans="1:16" ht="20.100000000000001" customHeight="1" x14ac:dyDescent="0.4">
      <c r="A54" s="13">
        <v>46</v>
      </c>
      <c r="B54" s="98"/>
      <c r="C54" s="99"/>
      <c r="D54" s="74"/>
      <c r="E54" s="32"/>
      <c r="F54" s="76"/>
      <c r="G54" s="14" t="str">
        <f>IF(F54="電気","　　　　－",IF(SUM(事業所1:事業所20!G54)=0,"",SUM(事業所1:事業所20!G54)))</f>
        <v/>
      </c>
      <c r="H54" s="56" t="str">
        <f t="shared" si="1"/>
        <v/>
      </c>
      <c r="I54" s="15" t="str">
        <f t="shared" ca="1" si="2"/>
        <v/>
      </c>
      <c r="J54" s="57" t="str">
        <f t="shared" ca="1" si="8"/>
        <v/>
      </c>
      <c r="K54" s="17" t="str">
        <f t="shared" si="9"/>
        <v/>
      </c>
      <c r="L54" s="18" t="str">
        <f t="shared" si="5"/>
        <v xml:space="preserve"> </v>
      </c>
      <c r="M54" s="51" t="str">
        <f t="shared" si="11"/>
        <v xml:space="preserve"> </v>
      </c>
      <c r="N54" s="15" t="str">
        <f t="shared" ca="1" si="6"/>
        <v/>
      </c>
      <c r="O54" s="20" t="str">
        <f t="shared" ca="1" si="10"/>
        <v/>
      </c>
      <c r="P54" s="67"/>
    </row>
    <row r="55" spans="1:16" ht="20.100000000000001" customHeight="1" x14ac:dyDescent="0.4">
      <c r="A55" s="13">
        <v>47</v>
      </c>
      <c r="B55" s="98"/>
      <c r="C55" s="99"/>
      <c r="D55" s="74"/>
      <c r="E55" s="32"/>
      <c r="F55" s="77"/>
      <c r="G55" s="14" t="str">
        <f>IF(F55="電気","　　　　－",IF(SUM(事業所1:事業所20!G55)=0,"",SUM(事業所1:事業所20!G55)))</f>
        <v/>
      </c>
      <c r="H55" s="56" t="str">
        <f t="shared" si="1"/>
        <v/>
      </c>
      <c r="I55" s="15" t="str">
        <f t="shared" ca="1" si="2"/>
        <v/>
      </c>
      <c r="J55" s="57" t="str">
        <f t="shared" ca="1" si="8"/>
        <v/>
      </c>
      <c r="K55" s="17" t="str">
        <f t="shared" si="9"/>
        <v/>
      </c>
      <c r="L55" s="18" t="str">
        <f t="shared" si="5"/>
        <v xml:space="preserve"> </v>
      </c>
      <c r="M55" s="51" t="str">
        <f t="shared" si="11"/>
        <v xml:space="preserve"> </v>
      </c>
      <c r="N55" s="15" t="str">
        <f t="shared" ca="1" si="6"/>
        <v/>
      </c>
      <c r="O55" s="20" t="str">
        <f t="shared" ca="1" si="10"/>
        <v/>
      </c>
      <c r="P55" s="67"/>
    </row>
    <row r="56" spans="1:16" ht="20.100000000000001" customHeight="1" x14ac:dyDescent="0.4">
      <c r="A56" s="13">
        <v>48</v>
      </c>
      <c r="B56" s="98"/>
      <c r="C56" s="99"/>
      <c r="D56" s="74"/>
      <c r="E56" s="32"/>
      <c r="F56" s="77"/>
      <c r="G56" s="14" t="str">
        <f>IF(F56="電気","　　　　－",IF(SUM(事業所1:事業所20!G56)=0,"",SUM(事業所1:事業所20!G56)))</f>
        <v/>
      </c>
      <c r="H56" s="56" t="str">
        <f t="shared" si="1"/>
        <v/>
      </c>
      <c r="I56" s="15" t="str">
        <f t="shared" ca="1" si="2"/>
        <v/>
      </c>
      <c r="J56" s="57" t="str">
        <f t="shared" ca="1" si="8"/>
        <v/>
      </c>
      <c r="K56" s="17" t="str">
        <f t="shared" si="9"/>
        <v/>
      </c>
      <c r="L56" s="18" t="str">
        <f t="shared" si="5"/>
        <v xml:space="preserve"> </v>
      </c>
      <c r="M56" s="51" t="str">
        <f t="shared" si="11"/>
        <v xml:space="preserve"> </v>
      </c>
      <c r="N56" s="15" t="str">
        <f t="shared" ca="1" si="6"/>
        <v/>
      </c>
      <c r="O56" s="20" t="str">
        <f t="shared" ca="1" si="10"/>
        <v/>
      </c>
      <c r="P56" s="67"/>
    </row>
    <row r="57" spans="1:16" ht="20.100000000000001" customHeight="1" x14ac:dyDescent="0.4">
      <c r="A57" s="13">
        <v>49</v>
      </c>
      <c r="B57" s="98"/>
      <c r="C57" s="99"/>
      <c r="D57" s="74"/>
      <c r="E57" s="32"/>
      <c r="F57" s="77"/>
      <c r="G57" s="14" t="str">
        <f>IF(F57="電気","　　　　－",IF(SUM(事業所1:事業所20!G57)=0,"",SUM(事業所1:事業所20!G57)))</f>
        <v/>
      </c>
      <c r="H57" s="56" t="str">
        <f t="shared" si="1"/>
        <v/>
      </c>
      <c r="I57" s="15" t="str">
        <f t="shared" ca="1" si="2"/>
        <v/>
      </c>
      <c r="J57" s="57" t="str">
        <f t="shared" ca="1" si="8"/>
        <v/>
      </c>
      <c r="K57" s="17" t="str">
        <f t="shared" si="9"/>
        <v/>
      </c>
      <c r="L57" s="18" t="str">
        <f t="shared" si="5"/>
        <v xml:space="preserve"> </v>
      </c>
      <c r="M57" s="51" t="str">
        <f t="shared" si="11"/>
        <v xml:space="preserve"> </v>
      </c>
      <c r="N57" s="15" t="str">
        <f t="shared" ca="1" si="6"/>
        <v/>
      </c>
      <c r="O57" s="20" t="str">
        <f t="shared" ca="1" si="10"/>
        <v/>
      </c>
      <c r="P57" s="67"/>
    </row>
    <row r="58" spans="1:16" ht="20.100000000000001" customHeight="1" x14ac:dyDescent="0.4">
      <c r="A58" s="13">
        <v>50</v>
      </c>
      <c r="B58" s="98"/>
      <c r="C58" s="99"/>
      <c r="D58" s="78"/>
      <c r="E58" s="79"/>
      <c r="F58" s="77"/>
      <c r="G58" s="14" t="str">
        <f>IF(F58="電気","　　　　－",IF(SUM(事業所1:事業所20!G58)=0,"",SUM(事業所1:事業所20!G58)))</f>
        <v/>
      </c>
      <c r="H58" s="56" t="str">
        <f>IF($F58=" "," ",IF($F58="軽油","ℓ",IF($F58="ガソリン","ℓ",IF($F58="LPG","ℓ",IF($F58="CNG","N㎥",IF($F58="電気","kWh",""))))))</f>
        <v/>
      </c>
      <c r="I58" s="15" t="str">
        <f ca="1">IF($P58="","",IF(INDIRECT("'"&amp;$P58&amp;"'!$I"&amp;ROW(A58))="","",INDIRECT("'"&amp;$P58&amp;"'!$I"&amp;ROW(A58))))</f>
        <v/>
      </c>
      <c r="J58" s="57" t="str">
        <f t="shared" ca="1" si="8"/>
        <v/>
      </c>
      <c r="K58" s="17" t="str">
        <f t="shared" si="9"/>
        <v/>
      </c>
      <c r="L58" s="18" t="str">
        <f t="shared" si="5"/>
        <v xml:space="preserve"> </v>
      </c>
      <c r="M58" s="51" t="str">
        <f t="shared" si="11"/>
        <v xml:space="preserve"> </v>
      </c>
      <c r="N58" s="15" t="str">
        <f t="shared" ca="1" si="6"/>
        <v/>
      </c>
      <c r="O58" s="20" t="str">
        <f t="shared" ca="1" si="10"/>
        <v/>
      </c>
      <c r="P58" s="67"/>
    </row>
    <row r="59" spans="1:16" ht="20.100000000000001" customHeight="1" x14ac:dyDescent="0.4">
      <c r="A59" s="13">
        <v>51</v>
      </c>
      <c r="B59" s="98"/>
      <c r="C59" s="99"/>
      <c r="D59" s="78"/>
      <c r="E59" s="79"/>
      <c r="F59" s="77"/>
      <c r="G59" s="14" t="str">
        <f>IF(F59="電気","　　　　－",IF(SUM(事業所1:事業所20!G59)=0,"",SUM(事業所1:事業所20!G59)))</f>
        <v/>
      </c>
      <c r="H59" s="56" t="str">
        <f t="shared" ref="H59:H107" si="12">IF($F59=" "," ",IF($F59="軽油","ℓ",IF($F59="ガソリン","ℓ",IF($F59="LPG","ℓ",IF($F59="CNG","N㎥",IF($F59="電気","kWh",""))))))</f>
        <v/>
      </c>
      <c r="I59" s="15" t="str">
        <f t="shared" ref="I59:I107" ca="1" si="13">IF($P59="","",IF(INDIRECT("'"&amp;$P59&amp;"'!$I"&amp;ROW(A59))="","",INDIRECT("'"&amp;$P59&amp;"'!$I"&amp;ROW(A59))))</f>
        <v/>
      </c>
      <c r="J59" s="57" t="str">
        <f t="shared" ref="J59:J107" ca="1" si="14">IF(F59="電気","　　　　　－",IF(OR(G59="",I59="",),"",I59/G59))</f>
        <v/>
      </c>
      <c r="K59" s="17" t="str">
        <f t="shared" si="9"/>
        <v/>
      </c>
      <c r="L59" s="18" t="str">
        <f t="shared" si="5"/>
        <v xml:space="preserve"> </v>
      </c>
      <c r="M59" s="51" t="str">
        <f t="shared" si="11"/>
        <v xml:space="preserve"> </v>
      </c>
      <c r="N59" s="15" t="str">
        <f t="shared" ref="N59:N107" ca="1" si="15">IF($P59="","",IF(INDIRECT("'"&amp;$P59&amp;"'!$N"&amp;ROW(F59))="","",INDIRECT("'"&amp;$P59&amp;"'!$N"&amp;ROW(F59))))</f>
        <v/>
      </c>
      <c r="O59" s="20" t="str">
        <f t="shared" ref="O59:O107" ca="1" si="16">IF(OR(I59="",N59="",),"",N59/I59)</f>
        <v/>
      </c>
      <c r="P59" s="67"/>
    </row>
    <row r="60" spans="1:16" ht="20.100000000000001" customHeight="1" x14ac:dyDescent="0.4">
      <c r="A60" s="13">
        <v>52</v>
      </c>
      <c r="B60" s="98"/>
      <c r="C60" s="99"/>
      <c r="D60" s="78"/>
      <c r="E60" s="79"/>
      <c r="F60" s="77"/>
      <c r="G60" s="14" t="str">
        <f>IF(F60="電気","　　　　－",IF(SUM(事業所1:事業所20!G60)=0,"",SUM(事業所1:事業所20!G60)))</f>
        <v/>
      </c>
      <c r="H60" s="56" t="str">
        <f t="shared" si="12"/>
        <v/>
      </c>
      <c r="I60" s="15" t="str">
        <f t="shared" ca="1" si="13"/>
        <v/>
      </c>
      <c r="J60" s="57" t="str">
        <f t="shared" ca="1" si="14"/>
        <v/>
      </c>
      <c r="K60" s="17" t="str">
        <f t="shared" si="9"/>
        <v/>
      </c>
      <c r="L60" s="18" t="str">
        <f t="shared" si="5"/>
        <v xml:space="preserve"> </v>
      </c>
      <c r="M60" s="51" t="str">
        <f t="shared" si="11"/>
        <v xml:space="preserve"> </v>
      </c>
      <c r="N60" s="15" t="str">
        <f t="shared" ca="1" si="15"/>
        <v/>
      </c>
      <c r="O60" s="20" t="str">
        <f t="shared" ca="1" si="16"/>
        <v/>
      </c>
      <c r="P60" s="67"/>
    </row>
    <row r="61" spans="1:16" ht="20.100000000000001" customHeight="1" x14ac:dyDescent="0.4">
      <c r="A61" s="13">
        <v>53</v>
      </c>
      <c r="B61" s="98"/>
      <c r="C61" s="99"/>
      <c r="D61" s="78"/>
      <c r="E61" s="79"/>
      <c r="F61" s="77"/>
      <c r="G61" s="14" t="str">
        <f>IF(F61="電気","　　　　－",IF(SUM(事業所1:事業所20!G61)=0,"",SUM(事業所1:事業所20!G61)))</f>
        <v/>
      </c>
      <c r="H61" s="56" t="str">
        <f t="shared" si="12"/>
        <v/>
      </c>
      <c r="I61" s="15" t="str">
        <f t="shared" ca="1" si="13"/>
        <v/>
      </c>
      <c r="J61" s="57" t="str">
        <f t="shared" ca="1" si="14"/>
        <v/>
      </c>
      <c r="K61" s="17" t="str">
        <f t="shared" si="9"/>
        <v/>
      </c>
      <c r="L61" s="18" t="str">
        <f t="shared" si="5"/>
        <v xml:space="preserve"> </v>
      </c>
      <c r="M61" s="51" t="str">
        <f t="shared" si="11"/>
        <v xml:space="preserve"> </v>
      </c>
      <c r="N61" s="15" t="str">
        <f t="shared" ca="1" si="15"/>
        <v/>
      </c>
      <c r="O61" s="20" t="str">
        <f t="shared" ca="1" si="16"/>
        <v/>
      </c>
      <c r="P61" s="67"/>
    </row>
    <row r="62" spans="1:16" ht="20.100000000000001" customHeight="1" x14ac:dyDescent="0.4">
      <c r="A62" s="13">
        <v>54</v>
      </c>
      <c r="B62" s="98"/>
      <c r="C62" s="99"/>
      <c r="D62" s="78"/>
      <c r="E62" s="79"/>
      <c r="F62" s="77"/>
      <c r="G62" s="14" t="str">
        <f>IF(F62="電気","　　　　－",IF(SUM(事業所1:事業所20!G62)=0,"",SUM(事業所1:事業所20!G62)))</f>
        <v/>
      </c>
      <c r="H62" s="56" t="str">
        <f t="shared" si="12"/>
        <v/>
      </c>
      <c r="I62" s="15" t="str">
        <f t="shared" ca="1" si="13"/>
        <v/>
      </c>
      <c r="J62" s="57" t="str">
        <f t="shared" ca="1" si="14"/>
        <v/>
      </c>
      <c r="K62" s="17" t="str">
        <f t="shared" si="9"/>
        <v/>
      </c>
      <c r="L62" s="18" t="str">
        <f t="shared" si="5"/>
        <v xml:space="preserve"> </v>
      </c>
      <c r="M62" s="51" t="str">
        <f t="shared" si="11"/>
        <v xml:space="preserve"> </v>
      </c>
      <c r="N62" s="15" t="str">
        <f t="shared" ca="1" si="15"/>
        <v/>
      </c>
      <c r="O62" s="20" t="str">
        <f t="shared" ca="1" si="16"/>
        <v/>
      </c>
      <c r="P62" s="67"/>
    </row>
    <row r="63" spans="1:16" ht="20.100000000000001" customHeight="1" x14ac:dyDescent="0.4">
      <c r="A63" s="13">
        <v>55</v>
      </c>
      <c r="B63" s="98"/>
      <c r="C63" s="99"/>
      <c r="D63" s="78"/>
      <c r="E63" s="79"/>
      <c r="F63" s="77"/>
      <c r="G63" s="14" t="str">
        <f>IF(F63="電気","　　　　－",IF(SUM(事業所1:事業所20!G63)=0,"",SUM(事業所1:事業所20!G63)))</f>
        <v/>
      </c>
      <c r="H63" s="56" t="str">
        <f t="shared" si="12"/>
        <v/>
      </c>
      <c r="I63" s="15" t="str">
        <f t="shared" ca="1" si="13"/>
        <v/>
      </c>
      <c r="J63" s="57" t="str">
        <f t="shared" ca="1" si="14"/>
        <v/>
      </c>
      <c r="K63" s="17" t="str">
        <f t="shared" si="9"/>
        <v/>
      </c>
      <c r="L63" s="18" t="str">
        <f t="shared" si="5"/>
        <v xml:space="preserve"> </v>
      </c>
      <c r="M63" s="51" t="str">
        <f t="shared" si="11"/>
        <v xml:space="preserve"> </v>
      </c>
      <c r="N63" s="15" t="str">
        <f t="shared" ca="1" si="15"/>
        <v/>
      </c>
      <c r="O63" s="20" t="str">
        <f t="shared" ca="1" si="16"/>
        <v/>
      </c>
      <c r="P63" s="67"/>
    </row>
    <row r="64" spans="1:16" ht="20.100000000000001" customHeight="1" x14ac:dyDescent="0.4">
      <c r="A64" s="13">
        <v>56</v>
      </c>
      <c r="B64" s="98"/>
      <c r="C64" s="99"/>
      <c r="D64" s="78"/>
      <c r="E64" s="79"/>
      <c r="F64" s="77"/>
      <c r="G64" s="14" t="str">
        <f>IF(F64="電気","　　　　－",IF(SUM(事業所1:事業所20!G64)=0,"",SUM(事業所1:事業所20!G64)))</f>
        <v/>
      </c>
      <c r="H64" s="56" t="str">
        <f t="shared" si="12"/>
        <v/>
      </c>
      <c r="I64" s="15" t="str">
        <f t="shared" ca="1" si="13"/>
        <v/>
      </c>
      <c r="J64" s="57" t="str">
        <f t="shared" ca="1" si="14"/>
        <v/>
      </c>
      <c r="K64" s="17" t="str">
        <f t="shared" si="9"/>
        <v/>
      </c>
      <c r="L64" s="18" t="str">
        <f t="shared" si="5"/>
        <v xml:space="preserve"> </v>
      </c>
      <c r="M64" s="51" t="str">
        <f t="shared" si="11"/>
        <v xml:space="preserve"> </v>
      </c>
      <c r="N64" s="15" t="str">
        <f t="shared" ca="1" si="15"/>
        <v/>
      </c>
      <c r="O64" s="20" t="str">
        <f t="shared" ca="1" si="16"/>
        <v/>
      </c>
      <c r="P64" s="67"/>
    </row>
    <row r="65" spans="1:16" ht="20.100000000000001" customHeight="1" x14ac:dyDescent="0.4">
      <c r="A65" s="13">
        <v>57</v>
      </c>
      <c r="B65" s="98"/>
      <c r="C65" s="99"/>
      <c r="D65" s="78"/>
      <c r="E65" s="79"/>
      <c r="F65" s="77"/>
      <c r="G65" s="14" t="str">
        <f>IF(F65="電気","　　　　－",IF(SUM(事業所1:事業所20!G65)=0,"",SUM(事業所1:事業所20!G65)))</f>
        <v/>
      </c>
      <c r="H65" s="56" t="str">
        <f t="shared" si="12"/>
        <v/>
      </c>
      <c r="I65" s="15" t="str">
        <f t="shared" ca="1" si="13"/>
        <v/>
      </c>
      <c r="J65" s="57" t="str">
        <f t="shared" ca="1" si="14"/>
        <v/>
      </c>
      <c r="K65" s="17" t="str">
        <f t="shared" si="9"/>
        <v/>
      </c>
      <c r="L65" s="18" t="str">
        <f t="shared" si="5"/>
        <v xml:space="preserve"> </v>
      </c>
      <c r="M65" s="51" t="str">
        <f t="shared" si="11"/>
        <v xml:space="preserve"> </v>
      </c>
      <c r="N65" s="15" t="str">
        <f t="shared" ca="1" si="15"/>
        <v/>
      </c>
      <c r="O65" s="20" t="str">
        <f t="shared" ca="1" si="16"/>
        <v/>
      </c>
      <c r="P65" s="67"/>
    </row>
    <row r="66" spans="1:16" ht="20.100000000000001" customHeight="1" x14ac:dyDescent="0.4">
      <c r="A66" s="13">
        <v>58</v>
      </c>
      <c r="B66" s="98"/>
      <c r="C66" s="99"/>
      <c r="D66" s="78"/>
      <c r="E66" s="79"/>
      <c r="F66" s="77"/>
      <c r="G66" s="14" t="str">
        <f>IF(F66="電気","　　　　－",IF(SUM(事業所1:事業所20!G66)=0,"",SUM(事業所1:事業所20!G66)))</f>
        <v/>
      </c>
      <c r="H66" s="56" t="str">
        <f t="shared" si="12"/>
        <v/>
      </c>
      <c r="I66" s="15" t="str">
        <f t="shared" ca="1" si="13"/>
        <v/>
      </c>
      <c r="J66" s="57" t="str">
        <f t="shared" ca="1" si="14"/>
        <v/>
      </c>
      <c r="K66" s="17" t="str">
        <f t="shared" si="9"/>
        <v/>
      </c>
      <c r="L66" s="18" t="str">
        <f t="shared" si="5"/>
        <v xml:space="preserve"> </v>
      </c>
      <c r="M66" s="51" t="str">
        <f t="shared" si="11"/>
        <v xml:space="preserve"> </v>
      </c>
      <c r="N66" s="15" t="str">
        <f t="shared" ca="1" si="15"/>
        <v/>
      </c>
      <c r="O66" s="20" t="str">
        <f t="shared" ca="1" si="16"/>
        <v/>
      </c>
      <c r="P66" s="67"/>
    </row>
    <row r="67" spans="1:16" ht="20.100000000000001" customHeight="1" x14ac:dyDescent="0.4">
      <c r="A67" s="13">
        <v>59</v>
      </c>
      <c r="B67" s="98"/>
      <c r="C67" s="99"/>
      <c r="D67" s="78"/>
      <c r="E67" s="79"/>
      <c r="F67" s="77"/>
      <c r="G67" s="14" t="str">
        <f>IF(F67="電気","　　　　－",IF(SUM(事業所1:事業所20!G67)=0,"",SUM(事業所1:事業所20!G67)))</f>
        <v/>
      </c>
      <c r="H67" s="56" t="str">
        <f t="shared" si="12"/>
        <v/>
      </c>
      <c r="I67" s="15" t="str">
        <f t="shared" ca="1" si="13"/>
        <v/>
      </c>
      <c r="J67" s="57" t="str">
        <f t="shared" ca="1" si="14"/>
        <v/>
      </c>
      <c r="K67" s="17" t="str">
        <f t="shared" si="9"/>
        <v/>
      </c>
      <c r="L67" s="18" t="str">
        <f t="shared" si="5"/>
        <v xml:space="preserve"> </v>
      </c>
      <c r="M67" s="51" t="str">
        <f t="shared" si="11"/>
        <v xml:space="preserve"> </v>
      </c>
      <c r="N67" s="15" t="str">
        <f t="shared" ca="1" si="15"/>
        <v/>
      </c>
      <c r="O67" s="20" t="str">
        <f t="shared" ca="1" si="16"/>
        <v/>
      </c>
      <c r="P67" s="67"/>
    </row>
    <row r="68" spans="1:16" ht="20.100000000000001" customHeight="1" x14ac:dyDescent="0.4">
      <c r="A68" s="13">
        <v>60</v>
      </c>
      <c r="B68" s="98"/>
      <c r="C68" s="99"/>
      <c r="D68" s="78"/>
      <c r="E68" s="79"/>
      <c r="F68" s="77"/>
      <c r="G68" s="14" t="str">
        <f>IF(F68="電気","　　　　－",IF(SUM(事業所1:事業所20!G68)=0,"",SUM(事業所1:事業所20!G68)))</f>
        <v/>
      </c>
      <c r="H68" s="56" t="str">
        <f t="shared" si="12"/>
        <v/>
      </c>
      <c r="I68" s="15" t="str">
        <f t="shared" ca="1" si="13"/>
        <v/>
      </c>
      <c r="J68" s="57" t="str">
        <f t="shared" ca="1" si="14"/>
        <v/>
      </c>
      <c r="K68" s="17" t="str">
        <f t="shared" si="9"/>
        <v/>
      </c>
      <c r="L68" s="18" t="str">
        <f t="shared" si="5"/>
        <v xml:space="preserve"> </v>
      </c>
      <c r="M68" s="51" t="str">
        <f t="shared" si="11"/>
        <v xml:space="preserve"> </v>
      </c>
      <c r="N68" s="15" t="str">
        <f t="shared" ca="1" si="15"/>
        <v/>
      </c>
      <c r="O68" s="20" t="str">
        <f t="shared" ca="1" si="16"/>
        <v/>
      </c>
      <c r="P68" s="67"/>
    </row>
    <row r="69" spans="1:16" ht="20.100000000000001" customHeight="1" x14ac:dyDescent="0.4">
      <c r="A69" s="13">
        <v>61</v>
      </c>
      <c r="B69" s="98"/>
      <c r="C69" s="99"/>
      <c r="D69" s="78"/>
      <c r="E69" s="79"/>
      <c r="F69" s="77"/>
      <c r="G69" s="14" t="str">
        <f>IF(F69="電気","　　　　－",IF(SUM(事業所1:事業所20!G69)=0,"",SUM(事業所1:事業所20!G69)))</f>
        <v/>
      </c>
      <c r="H69" s="56" t="str">
        <f t="shared" si="12"/>
        <v/>
      </c>
      <c r="I69" s="15" t="str">
        <f t="shared" ca="1" si="13"/>
        <v/>
      </c>
      <c r="J69" s="57" t="str">
        <f t="shared" ca="1" si="14"/>
        <v/>
      </c>
      <c r="K69" s="17" t="str">
        <f t="shared" si="9"/>
        <v/>
      </c>
      <c r="L69" s="18" t="str">
        <f t="shared" si="5"/>
        <v xml:space="preserve"> </v>
      </c>
      <c r="M69" s="51" t="str">
        <f t="shared" si="11"/>
        <v xml:space="preserve"> </v>
      </c>
      <c r="N69" s="15" t="str">
        <f t="shared" ca="1" si="15"/>
        <v/>
      </c>
      <c r="O69" s="20" t="str">
        <f t="shared" ca="1" si="16"/>
        <v/>
      </c>
      <c r="P69" s="67"/>
    </row>
    <row r="70" spans="1:16" ht="20.100000000000001" customHeight="1" x14ac:dyDescent="0.4">
      <c r="A70" s="13">
        <v>62</v>
      </c>
      <c r="B70" s="98"/>
      <c r="C70" s="99"/>
      <c r="D70" s="78"/>
      <c r="E70" s="79"/>
      <c r="F70" s="77"/>
      <c r="G70" s="14" t="str">
        <f>IF(F70="電気","　　　　－",IF(SUM(事業所1:事業所20!G70)=0,"",SUM(事業所1:事業所20!G70)))</f>
        <v/>
      </c>
      <c r="H70" s="56" t="str">
        <f t="shared" si="12"/>
        <v/>
      </c>
      <c r="I70" s="15" t="str">
        <f t="shared" ca="1" si="13"/>
        <v/>
      </c>
      <c r="J70" s="57" t="str">
        <f t="shared" ca="1" si="14"/>
        <v/>
      </c>
      <c r="K70" s="17" t="str">
        <f t="shared" si="9"/>
        <v/>
      </c>
      <c r="L70" s="18" t="str">
        <f t="shared" si="5"/>
        <v xml:space="preserve"> </v>
      </c>
      <c r="M70" s="51" t="str">
        <f t="shared" si="11"/>
        <v xml:space="preserve"> </v>
      </c>
      <c r="N70" s="15" t="str">
        <f t="shared" ca="1" si="15"/>
        <v/>
      </c>
      <c r="O70" s="20" t="str">
        <f t="shared" ca="1" si="16"/>
        <v/>
      </c>
      <c r="P70" s="67"/>
    </row>
    <row r="71" spans="1:16" ht="20.100000000000001" customHeight="1" x14ac:dyDescent="0.4">
      <c r="A71" s="13">
        <v>63</v>
      </c>
      <c r="B71" s="98"/>
      <c r="C71" s="99"/>
      <c r="D71" s="78"/>
      <c r="E71" s="79"/>
      <c r="F71" s="77"/>
      <c r="G71" s="14" t="str">
        <f>IF(F71="電気","　　　　－",IF(SUM(事業所1:事業所20!G71)=0,"",SUM(事業所1:事業所20!G71)))</f>
        <v/>
      </c>
      <c r="H71" s="56" t="str">
        <f t="shared" si="12"/>
        <v/>
      </c>
      <c r="I71" s="15" t="str">
        <f t="shared" ca="1" si="13"/>
        <v/>
      </c>
      <c r="J71" s="57" t="str">
        <f t="shared" ca="1" si="14"/>
        <v/>
      </c>
      <c r="K71" s="17" t="str">
        <f t="shared" si="9"/>
        <v/>
      </c>
      <c r="L71" s="18" t="str">
        <f t="shared" si="5"/>
        <v xml:space="preserve"> </v>
      </c>
      <c r="M71" s="51" t="str">
        <f t="shared" si="11"/>
        <v xml:space="preserve"> </v>
      </c>
      <c r="N71" s="15" t="str">
        <f t="shared" ca="1" si="15"/>
        <v/>
      </c>
      <c r="O71" s="20" t="str">
        <f t="shared" ca="1" si="16"/>
        <v/>
      </c>
      <c r="P71" s="67"/>
    </row>
    <row r="72" spans="1:16" ht="20.100000000000001" customHeight="1" x14ac:dyDescent="0.4">
      <c r="A72" s="13">
        <v>64</v>
      </c>
      <c r="B72" s="98"/>
      <c r="C72" s="99"/>
      <c r="D72" s="78"/>
      <c r="E72" s="79"/>
      <c r="F72" s="77"/>
      <c r="G72" s="14" t="str">
        <f>IF(F72="電気","　　　　－",IF(SUM(事業所1:事業所20!G72)=0,"",SUM(事業所1:事業所20!G72)))</f>
        <v/>
      </c>
      <c r="H72" s="56" t="str">
        <f t="shared" si="12"/>
        <v/>
      </c>
      <c r="I72" s="15" t="str">
        <f t="shared" ca="1" si="13"/>
        <v/>
      </c>
      <c r="J72" s="57" t="str">
        <f t="shared" ca="1" si="14"/>
        <v/>
      </c>
      <c r="K72" s="17" t="str">
        <f t="shared" si="9"/>
        <v/>
      </c>
      <c r="L72" s="18" t="str">
        <f t="shared" si="5"/>
        <v xml:space="preserve"> </v>
      </c>
      <c r="M72" s="51" t="str">
        <f t="shared" si="11"/>
        <v xml:space="preserve"> </v>
      </c>
      <c r="N72" s="15" t="str">
        <f t="shared" ca="1" si="15"/>
        <v/>
      </c>
      <c r="O72" s="20" t="str">
        <f t="shared" ca="1" si="16"/>
        <v/>
      </c>
      <c r="P72" s="67"/>
    </row>
    <row r="73" spans="1:16" ht="20.100000000000001" customHeight="1" x14ac:dyDescent="0.4">
      <c r="A73" s="13">
        <v>65</v>
      </c>
      <c r="B73" s="98"/>
      <c r="C73" s="99"/>
      <c r="D73" s="78"/>
      <c r="E73" s="79"/>
      <c r="F73" s="77"/>
      <c r="G73" s="14" t="str">
        <f>IF(F73="電気","　　　　－",IF(SUM(事業所1:事業所20!G73)=0,"",SUM(事業所1:事業所20!G73)))</f>
        <v/>
      </c>
      <c r="H73" s="56" t="str">
        <f t="shared" si="12"/>
        <v/>
      </c>
      <c r="I73" s="15" t="str">
        <f t="shared" ca="1" si="13"/>
        <v/>
      </c>
      <c r="J73" s="57" t="str">
        <f t="shared" ca="1" si="14"/>
        <v/>
      </c>
      <c r="K73" s="17" t="str">
        <f t="shared" si="9"/>
        <v/>
      </c>
      <c r="L73" s="18" t="str">
        <f t="shared" si="5"/>
        <v xml:space="preserve"> </v>
      </c>
      <c r="M73" s="51" t="str">
        <f t="shared" si="11"/>
        <v xml:space="preserve"> </v>
      </c>
      <c r="N73" s="15" t="str">
        <f t="shared" ca="1" si="15"/>
        <v/>
      </c>
      <c r="O73" s="20" t="str">
        <f t="shared" ca="1" si="16"/>
        <v/>
      </c>
      <c r="P73" s="67"/>
    </row>
    <row r="74" spans="1:16" ht="20.100000000000001" customHeight="1" x14ac:dyDescent="0.4">
      <c r="A74" s="13">
        <v>66</v>
      </c>
      <c r="B74" s="98"/>
      <c r="C74" s="99"/>
      <c r="D74" s="78"/>
      <c r="E74" s="79"/>
      <c r="F74" s="77"/>
      <c r="G74" s="14" t="str">
        <f>IF(F74="電気","　　　　－",IF(SUM(事業所1:事業所20!G74)=0,"",SUM(事業所1:事業所20!G74)))</f>
        <v/>
      </c>
      <c r="H74" s="56" t="str">
        <f t="shared" si="12"/>
        <v/>
      </c>
      <c r="I74" s="15" t="str">
        <f t="shared" ca="1" si="13"/>
        <v/>
      </c>
      <c r="J74" s="57" t="str">
        <f t="shared" ca="1" si="14"/>
        <v/>
      </c>
      <c r="K74" s="17" t="str">
        <f t="shared" si="9"/>
        <v/>
      </c>
      <c r="L74" s="18" t="str">
        <f t="shared" ref="L74:L107" si="17">IF($F74=" "," ",IF($F74="軽油",2.58,IF($F74="ガソリン",2.32,IF($F74="LPG",1.67,IF($F74="CNG",2.22,IF($F74="電気",0," "))))))</f>
        <v xml:space="preserve"> </v>
      </c>
      <c r="M74" s="51" t="str">
        <f t="shared" si="11"/>
        <v xml:space="preserve"> </v>
      </c>
      <c r="N74" s="15" t="str">
        <f t="shared" ca="1" si="15"/>
        <v/>
      </c>
      <c r="O74" s="20" t="str">
        <f t="shared" ca="1" si="16"/>
        <v/>
      </c>
      <c r="P74" s="67"/>
    </row>
    <row r="75" spans="1:16" ht="20.100000000000001" customHeight="1" x14ac:dyDescent="0.4">
      <c r="A75" s="13">
        <v>67</v>
      </c>
      <c r="B75" s="98"/>
      <c r="C75" s="99"/>
      <c r="D75" s="78"/>
      <c r="E75" s="79"/>
      <c r="F75" s="77"/>
      <c r="G75" s="14" t="str">
        <f>IF(F75="電気","　　　　－",IF(SUM(事業所1:事業所20!G75)=0,"",SUM(事業所1:事業所20!G75)))</f>
        <v/>
      </c>
      <c r="H75" s="56" t="str">
        <f t="shared" si="12"/>
        <v/>
      </c>
      <c r="I75" s="15" t="str">
        <f t="shared" ca="1" si="13"/>
        <v/>
      </c>
      <c r="J75" s="57" t="str">
        <f t="shared" ca="1" si="14"/>
        <v/>
      </c>
      <c r="K75" s="17" t="str">
        <f t="shared" si="9"/>
        <v/>
      </c>
      <c r="L75" s="18" t="str">
        <f t="shared" si="17"/>
        <v xml:space="preserve"> </v>
      </c>
      <c r="M75" s="51" t="str">
        <f t="shared" si="11"/>
        <v xml:space="preserve"> </v>
      </c>
      <c r="N75" s="15" t="str">
        <f t="shared" ca="1" si="15"/>
        <v/>
      </c>
      <c r="O75" s="20" t="str">
        <f t="shared" ca="1" si="16"/>
        <v/>
      </c>
      <c r="P75" s="67"/>
    </row>
    <row r="76" spans="1:16" ht="20.100000000000001" customHeight="1" x14ac:dyDescent="0.4">
      <c r="A76" s="13">
        <v>68</v>
      </c>
      <c r="B76" s="98"/>
      <c r="C76" s="99"/>
      <c r="D76" s="78"/>
      <c r="E76" s="79"/>
      <c r="F76" s="77"/>
      <c r="G76" s="14" t="str">
        <f>IF(F76="電気","　　　　－",IF(SUM(事業所1:事業所20!G76)=0,"",SUM(事業所1:事業所20!G76)))</f>
        <v/>
      </c>
      <c r="H76" s="56" t="str">
        <f t="shared" si="12"/>
        <v/>
      </c>
      <c r="I76" s="15" t="str">
        <f t="shared" ca="1" si="13"/>
        <v/>
      </c>
      <c r="J76" s="57" t="str">
        <f t="shared" ca="1" si="14"/>
        <v/>
      </c>
      <c r="K76" s="17" t="str">
        <f t="shared" si="9"/>
        <v/>
      </c>
      <c r="L76" s="18" t="str">
        <f t="shared" si="17"/>
        <v xml:space="preserve"> </v>
      </c>
      <c r="M76" s="51" t="str">
        <f t="shared" si="11"/>
        <v xml:space="preserve"> </v>
      </c>
      <c r="N76" s="15" t="str">
        <f t="shared" ca="1" si="15"/>
        <v/>
      </c>
      <c r="O76" s="20" t="str">
        <f t="shared" ca="1" si="16"/>
        <v/>
      </c>
      <c r="P76" s="67"/>
    </row>
    <row r="77" spans="1:16" ht="20.100000000000001" customHeight="1" x14ac:dyDescent="0.4">
      <c r="A77" s="13">
        <v>69</v>
      </c>
      <c r="B77" s="98"/>
      <c r="C77" s="99"/>
      <c r="D77" s="78"/>
      <c r="E77" s="79"/>
      <c r="F77" s="77"/>
      <c r="G77" s="14" t="str">
        <f>IF(F77="電気","　　　　－",IF(SUM(事業所1:事業所20!G77)=0,"",SUM(事業所1:事業所20!G77)))</f>
        <v/>
      </c>
      <c r="H77" s="56" t="str">
        <f t="shared" si="12"/>
        <v/>
      </c>
      <c r="I77" s="15" t="str">
        <f t="shared" ca="1" si="13"/>
        <v/>
      </c>
      <c r="J77" s="57" t="str">
        <f t="shared" ca="1" si="14"/>
        <v/>
      </c>
      <c r="K77" s="17" t="str">
        <f t="shared" si="9"/>
        <v/>
      </c>
      <c r="L77" s="18" t="str">
        <f t="shared" si="17"/>
        <v xml:space="preserve"> </v>
      </c>
      <c r="M77" s="51" t="str">
        <f t="shared" si="11"/>
        <v xml:space="preserve"> </v>
      </c>
      <c r="N77" s="15" t="str">
        <f t="shared" ca="1" si="15"/>
        <v/>
      </c>
      <c r="O77" s="20" t="str">
        <f t="shared" ca="1" si="16"/>
        <v/>
      </c>
      <c r="P77" s="67"/>
    </row>
    <row r="78" spans="1:16" ht="20.100000000000001" customHeight="1" x14ac:dyDescent="0.4">
      <c r="A78" s="13">
        <v>70</v>
      </c>
      <c r="B78" s="98"/>
      <c r="C78" s="99"/>
      <c r="D78" s="78"/>
      <c r="E78" s="79"/>
      <c r="F78" s="77"/>
      <c r="G78" s="14" t="str">
        <f>IF(F78="電気","　　　　－",IF(SUM(事業所1:事業所20!G78)=0,"",SUM(事業所1:事業所20!G78)))</f>
        <v/>
      </c>
      <c r="H78" s="56" t="str">
        <f t="shared" si="12"/>
        <v/>
      </c>
      <c r="I78" s="15" t="str">
        <f t="shared" ca="1" si="13"/>
        <v/>
      </c>
      <c r="J78" s="57" t="str">
        <f t="shared" ca="1" si="14"/>
        <v/>
      </c>
      <c r="K78" s="17" t="str">
        <f t="shared" ref="K78:K107" si="18">IF($F78="","",IF($F78="軽油","㎞/ℓ",IF($F78="ガソリン","㎞/ℓ",IF($F78="LPG","㎞/ℓ",IF($F78="CNG","㎞/N㎥",IF($F78="電気","kWh",""))))))</f>
        <v/>
      </c>
      <c r="L78" s="18" t="str">
        <f t="shared" si="17"/>
        <v xml:space="preserve"> </v>
      </c>
      <c r="M78" s="51" t="str">
        <f t="shared" si="11"/>
        <v xml:space="preserve"> </v>
      </c>
      <c r="N78" s="15" t="str">
        <f t="shared" ca="1" si="15"/>
        <v/>
      </c>
      <c r="O78" s="20" t="str">
        <f t="shared" ca="1" si="16"/>
        <v/>
      </c>
      <c r="P78" s="67"/>
    </row>
    <row r="79" spans="1:16" ht="20.100000000000001" customHeight="1" x14ac:dyDescent="0.4">
      <c r="A79" s="13">
        <v>71</v>
      </c>
      <c r="B79" s="98"/>
      <c r="C79" s="99"/>
      <c r="D79" s="78"/>
      <c r="E79" s="79"/>
      <c r="F79" s="77"/>
      <c r="G79" s="14" t="str">
        <f>IF(F79="電気","　　　　－",IF(SUM(事業所1:事業所20!G79)=0,"",SUM(事業所1:事業所20!G79)))</f>
        <v/>
      </c>
      <c r="H79" s="56" t="str">
        <f t="shared" si="12"/>
        <v/>
      </c>
      <c r="I79" s="15" t="str">
        <f t="shared" ca="1" si="13"/>
        <v/>
      </c>
      <c r="J79" s="57" t="str">
        <f t="shared" ca="1" si="14"/>
        <v/>
      </c>
      <c r="K79" s="17" t="str">
        <f t="shared" si="18"/>
        <v/>
      </c>
      <c r="L79" s="18" t="str">
        <f t="shared" si="17"/>
        <v xml:space="preserve"> </v>
      </c>
      <c r="M79" s="51" t="str">
        <f t="shared" si="11"/>
        <v xml:space="preserve"> </v>
      </c>
      <c r="N79" s="15" t="str">
        <f t="shared" ca="1" si="15"/>
        <v/>
      </c>
      <c r="O79" s="20" t="str">
        <f t="shared" ca="1" si="16"/>
        <v/>
      </c>
      <c r="P79" s="67"/>
    </row>
    <row r="80" spans="1:16" ht="20.100000000000001" customHeight="1" x14ac:dyDescent="0.4">
      <c r="A80" s="13">
        <v>72</v>
      </c>
      <c r="B80" s="98"/>
      <c r="C80" s="99"/>
      <c r="D80" s="78"/>
      <c r="E80" s="79"/>
      <c r="F80" s="77"/>
      <c r="G80" s="14" t="str">
        <f>IF(F80="電気","　　　　－",IF(SUM(事業所1:事業所20!G80)=0,"",SUM(事業所1:事業所20!G80)))</f>
        <v/>
      </c>
      <c r="H80" s="56" t="str">
        <f t="shared" si="12"/>
        <v/>
      </c>
      <c r="I80" s="15" t="str">
        <f ca="1">IF($P80="","",IF(INDIRECT("'"&amp;$P80&amp;"'!$I"&amp;ROW(A80))="","",INDIRECT("'"&amp;$P80&amp;"'!$I"&amp;ROW(A80))))</f>
        <v/>
      </c>
      <c r="J80" s="57" t="str">
        <f ca="1">IF(F80="電気","　　　　　－",IF(OR(G80="",I80="",),"",I80/G80))</f>
        <v/>
      </c>
      <c r="K80" s="17" t="str">
        <f>IF($F80="","",IF($F80="軽油","㎞/ℓ",IF($F80="ガソリン","㎞/ℓ",IF($F80="LPG","㎞/ℓ",IF($F80="CNG","㎞/N㎥",IF($F80="電気","kWh",""))))))</f>
        <v/>
      </c>
      <c r="L80" s="18" t="str">
        <f>IF($F80=" "," ",IF($F80="軽油",2.58,IF($F80="ガソリン",2.32,IF($F80="LPG",1.67,IF($F80="CNG",2.22,IF($F80="電気",0," "))))))</f>
        <v xml:space="preserve"> </v>
      </c>
      <c r="M80" s="51" t="str">
        <f>IF($F80=" "," ",IF($F80="軽油","t-CO₂/kℓ",IF($F80="ガソリン","t-CO₂/kℓ",IF($F80="LPG","t-CO₂/kℓ",IF($F80="CNG","t-CO₂/1000N㎥",IF($F80="電気","t-CO₂/kWh"," "))))))</f>
        <v xml:space="preserve"> </v>
      </c>
      <c r="N80" s="15" t="str">
        <f ca="1">IF($P80="","",IF(INDIRECT("'"&amp;$P80&amp;"'!$N"&amp;ROW(F80))="","",INDIRECT("'"&amp;$P80&amp;"'!$N"&amp;ROW(F80))))</f>
        <v/>
      </c>
      <c r="O80" s="20" t="str">
        <f ca="1">IF(OR(I80="",N80="",),"",N80/I80)</f>
        <v/>
      </c>
      <c r="P80" s="67"/>
    </row>
    <row r="81" spans="1:16" ht="20.100000000000001" customHeight="1" x14ac:dyDescent="0.4">
      <c r="A81" s="13">
        <v>73</v>
      </c>
      <c r="B81" s="98"/>
      <c r="C81" s="99"/>
      <c r="D81" s="78"/>
      <c r="E81" s="79"/>
      <c r="F81" s="77"/>
      <c r="G81" s="14" t="str">
        <f>IF(F81="電気","　　　　－",IF(SUM(事業所1:事業所20!G81)=0,"",SUM(事業所1:事業所20!G81)))</f>
        <v/>
      </c>
      <c r="H81" s="56" t="str">
        <f t="shared" si="12"/>
        <v/>
      </c>
      <c r="I81" s="15" t="str">
        <f t="shared" ca="1" si="13"/>
        <v/>
      </c>
      <c r="J81" s="57" t="str">
        <f t="shared" ca="1" si="14"/>
        <v/>
      </c>
      <c r="K81" s="17" t="str">
        <f t="shared" si="18"/>
        <v/>
      </c>
      <c r="L81" s="18" t="str">
        <f t="shared" si="17"/>
        <v xml:space="preserve"> </v>
      </c>
      <c r="M81" s="51" t="str">
        <f t="shared" si="11"/>
        <v xml:space="preserve"> </v>
      </c>
      <c r="N81" s="15" t="str">
        <f t="shared" ca="1" si="15"/>
        <v/>
      </c>
      <c r="O81" s="20" t="str">
        <f t="shared" ca="1" si="16"/>
        <v/>
      </c>
      <c r="P81" s="67"/>
    </row>
    <row r="82" spans="1:16" ht="20.100000000000001" customHeight="1" x14ac:dyDescent="0.4">
      <c r="A82" s="13">
        <v>74</v>
      </c>
      <c r="B82" s="98"/>
      <c r="C82" s="99"/>
      <c r="D82" s="78"/>
      <c r="E82" s="79"/>
      <c r="F82" s="77"/>
      <c r="G82" s="14" t="str">
        <f>IF(F82="電気","　　　　－",IF(SUM(事業所1:事業所20!G82)=0,"",SUM(事業所1:事業所20!G82)))</f>
        <v/>
      </c>
      <c r="H82" s="56" t="str">
        <f t="shared" si="12"/>
        <v/>
      </c>
      <c r="I82" s="15" t="str">
        <f t="shared" ca="1" si="13"/>
        <v/>
      </c>
      <c r="J82" s="57" t="str">
        <f t="shared" ca="1" si="14"/>
        <v/>
      </c>
      <c r="K82" s="17" t="str">
        <f t="shared" si="18"/>
        <v/>
      </c>
      <c r="L82" s="18" t="str">
        <f t="shared" si="17"/>
        <v xml:space="preserve"> </v>
      </c>
      <c r="M82" s="51" t="str">
        <f t="shared" si="11"/>
        <v xml:space="preserve"> </v>
      </c>
      <c r="N82" s="15" t="str">
        <f t="shared" ca="1" si="15"/>
        <v/>
      </c>
      <c r="O82" s="20" t="str">
        <f t="shared" ca="1" si="16"/>
        <v/>
      </c>
      <c r="P82" s="67"/>
    </row>
    <row r="83" spans="1:16" ht="20.100000000000001" customHeight="1" x14ac:dyDescent="0.4">
      <c r="A83" s="13">
        <v>75</v>
      </c>
      <c r="B83" s="98"/>
      <c r="C83" s="99"/>
      <c r="D83" s="78"/>
      <c r="E83" s="79"/>
      <c r="F83" s="77"/>
      <c r="G83" s="14" t="str">
        <f>IF(F83="電気","　　　　－",IF(SUM(事業所1:事業所20!G83)=0,"",SUM(事業所1:事業所20!G83)))</f>
        <v/>
      </c>
      <c r="H83" s="56" t="str">
        <f t="shared" si="12"/>
        <v/>
      </c>
      <c r="I83" s="15" t="str">
        <f t="shared" ca="1" si="13"/>
        <v/>
      </c>
      <c r="J83" s="57" t="str">
        <f t="shared" ca="1" si="14"/>
        <v/>
      </c>
      <c r="K83" s="17" t="str">
        <f t="shared" si="18"/>
        <v/>
      </c>
      <c r="L83" s="18" t="str">
        <f t="shared" si="17"/>
        <v xml:space="preserve"> </v>
      </c>
      <c r="M83" s="51" t="str">
        <f t="shared" si="11"/>
        <v xml:space="preserve"> </v>
      </c>
      <c r="N83" s="15" t="str">
        <f t="shared" ca="1" si="15"/>
        <v/>
      </c>
      <c r="O83" s="20" t="str">
        <f t="shared" ca="1" si="16"/>
        <v/>
      </c>
      <c r="P83" s="67"/>
    </row>
    <row r="84" spans="1:16" ht="20.100000000000001" customHeight="1" x14ac:dyDescent="0.4">
      <c r="A84" s="13">
        <v>76</v>
      </c>
      <c r="B84" s="98"/>
      <c r="C84" s="99"/>
      <c r="D84" s="78"/>
      <c r="E84" s="79"/>
      <c r="F84" s="77"/>
      <c r="G84" s="14" t="str">
        <f>IF(F84="電気","　　　　－",IF(SUM(事業所1:事業所20!G84)=0,"",SUM(事業所1:事業所20!G84)))</f>
        <v/>
      </c>
      <c r="H84" s="56" t="str">
        <f t="shared" si="12"/>
        <v/>
      </c>
      <c r="I84" s="15" t="str">
        <f t="shared" ca="1" si="13"/>
        <v/>
      </c>
      <c r="J84" s="57" t="str">
        <f t="shared" ca="1" si="14"/>
        <v/>
      </c>
      <c r="K84" s="17" t="str">
        <f t="shared" si="18"/>
        <v/>
      </c>
      <c r="L84" s="18" t="str">
        <f t="shared" si="17"/>
        <v xml:space="preserve"> </v>
      </c>
      <c r="M84" s="51" t="str">
        <f t="shared" si="11"/>
        <v xml:space="preserve"> </v>
      </c>
      <c r="N84" s="15" t="str">
        <f t="shared" ca="1" si="15"/>
        <v/>
      </c>
      <c r="O84" s="20" t="str">
        <f t="shared" ca="1" si="16"/>
        <v/>
      </c>
      <c r="P84" s="67"/>
    </row>
    <row r="85" spans="1:16" ht="20.100000000000001" customHeight="1" x14ac:dyDescent="0.4">
      <c r="A85" s="13">
        <v>77</v>
      </c>
      <c r="B85" s="98"/>
      <c r="C85" s="99"/>
      <c r="D85" s="78"/>
      <c r="E85" s="79"/>
      <c r="F85" s="77"/>
      <c r="G85" s="14" t="str">
        <f>IF(F85="電気","　　　　－",IF(SUM(事業所1:事業所20!G85)=0,"",SUM(事業所1:事業所20!G85)))</f>
        <v/>
      </c>
      <c r="H85" s="56" t="str">
        <f t="shared" si="12"/>
        <v/>
      </c>
      <c r="I85" s="15" t="str">
        <f t="shared" ca="1" si="13"/>
        <v/>
      </c>
      <c r="J85" s="57" t="str">
        <f t="shared" ca="1" si="14"/>
        <v/>
      </c>
      <c r="K85" s="17" t="str">
        <f t="shared" si="18"/>
        <v/>
      </c>
      <c r="L85" s="18" t="str">
        <f t="shared" si="17"/>
        <v xml:space="preserve"> </v>
      </c>
      <c r="M85" s="51" t="str">
        <f t="shared" si="11"/>
        <v xml:space="preserve"> </v>
      </c>
      <c r="N85" s="15" t="str">
        <f t="shared" ca="1" si="15"/>
        <v/>
      </c>
      <c r="O85" s="20" t="str">
        <f t="shared" ca="1" si="16"/>
        <v/>
      </c>
      <c r="P85" s="67"/>
    </row>
    <row r="86" spans="1:16" ht="20.100000000000001" customHeight="1" x14ac:dyDescent="0.4">
      <c r="A86" s="13">
        <v>78</v>
      </c>
      <c r="B86" s="98"/>
      <c r="C86" s="99"/>
      <c r="D86" s="78"/>
      <c r="E86" s="79"/>
      <c r="F86" s="77"/>
      <c r="G86" s="14" t="str">
        <f>IF(F86="電気","　　　　－",IF(SUM(事業所1:事業所20!G86)=0,"",SUM(事業所1:事業所20!G86)))</f>
        <v/>
      </c>
      <c r="H86" s="56" t="str">
        <f t="shared" si="12"/>
        <v/>
      </c>
      <c r="I86" s="15" t="str">
        <f t="shared" ca="1" si="13"/>
        <v/>
      </c>
      <c r="J86" s="57" t="str">
        <f t="shared" ca="1" si="14"/>
        <v/>
      </c>
      <c r="K86" s="17" t="str">
        <f t="shared" si="18"/>
        <v/>
      </c>
      <c r="L86" s="18" t="str">
        <f t="shared" si="17"/>
        <v xml:space="preserve"> </v>
      </c>
      <c r="M86" s="51" t="str">
        <f t="shared" si="11"/>
        <v xml:space="preserve"> </v>
      </c>
      <c r="N86" s="15" t="str">
        <f t="shared" ca="1" si="15"/>
        <v/>
      </c>
      <c r="O86" s="20" t="str">
        <f t="shared" ca="1" si="16"/>
        <v/>
      </c>
      <c r="P86" s="67"/>
    </row>
    <row r="87" spans="1:16" ht="20.100000000000001" customHeight="1" x14ac:dyDescent="0.4">
      <c r="A87" s="13">
        <v>79</v>
      </c>
      <c r="B87" s="98"/>
      <c r="C87" s="99"/>
      <c r="D87" s="78"/>
      <c r="E87" s="79"/>
      <c r="F87" s="77"/>
      <c r="G87" s="14" t="str">
        <f>IF(F87="電気","　　　　－",IF(SUM(事業所1:事業所20!G87)=0,"",SUM(事業所1:事業所20!G87)))</f>
        <v/>
      </c>
      <c r="H87" s="56" t="str">
        <f t="shared" si="12"/>
        <v/>
      </c>
      <c r="I87" s="15" t="str">
        <f t="shared" ca="1" si="13"/>
        <v/>
      </c>
      <c r="J87" s="57" t="str">
        <f t="shared" ca="1" si="14"/>
        <v/>
      </c>
      <c r="K87" s="17" t="str">
        <f t="shared" si="18"/>
        <v/>
      </c>
      <c r="L87" s="18" t="str">
        <f t="shared" si="17"/>
        <v xml:space="preserve"> </v>
      </c>
      <c r="M87" s="51" t="str">
        <f t="shared" si="11"/>
        <v xml:space="preserve"> </v>
      </c>
      <c r="N87" s="15" t="str">
        <f t="shared" ca="1" si="15"/>
        <v/>
      </c>
      <c r="O87" s="20" t="str">
        <f t="shared" ca="1" si="16"/>
        <v/>
      </c>
      <c r="P87" s="67"/>
    </row>
    <row r="88" spans="1:16" ht="20.100000000000001" customHeight="1" x14ac:dyDescent="0.4">
      <c r="A88" s="13">
        <v>80</v>
      </c>
      <c r="B88" s="98"/>
      <c r="C88" s="99"/>
      <c r="D88" s="78"/>
      <c r="E88" s="79"/>
      <c r="F88" s="77"/>
      <c r="G88" s="14" t="str">
        <f>IF(F88="電気","　　　　－",IF(SUM(事業所1:事業所20!G88)=0,"",SUM(事業所1:事業所20!G88)))</f>
        <v/>
      </c>
      <c r="H88" s="56" t="str">
        <f t="shared" si="12"/>
        <v/>
      </c>
      <c r="I88" s="15" t="str">
        <f t="shared" ca="1" si="13"/>
        <v/>
      </c>
      <c r="J88" s="57" t="str">
        <f t="shared" ca="1" si="14"/>
        <v/>
      </c>
      <c r="K88" s="17" t="str">
        <f t="shared" si="18"/>
        <v/>
      </c>
      <c r="L88" s="18" t="str">
        <f t="shared" si="17"/>
        <v xml:space="preserve"> </v>
      </c>
      <c r="M88" s="51" t="str">
        <f t="shared" si="11"/>
        <v xml:space="preserve"> </v>
      </c>
      <c r="N88" s="15" t="str">
        <f t="shared" ca="1" si="15"/>
        <v/>
      </c>
      <c r="O88" s="20" t="str">
        <f t="shared" ca="1" si="16"/>
        <v/>
      </c>
      <c r="P88" s="67"/>
    </row>
    <row r="89" spans="1:16" ht="20.100000000000001" customHeight="1" x14ac:dyDescent="0.4">
      <c r="A89" s="13">
        <v>81</v>
      </c>
      <c r="B89" s="98"/>
      <c r="C89" s="99"/>
      <c r="D89" s="78"/>
      <c r="E89" s="79"/>
      <c r="F89" s="77"/>
      <c r="G89" s="14" t="str">
        <f>IF(F89="電気","　　　　－",IF(SUM(事業所1:事業所20!G89)=0,"",SUM(事業所1:事業所20!G89)))</f>
        <v/>
      </c>
      <c r="H89" s="56" t="str">
        <f t="shared" si="12"/>
        <v/>
      </c>
      <c r="I89" s="15" t="str">
        <f t="shared" ca="1" si="13"/>
        <v/>
      </c>
      <c r="J89" s="57" t="str">
        <f t="shared" ca="1" si="14"/>
        <v/>
      </c>
      <c r="K89" s="17" t="str">
        <f t="shared" si="18"/>
        <v/>
      </c>
      <c r="L89" s="18" t="str">
        <f t="shared" si="17"/>
        <v xml:space="preserve"> </v>
      </c>
      <c r="M89" s="51" t="str">
        <f t="shared" si="11"/>
        <v xml:space="preserve"> </v>
      </c>
      <c r="N89" s="15" t="str">
        <f t="shared" ca="1" si="15"/>
        <v/>
      </c>
      <c r="O89" s="20" t="str">
        <f t="shared" ca="1" si="16"/>
        <v/>
      </c>
      <c r="P89" s="67"/>
    </row>
    <row r="90" spans="1:16" ht="20.100000000000001" customHeight="1" x14ac:dyDescent="0.4">
      <c r="A90" s="13">
        <v>82</v>
      </c>
      <c r="B90" s="98"/>
      <c r="C90" s="99"/>
      <c r="D90" s="78"/>
      <c r="E90" s="79"/>
      <c r="F90" s="77"/>
      <c r="G90" s="14" t="str">
        <f>IF(F90="電気","　　　　－",IF(SUM(事業所1:事業所20!G90)=0,"",SUM(事業所1:事業所20!G90)))</f>
        <v/>
      </c>
      <c r="H90" s="56" t="str">
        <f t="shared" si="12"/>
        <v/>
      </c>
      <c r="I90" s="15" t="str">
        <f t="shared" ca="1" si="13"/>
        <v/>
      </c>
      <c r="J90" s="57" t="str">
        <f t="shared" ca="1" si="14"/>
        <v/>
      </c>
      <c r="K90" s="17" t="str">
        <f t="shared" si="18"/>
        <v/>
      </c>
      <c r="L90" s="18" t="str">
        <f t="shared" si="17"/>
        <v xml:space="preserve"> </v>
      </c>
      <c r="M90" s="51" t="str">
        <f t="shared" si="11"/>
        <v xml:space="preserve"> </v>
      </c>
      <c r="N90" s="15" t="str">
        <f t="shared" ca="1" si="15"/>
        <v/>
      </c>
      <c r="O90" s="20" t="str">
        <f t="shared" ca="1" si="16"/>
        <v/>
      </c>
      <c r="P90" s="67"/>
    </row>
    <row r="91" spans="1:16" ht="20.100000000000001" customHeight="1" x14ac:dyDescent="0.4">
      <c r="A91" s="13">
        <v>83</v>
      </c>
      <c r="B91" s="98"/>
      <c r="C91" s="99"/>
      <c r="D91" s="78"/>
      <c r="E91" s="79"/>
      <c r="F91" s="77"/>
      <c r="G91" s="14" t="str">
        <f>IF(F91="電気","　　　　－",IF(SUM(事業所1:事業所20!G91)=0,"",SUM(事業所1:事業所20!G91)))</f>
        <v/>
      </c>
      <c r="H91" s="56" t="str">
        <f t="shared" si="12"/>
        <v/>
      </c>
      <c r="I91" s="15" t="str">
        <f t="shared" ca="1" si="13"/>
        <v/>
      </c>
      <c r="J91" s="57" t="str">
        <f t="shared" ca="1" si="14"/>
        <v/>
      </c>
      <c r="K91" s="17" t="str">
        <f t="shared" si="18"/>
        <v/>
      </c>
      <c r="L91" s="18" t="str">
        <f t="shared" si="17"/>
        <v xml:space="preserve"> </v>
      </c>
      <c r="M91" s="51" t="str">
        <f t="shared" si="11"/>
        <v xml:space="preserve"> </v>
      </c>
      <c r="N91" s="15" t="str">
        <f t="shared" ca="1" si="15"/>
        <v/>
      </c>
      <c r="O91" s="20" t="str">
        <f t="shared" ca="1" si="16"/>
        <v/>
      </c>
      <c r="P91" s="67"/>
    </row>
    <row r="92" spans="1:16" ht="20.100000000000001" customHeight="1" x14ac:dyDescent="0.4">
      <c r="A92" s="13">
        <v>84</v>
      </c>
      <c r="B92" s="98"/>
      <c r="C92" s="99"/>
      <c r="D92" s="78"/>
      <c r="E92" s="79"/>
      <c r="F92" s="77"/>
      <c r="G92" s="14" t="str">
        <f>IF(F92="電気","　　　　－",IF(SUM(事業所1:事業所20!G92)=0,"",SUM(事業所1:事業所20!G92)))</f>
        <v/>
      </c>
      <c r="H92" s="56" t="str">
        <f t="shared" si="12"/>
        <v/>
      </c>
      <c r="I92" s="15" t="str">
        <f t="shared" ca="1" si="13"/>
        <v/>
      </c>
      <c r="J92" s="57" t="str">
        <f t="shared" ca="1" si="14"/>
        <v/>
      </c>
      <c r="K92" s="17" t="str">
        <f t="shared" si="18"/>
        <v/>
      </c>
      <c r="L92" s="18" t="str">
        <f t="shared" si="17"/>
        <v xml:space="preserve"> </v>
      </c>
      <c r="M92" s="51" t="str">
        <f t="shared" si="11"/>
        <v xml:space="preserve"> </v>
      </c>
      <c r="N92" s="15" t="str">
        <f t="shared" ca="1" si="15"/>
        <v/>
      </c>
      <c r="O92" s="20" t="str">
        <f t="shared" ca="1" si="16"/>
        <v/>
      </c>
      <c r="P92" s="67"/>
    </row>
    <row r="93" spans="1:16" ht="20.100000000000001" customHeight="1" x14ac:dyDescent="0.4">
      <c r="A93" s="13">
        <v>85</v>
      </c>
      <c r="B93" s="98"/>
      <c r="C93" s="99"/>
      <c r="D93" s="78"/>
      <c r="E93" s="79"/>
      <c r="F93" s="77"/>
      <c r="G93" s="14" t="str">
        <f>IF(F93="電気","　　　　－",IF(SUM(事業所1:事業所20!G93)=0,"",SUM(事業所1:事業所20!G93)))</f>
        <v/>
      </c>
      <c r="H93" s="56" t="str">
        <f t="shared" si="12"/>
        <v/>
      </c>
      <c r="I93" s="15" t="str">
        <f t="shared" ca="1" si="13"/>
        <v/>
      </c>
      <c r="J93" s="57" t="str">
        <f t="shared" ca="1" si="14"/>
        <v/>
      </c>
      <c r="K93" s="17" t="str">
        <f t="shared" si="18"/>
        <v/>
      </c>
      <c r="L93" s="18" t="str">
        <f t="shared" si="17"/>
        <v xml:space="preserve"> </v>
      </c>
      <c r="M93" s="51" t="str">
        <f t="shared" si="11"/>
        <v xml:space="preserve"> </v>
      </c>
      <c r="N93" s="15" t="str">
        <f t="shared" ca="1" si="15"/>
        <v/>
      </c>
      <c r="O93" s="20" t="str">
        <f t="shared" ca="1" si="16"/>
        <v/>
      </c>
      <c r="P93" s="67"/>
    </row>
    <row r="94" spans="1:16" ht="20.100000000000001" customHeight="1" x14ac:dyDescent="0.4">
      <c r="A94" s="13">
        <v>86</v>
      </c>
      <c r="B94" s="98"/>
      <c r="C94" s="99"/>
      <c r="D94" s="78"/>
      <c r="E94" s="79"/>
      <c r="F94" s="77"/>
      <c r="G94" s="14" t="str">
        <f>IF(F94="電気","　　　　－",IF(SUM(事業所1:事業所20!G94)=0,"",SUM(事業所1:事業所20!G94)))</f>
        <v/>
      </c>
      <c r="H94" s="56" t="str">
        <f t="shared" si="12"/>
        <v/>
      </c>
      <c r="I94" s="15" t="str">
        <f t="shared" ca="1" si="13"/>
        <v/>
      </c>
      <c r="J94" s="57" t="str">
        <f t="shared" ca="1" si="14"/>
        <v/>
      </c>
      <c r="K94" s="17" t="str">
        <f t="shared" si="18"/>
        <v/>
      </c>
      <c r="L94" s="18" t="str">
        <f t="shared" si="17"/>
        <v xml:space="preserve"> </v>
      </c>
      <c r="M94" s="51" t="str">
        <f t="shared" si="11"/>
        <v xml:space="preserve"> </v>
      </c>
      <c r="N94" s="15" t="str">
        <f t="shared" ca="1" si="15"/>
        <v/>
      </c>
      <c r="O94" s="20" t="str">
        <f t="shared" ca="1" si="16"/>
        <v/>
      </c>
      <c r="P94" s="67"/>
    </row>
    <row r="95" spans="1:16" ht="20.100000000000001" customHeight="1" x14ac:dyDescent="0.4">
      <c r="A95" s="13">
        <v>87</v>
      </c>
      <c r="B95" s="98"/>
      <c r="C95" s="99"/>
      <c r="D95" s="78"/>
      <c r="E95" s="79"/>
      <c r="F95" s="77"/>
      <c r="G95" s="14" t="str">
        <f>IF(F95="電気","　　　　－",IF(SUM(事業所1:事業所20!G95)=0,"",SUM(事業所1:事業所20!G95)))</f>
        <v/>
      </c>
      <c r="H95" s="56" t="str">
        <f t="shared" si="12"/>
        <v/>
      </c>
      <c r="I95" s="15" t="str">
        <f t="shared" ca="1" si="13"/>
        <v/>
      </c>
      <c r="J95" s="57" t="str">
        <f t="shared" ca="1" si="14"/>
        <v/>
      </c>
      <c r="K95" s="17" t="str">
        <f t="shared" si="18"/>
        <v/>
      </c>
      <c r="L95" s="18" t="str">
        <f t="shared" si="17"/>
        <v xml:space="preserve"> </v>
      </c>
      <c r="M95" s="51" t="str">
        <f t="shared" si="11"/>
        <v xml:space="preserve"> </v>
      </c>
      <c r="N95" s="15" t="str">
        <f t="shared" ca="1" si="15"/>
        <v/>
      </c>
      <c r="O95" s="20" t="str">
        <f t="shared" ca="1" si="16"/>
        <v/>
      </c>
      <c r="P95" s="67"/>
    </row>
    <row r="96" spans="1:16" ht="20.100000000000001" customHeight="1" x14ac:dyDescent="0.4">
      <c r="A96" s="13">
        <v>88</v>
      </c>
      <c r="B96" s="98"/>
      <c r="C96" s="99"/>
      <c r="D96" s="78"/>
      <c r="E96" s="79"/>
      <c r="F96" s="77"/>
      <c r="G96" s="14" t="str">
        <f>IF(F96="電気","　　　　－",IF(SUM(事業所1:事業所20!G96)=0,"",SUM(事業所1:事業所20!G96)))</f>
        <v/>
      </c>
      <c r="H96" s="56" t="str">
        <f t="shared" si="12"/>
        <v/>
      </c>
      <c r="I96" s="15" t="str">
        <f t="shared" ca="1" si="13"/>
        <v/>
      </c>
      <c r="J96" s="57" t="str">
        <f t="shared" ca="1" si="14"/>
        <v/>
      </c>
      <c r="K96" s="17" t="str">
        <f t="shared" si="18"/>
        <v/>
      </c>
      <c r="L96" s="18" t="str">
        <f t="shared" si="17"/>
        <v xml:space="preserve"> </v>
      </c>
      <c r="M96" s="51" t="str">
        <f t="shared" si="11"/>
        <v xml:space="preserve"> </v>
      </c>
      <c r="N96" s="15" t="str">
        <f t="shared" ca="1" si="15"/>
        <v/>
      </c>
      <c r="O96" s="20" t="str">
        <f t="shared" ca="1" si="16"/>
        <v/>
      </c>
      <c r="P96" s="67"/>
    </row>
    <row r="97" spans="1:16" ht="20.100000000000001" customHeight="1" x14ac:dyDescent="0.4">
      <c r="A97" s="13">
        <v>89</v>
      </c>
      <c r="B97" s="98"/>
      <c r="C97" s="99"/>
      <c r="D97" s="78"/>
      <c r="E97" s="79"/>
      <c r="F97" s="77"/>
      <c r="G97" s="14" t="str">
        <f>IF(F97="電気","　　　　－",IF(SUM(事業所1:事業所20!G97)=0,"",SUM(事業所1:事業所20!G97)))</f>
        <v/>
      </c>
      <c r="H97" s="56" t="str">
        <f t="shared" si="12"/>
        <v/>
      </c>
      <c r="I97" s="15" t="str">
        <f t="shared" ca="1" si="13"/>
        <v/>
      </c>
      <c r="J97" s="57" t="str">
        <f t="shared" ca="1" si="14"/>
        <v/>
      </c>
      <c r="K97" s="17" t="str">
        <f t="shared" si="18"/>
        <v/>
      </c>
      <c r="L97" s="18" t="str">
        <f t="shared" si="17"/>
        <v xml:space="preserve"> </v>
      </c>
      <c r="M97" s="51" t="str">
        <f t="shared" si="11"/>
        <v xml:space="preserve"> </v>
      </c>
      <c r="N97" s="15" t="str">
        <f t="shared" ca="1" si="15"/>
        <v/>
      </c>
      <c r="O97" s="20" t="str">
        <f t="shared" ca="1" si="16"/>
        <v/>
      </c>
      <c r="P97" s="67"/>
    </row>
    <row r="98" spans="1:16" ht="20.100000000000001" customHeight="1" x14ac:dyDescent="0.4">
      <c r="A98" s="13">
        <v>90</v>
      </c>
      <c r="B98" s="98"/>
      <c r="C98" s="99"/>
      <c r="D98" s="78"/>
      <c r="E98" s="79"/>
      <c r="F98" s="77"/>
      <c r="G98" s="14" t="str">
        <f>IF(F98="電気","　　　　－",IF(SUM(事業所1:事業所20!G98)=0,"",SUM(事業所1:事業所20!G98)))</f>
        <v/>
      </c>
      <c r="H98" s="56" t="str">
        <f t="shared" si="12"/>
        <v/>
      </c>
      <c r="I98" s="15" t="str">
        <f t="shared" ca="1" si="13"/>
        <v/>
      </c>
      <c r="J98" s="57" t="str">
        <f t="shared" ca="1" si="14"/>
        <v/>
      </c>
      <c r="K98" s="17" t="str">
        <f t="shared" si="18"/>
        <v/>
      </c>
      <c r="L98" s="18" t="str">
        <f t="shared" si="17"/>
        <v xml:space="preserve"> </v>
      </c>
      <c r="M98" s="51" t="str">
        <f t="shared" si="11"/>
        <v xml:space="preserve"> </v>
      </c>
      <c r="N98" s="15" t="str">
        <f t="shared" ca="1" si="15"/>
        <v/>
      </c>
      <c r="O98" s="20" t="str">
        <f t="shared" ca="1" si="16"/>
        <v/>
      </c>
      <c r="P98" s="67"/>
    </row>
    <row r="99" spans="1:16" ht="20.100000000000001" customHeight="1" x14ac:dyDescent="0.4">
      <c r="A99" s="13">
        <v>91</v>
      </c>
      <c r="B99" s="98"/>
      <c r="C99" s="99"/>
      <c r="D99" s="78"/>
      <c r="E99" s="79"/>
      <c r="F99" s="77"/>
      <c r="G99" s="14" t="str">
        <f>IF(F99="電気","　　　　－",IF(SUM(事業所1:事業所20!G99)=0,"",SUM(事業所1:事業所20!G99)))</f>
        <v/>
      </c>
      <c r="H99" s="56" t="str">
        <f t="shared" si="12"/>
        <v/>
      </c>
      <c r="I99" s="15" t="str">
        <f t="shared" ca="1" si="13"/>
        <v/>
      </c>
      <c r="J99" s="57" t="str">
        <f t="shared" ca="1" si="14"/>
        <v/>
      </c>
      <c r="K99" s="17" t="str">
        <f t="shared" si="18"/>
        <v/>
      </c>
      <c r="L99" s="18" t="str">
        <f t="shared" si="17"/>
        <v xml:space="preserve"> </v>
      </c>
      <c r="M99" s="51" t="str">
        <f t="shared" si="11"/>
        <v xml:space="preserve"> </v>
      </c>
      <c r="N99" s="15" t="str">
        <f t="shared" ca="1" si="15"/>
        <v/>
      </c>
      <c r="O99" s="20" t="str">
        <f t="shared" ca="1" si="16"/>
        <v/>
      </c>
      <c r="P99" s="67"/>
    </row>
    <row r="100" spans="1:16" ht="20.100000000000001" customHeight="1" x14ac:dyDescent="0.4">
      <c r="A100" s="13">
        <v>92</v>
      </c>
      <c r="B100" s="98"/>
      <c r="C100" s="99"/>
      <c r="D100" s="78"/>
      <c r="E100" s="79"/>
      <c r="F100" s="77"/>
      <c r="G100" s="14" t="str">
        <f>IF(F100="電気","　　　　－",IF(SUM(事業所1:事業所20!G100)=0,"",SUM(事業所1:事業所20!G100)))</f>
        <v/>
      </c>
      <c r="H100" s="56" t="str">
        <f t="shared" si="12"/>
        <v/>
      </c>
      <c r="I100" s="15" t="str">
        <f t="shared" ca="1" si="13"/>
        <v/>
      </c>
      <c r="J100" s="57" t="str">
        <f t="shared" ca="1" si="14"/>
        <v/>
      </c>
      <c r="K100" s="17" t="str">
        <f t="shared" si="18"/>
        <v/>
      </c>
      <c r="L100" s="18" t="str">
        <f t="shared" si="17"/>
        <v xml:space="preserve"> </v>
      </c>
      <c r="M100" s="51" t="str">
        <f t="shared" si="11"/>
        <v xml:space="preserve"> </v>
      </c>
      <c r="N100" s="15" t="str">
        <f t="shared" ca="1" si="15"/>
        <v/>
      </c>
      <c r="O100" s="20" t="str">
        <f t="shared" ca="1" si="16"/>
        <v/>
      </c>
      <c r="P100" s="67"/>
    </row>
    <row r="101" spans="1:16" ht="20.100000000000001" customHeight="1" x14ac:dyDescent="0.4">
      <c r="A101" s="13">
        <v>93</v>
      </c>
      <c r="B101" s="98"/>
      <c r="C101" s="99"/>
      <c r="D101" s="78"/>
      <c r="E101" s="79"/>
      <c r="F101" s="77"/>
      <c r="G101" s="14" t="str">
        <f>IF(F101="電気","　　　　－",IF(SUM(事業所1:事業所20!G101)=0,"",SUM(事業所1:事業所20!G101)))</f>
        <v/>
      </c>
      <c r="H101" s="56" t="str">
        <f t="shared" si="12"/>
        <v/>
      </c>
      <c r="I101" s="15" t="str">
        <f t="shared" ca="1" si="13"/>
        <v/>
      </c>
      <c r="J101" s="57" t="str">
        <f t="shared" ca="1" si="14"/>
        <v/>
      </c>
      <c r="K101" s="17" t="str">
        <f t="shared" si="18"/>
        <v/>
      </c>
      <c r="L101" s="18" t="str">
        <f t="shared" si="17"/>
        <v xml:space="preserve"> </v>
      </c>
      <c r="M101" s="51" t="str">
        <f t="shared" si="11"/>
        <v xml:space="preserve"> </v>
      </c>
      <c r="N101" s="15" t="str">
        <f t="shared" ca="1" si="15"/>
        <v/>
      </c>
      <c r="O101" s="20" t="str">
        <f t="shared" ca="1" si="16"/>
        <v/>
      </c>
      <c r="P101" s="67"/>
    </row>
    <row r="102" spans="1:16" ht="20.100000000000001" customHeight="1" x14ac:dyDescent="0.4">
      <c r="A102" s="13">
        <v>94</v>
      </c>
      <c r="B102" s="98"/>
      <c r="C102" s="99"/>
      <c r="D102" s="78"/>
      <c r="E102" s="79"/>
      <c r="F102" s="77"/>
      <c r="G102" s="14" t="str">
        <f>IF(F102="電気","　　　　－",IF(SUM(事業所1:事業所20!G102)=0,"",SUM(事業所1:事業所20!G102)))</f>
        <v/>
      </c>
      <c r="H102" s="56" t="str">
        <f t="shared" si="12"/>
        <v/>
      </c>
      <c r="I102" s="15" t="str">
        <f t="shared" ca="1" si="13"/>
        <v/>
      </c>
      <c r="J102" s="57" t="str">
        <f t="shared" ca="1" si="14"/>
        <v/>
      </c>
      <c r="K102" s="17" t="str">
        <f t="shared" si="18"/>
        <v/>
      </c>
      <c r="L102" s="18" t="str">
        <f t="shared" si="17"/>
        <v xml:space="preserve"> </v>
      </c>
      <c r="M102" s="51" t="str">
        <f t="shared" si="11"/>
        <v xml:space="preserve"> </v>
      </c>
      <c r="N102" s="15" t="str">
        <f t="shared" ca="1" si="15"/>
        <v/>
      </c>
      <c r="O102" s="20" t="str">
        <f t="shared" ca="1" si="16"/>
        <v/>
      </c>
      <c r="P102" s="67"/>
    </row>
    <row r="103" spans="1:16" ht="20.100000000000001" customHeight="1" x14ac:dyDescent="0.4">
      <c r="A103" s="13">
        <v>95</v>
      </c>
      <c r="B103" s="98"/>
      <c r="C103" s="99"/>
      <c r="D103" s="78"/>
      <c r="E103" s="79"/>
      <c r="F103" s="77"/>
      <c r="G103" s="14" t="str">
        <f>IF(F103="電気","　　　　－",IF(SUM(事業所1:事業所20!G103)=0,"",SUM(事業所1:事業所20!G103)))</f>
        <v/>
      </c>
      <c r="H103" s="56" t="str">
        <f t="shared" si="12"/>
        <v/>
      </c>
      <c r="I103" s="15" t="str">
        <f t="shared" ca="1" si="13"/>
        <v/>
      </c>
      <c r="J103" s="57" t="str">
        <f t="shared" ca="1" si="14"/>
        <v/>
      </c>
      <c r="K103" s="17" t="str">
        <f t="shared" si="18"/>
        <v/>
      </c>
      <c r="L103" s="18" t="str">
        <f t="shared" si="17"/>
        <v xml:space="preserve"> </v>
      </c>
      <c r="M103" s="51" t="str">
        <f t="shared" si="11"/>
        <v xml:space="preserve"> </v>
      </c>
      <c r="N103" s="15" t="str">
        <f t="shared" ca="1" si="15"/>
        <v/>
      </c>
      <c r="O103" s="20" t="str">
        <f t="shared" ca="1" si="16"/>
        <v/>
      </c>
      <c r="P103" s="67"/>
    </row>
    <row r="104" spans="1:16" ht="20.100000000000001" customHeight="1" x14ac:dyDescent="0.4">
      <c r="A104" s="13">
        <v>96</v>
      </c>
      <c r="B104" s="98"/>
      <c r="C104" s="99"/>
      <c r="D104" s="78"/>
      <c r="E104" s="79"/>
      <c r="F104" s="77"/>
      <c r="G104" s="14" t="str">
        <f>IF(F104="電気","　　　　－",IF(SUM(事業所1:事業所20!G104)=0,"",SUM(事業所1:事業所20!G104)))</f>
        <v/>
      </c>
      <c r="H104" s="56" t="str">
        <f t="shared" si="12"/>
        <v/>
      </c>
      <c r="I104" s="15" t="str">
        <f t="shared" ca="1" si="13"/>
        <v/>
      </c>
      <c r="J104" s="57" t="str">
        <f t="shared" ca="1" si="14"/>
        <v/>
      </c>
      <c r="K104" s="17" t="str">
        <f t="shared" si="18"/>
        <v/>
      </c>
      <c r="L104" s="18" t="str">
        <f t="shared" si="17"/>
        <v xml:space="preserve"> </v>
      </c>
      <c r="M104" s="51" t="str">
        <f t="shared" si="11"/>
        <v xml:space="preserve"> </v>
      </c>
      <c r="N104" s="15" t="str">
        <f t="shared" ca="1" si="15"/>
        <v/>
      </c>
      <c r="O104" s="20" t="str">
        <f t="shared" ca="1" si="16"/>
        <v/>
      </c>
      <c r="P104" s="67"/>
    </row>
    <row r="105" spans="1:16" ht="20.100000000000001" customHeight="1" x14ac:dyDescent="0.4">
      <c r="A105" s="13">
        <v>97</v>
      </c>
      <c r="B105" s="98"/>
      <c r="C105" s="99"/>
      <c r="D105" s="78"/>
      <c r="E105" s="79"/>
      <c r="F105" s="77"/>
      <c r="G105" s="14" t="str">
        <f>IF(F105="電気","　　　　－",IF(SUM(事業所1:事業所20!G105)=0,"",SUM(事業所1:事業所20!G105)))</f>
        <v/>
      </c>
      <c r="H105" s="56" t="str">
        <f t="shared" si="12"/>
        <v/>
      </c>
      <c r="I105" s="15" t="str">
        <f t="shared" ca="1" si="13"/>
        <v/>
      </c>
      <c r="J105" s="57" t="str">
        <f t="shared" ca="1" si="14"/>
        <v/>
      </c>
      <c r="K105" s="17" t="str">
        <f t="shared" si="18"/>
        <v/>
      </c>
      <c r="L105" s="18" t="str">
        <f t="shared" si="17"/>
        <v xml:space="preserve"> </v>
      </c>
      <c r="M105" s="51" t="str">
        <f t="shared" ref="M105:M107" si="19">IF($F105=" "," ",IF($F105="軽油","t-CO₂/kℓ",IF($F105="ガソリン","t-CO₂/kℓ",IF($F105="LPG","t-CO₂/kℓ",IF($F105="CNG","t-CO₂/1000N㎥",IF($F105="電気","t-CO₂/kWh"," "))))))</f>
        <v xml:space="preserve"> </v>
      </c>
      <c r="N105" s="15" t="str">
        <f t="shared" ca="1" si="15"/>
        <v/>
      </c>
      <c r="O105" s="20" t="str">
        <f t="shared" ca="1" si="16"/>
        <v/>
      </c>
      <c r="P105" s="67"/>
    </row>
    <row r="106" spans="1:16" ht="20.100000000000001" customHeight="1" x14ac:dyDescent="0.4">
      <c r="A106" s="13">
        <v>98</v>
      </c>
      <c r="B106" s="98"/>
      <c r="C106" s="99"/>
      <c r="D106" s="78"/>
      <c r="E106" s="79"/>
      <c r="F106" s="77"/>
      <c r="G106" s="14" t="str">
        <f>IF(F106="電気","　　　　－",IF(SUM(事業所1:事業所20!G106)=0,"",SUM(事業所1:事業所20!G106)))</f>
        <v/>
      </c>
      <c r="H106" s="56" t="str">
        <f t="shared" si="12"/>
        <v/>
      </c>
      <c r="I106" s="15" t="str">
        <f t="shared" ca="1" si="13"/>
        <v/>
      </c>
      <c r="J106" s="57" t="str">
        <f t="shared" ca="1" si="14"/>
        <v/>
      </c>
      <c r="K106" s="17" t="str">
        <f t="shared" si="18"/>
        <v/>
      </c>
      <c r="L106" s="18" t="str">
        <f t="shared" si="17"/>
        <v xml:space="preserve"> </v>
      </c>
      <c r="M106" s="51" t="str">
        <f t="shared" si="19"/>
        <v xml:space="preserve"> </v>
      </c>
      <c r="N106" s="15" t="str">
        <f t="shared" ca="1" si="15"/>
        <v/>
      </c>
      <c r="O106" s="20" t="str">
        <f t="shared" ca="1" si="16"/>
        <v/>
      </c>
      <c r="P106" s="67"/>
    </row>
    <row r="107" spans="1:16" ht="20.100000000000001" customHeight="1" x14ac:dyDescent="0.4">
      <c r="A107" s="13">
        <v>99</v>
      </c>
      <c r="B107" s="98"/>
      <c r="C107" s="99"/>
      <c r="D107" s="78"/>
      <c r="E107" s="79"/>
      <c r="F107" s="77"/>
      <c r="G107" s="14" t="str">
        <f>IF(F107="電気","　　　　－",IF(SUM(事業所1:事業所20!G107)=0,"",SUM(事業所1:事業所20!G107)))</f>
        <v/>
      </c>
      <c r="H107" s="56" t="str">
        <f t="shared" si="12"/>
        <v/>
      </c>
      <c r="I107" s="15" t="str">
        <f t="shared" ca="1" si="13"/>
        <v/>
      </c>
      <c r="J107" s="57" t="str">
        <f t="shared" ca="1" si="14"/>
        <v/>
      </c>
      <c r="K107" s="17" t="str">
        <f t="shared" si="18"/>
        <v/>
      </c>
      <c r="L107" s="18" t="str">
        <f t="shared" si="17"/>
        <v xml:space="preserve"> </v>
      </c>
      <c r="M107" s="51" t="str">
        <f t="shared" si="19"/>
        <v xml:space="preserve"> </v>
      </c>
      <c r="N107" s="15" t="str">
        <f t="shared" ca="1" si="15"/>
        <v/>
      </c>
      <c r="O107" s="20" t="str">
        <f t="shared" ca="1" si="16"/>
        <v/>
      </c>
      <c r="P107" s="67"/>
    </row>
    <row r="108" spans="1:16" ht="20.100000000000001" customHeight="1" x14ac:dyDescent="0.4">
      <c r="A108" s="13">
        <v>100</v>
      </c>
      <c r="B108" s="98"/>
      <c r="C108" s="99"/>
      <c r="D108" s="78"/>
      <c r="E108" s="79"/>
      <c r="F108" s="77"/>
      <c r="G108" s="14" t="str">
        <f>IF(F108="電気","　　　　－",IF(SUM(事業所1:事業所20!G108)=0,"",SUM(事業所1:事業所20!G108)))</f>
        <v/>
      </c>
      <c r="H108" s="56" t="str">
        <f>IF($F108=" "," ",IF($F108="軽油","ℓ",IF($F108="ガソリン","ℓ",IF($F108="LPG","ℓ",IF($F108="CNG","N㎥",IF($F108="電気","kWh",""))))))</f>
        <v/>
      </c>
      <c r="I108" s="15" t="str">
        <f ca="1">IF($P108="","",IF(INDIRECT("'"&amp;$P108&amp;"'!$I"&amp;ROW(A108))="","",INDIRECT("'"&amp;$P108&amp;"'!$I"&amp;ROW(A108))))</f>
        <v/>
      </c>
      <c r="J108" s="57" t="str">
        <f ca="1">IF(F108="電気","　　　　　－",IF(OR(G108="",I108="",),"",I108/G108))</f>
        <v/>
      </c>
      <c r="K108" s="17" t="str">
        <f>IF($F108="","",IF($F108="軽油","㎞/ℓ",IF($F108="ガソリン","㎞/ℓ",IF($F108="LPG","㎞/ℓ",IF($F108="CNG","㎞/N㎥",IF($F108="電気","kWh",""))))))</f>
        <v/>
      </c>
      <c r="L108" s="18" t="str">
        <f>IF($F108=" "," ",IF($F108="軽油",2.58,IF($F108="ガソリン",2.32,IF($F108="LPG",1.67,IF($F108="CNG",2.22,IF($F108="電気",0," "))))))</f>
        <v xml:space="preserve"> </v>
      </c>
      <c r="M108" s="51" t="str">
        <f>IF($F108=" "," ",IF($F108="軽油","t-CO₂/kℓ",IF($F108="ガソリン","t-CO₂/kℓ",IF($F108="LPG","t-CO₂/kℓ",IF($F108="CNG","t-CO₂/1000N㎥",IF($F108="電気","t-CO₂/kWh"," "))))))</f>
        <v xml:space="preserve"> </v>
      </c>
      <c r="N108" s="15" t="str">
        <f ca="1">IF($P108="","",IF(INDIRECT("'"&amp;$P108&amp;"'!$N"&amp;ROW(F108))="","",INDIRECT("'"&amp;$P108&amp;"'!$N"&amp;ROW(F108))))</f>
        <v/>
      </c>
      <c r="O108" s="20" t="str">
        <f ca="1">IF(OR(I108="",N108="",),"",N108/I108)</f>
        <v/>
      </c>
      <c r="P108" s="67"/>
    </row>
    <row r="109" spans="1:16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 ca="1">IF(SUM(I9:I108)=0,"",SUM(I8:I9))</f>
        <v/>
      </c>
      <c r="J109" s="105" t="s">
        <v>4</v>
      </c>
      <c r="K109" s="106"/>
      <c r="L109" s="100" t="s">
        <v>4</v>
      </c>
      <c r="M109" s="101"/>
      <c r="N109" s="23" t="str">
        <f ca="1">IF(SUM(N9:N108)=0,"",SUM(N9:N108))</f>
        <v/>
      </c>
      <c r="O109" s="24" t="str">
        <f ca="1">IF(OR(I109="",N109="",),"",N109/I109)</f>
        <v/>
      </c>
      <c r="P109" s="66" t="s">
        <v>5</v>
      </c>
    </row>
    <row r="110" spans="1:16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6" ht="15" customHeight="1" x14ac:dyDescent="0.4">
      <c r="A111" s="54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B9:F108">
    <cfRule type="containsBlanks" dxfId="41" priority="1">
      <formula>LEN(TRIM(B9))=0</formula>
    </cfRule>
  </conditionalFormatting>
  <conditionalFormatting sqref="P9:P108">
    <cfRule type="containsBlanks" dxfId="40" priority="15">
      <formula>LEN(TRIM(P9))=0</formula>
    </cfRule>
  </conditionalFormatting>
  <dataValidations count="2">
    <dataValidation type="list" allowBlank="1" showInputMessage="1" showErrorMessage="1" sqref="F9:F108" xr:uid="{8579B4BF-4545-469B-8D25-7E45F05D09CF}">
      <formula1>"　,軽油,ガソリン,LPG,CNG,電気"</formula1>
    </dataValidation>
    <dataValidation type="list" allowBlank="1" showInputMessage="1" showErrorMessage="1" sqref="P9:P108" xr:uid="{F1B0977B-782B-4CD0-9FAC-1E048A6CC64E}">
      <formula1>$R$9:$R$29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48" firstPageNumber="18" fitToHeight="0" orientation="portrait" useFirstPageNumber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  <pageSetUpPr fitToPage="1"/>
  </sheetPr>
  <dimension ref="A1:Q317"/>
  <sheetViews>
    <sheetView showGridLines="0" view="pageBreakPreview" topLeftCell="A253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55</v>
      </c>
      <c r="B5" s="111"/>
      <c r="C5" s="112"/>
      <c r="D5" s="107" t="str">
        <f>IF('【STEP２】 A-1_全事業所計'!$B$26="","",'【STEP２】 A-1_全事業所計'!$B$26)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IF(車両データ!$P9="事業所18",車両データ!B9,"")</f>
        <v/>
      </c>
      <c r="C9" s="93"/>
      <c r="D9" s="70" t="str">
        <f>IF(車両データ!$P9="事業所18",車両データ!D9,"")</f>
        <v/>
      </c>
      <c r="E9" s="71" t="str">
        <f>IF(車両データ!$P9="事業所18",車両データ!E9,"")</f>
        <v/>
      </c>
      <c r="F9" s="72" t="str">
        <f>IF(車両データ!$P9="事業所18",車両データ!F9,"")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IF(車両データ!$P10="事業所18",車両データ!B10,"")</f>
        <v/>
      </c>
      <c r="C10" s="93"/>
      <c r="D10" s="70" t="str">
        <f>IF(車両データ!$P10="事業所18",車両データ!D10,"")</f>
        <v/>
      </c>
      <c r="E10" s="71" t="str">
        <f>IF(車両データ!$P10="事業所18",車両データ!E10,"")</f>
        <v/>
      </c>
      <c r="F10" s="72" t="str">
        <f>IF(車両データ!$P10="事業所18",車両データ!F10,"")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IF(車両データ!$P11="事業所18",車両データ!B11,"")</f>
        <v/>
      </c>
      <c r="C11" s="93"/>
      <c r="D11" s="70" t="str">
        <f>IF(車両データ!$P11="事業所18",車両データ!D11,"")</f>
        <v/>
      </c>
      <c r="E11" s="71" t="str">
        <f>IF(車両データ!$P11="事業所18",車両データ!E11,"")</f>
        <v/>
      </c>
      <c r="F11" s="72" t="str">
        <f>IF(車両データ!$P11="事業所18",車両データ!F11,"")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IF(車両データ!$P12="事業所18",車両データ!B12,"")</f>
        <v/>
      </c>
      <c r="C12" s="93"/>
      <c r="D12" s="70" t="str">
        <f>IF(車両データ!$P12="事業所18",車両データ!D12,"")</f>
        <v/>
      </c>
      <c r="E12" s="71" t="str">
        <f>IF(車両データ!$P12="事業所18",車両データ!E12,"")</f>
        <v/>
      </c>
      <c r="F12" s="72" t="str">
        <f>IF(車両データ!$P12="事業所18",車両データ!F12,"")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IF(車両データ!$P13="事業所18",車両データ!B13,"")</f>
        <v/>
      </c>
      <c r="C13" s="93"/>
      <c r="D13" s="70" t="str">
        <f>IF(車両データ!$P13="事業所18",車両データ!D13,"")</f>
        <v/>
      </c>
      <c r="E13" s="71" t="str">
        <f>IF(車両データ!$P13="事業所18",車両データ!E13,"")</f>
        <v/>
      </c>
      <c r="F13" s="72" t="str">
        <f>IF(車両データ!$P13="事業所18",車両データ!F13,"")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IF(車両データ!$P14="事業所18",車両データ!B14,"")</f>
        <v/>
      </c>
      <c r="C14" s="93"/>
      <c r="D14" s="70" t="str">
        <f>IF(車両データ!$P14="事業所18",車両データ!D14,"")</f>
        <v/>
      </c>
      <c r="E14" s="71" t="str">
        <f>IF(車両データ!$P14="事業所18",車両データ!E14,"")</f>
        <v/>
      </c>
      <c r="F14" s="72" t="str">
        <f>IF(車両データ!$P14="事業所18",車両データ!F14,"")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IF(車両データ!$P15="事業所18",車両データ!B15,"")</f>
        <v/>
      </c>
      <c r="C15" s="93"/>
      <c r="D15" s="70" t="str">
        <f>IF(車両データ!$P15="事業所18",車両データ!D15,"")</f>
        <v/>
      </c>
      <c r="E15" s="71" t="str">
        <f>IF(車両データ!$P15="事業所18",車両データ!E15,"")</f>
        <v/>
      </c>
      <c r="F15" s="72" t="str">
        <f>IF(車両データ!$P15="事業所18",車両データ!F15,"")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IF(車両データ!$P16="事業所18",車両データ!B16,"")</f>
        <v/>
      </c>
      <c r="C16" s="93"/>
      <c r="D16" s="70" t="str">
        <f>IF(車両データ!$P16="事業所18",車両データ!D16,"")</f>
        <v/>
      </c>
      <c r="E16" s="71" t="str">
        <f>IF(車両データ!$P16="事業所18",車両データ!E16,"")</f>
        <v/>
      </c>
      <c r="F16" s="72" t="str">
        <f>IF(車両データ!$P16="事業所18",車両データ!F16,"")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IF(車両データ!$P17="事業所18",車両データ!B17,"")</f>
        <v/>
      </c>
      <c r="C17" s="93"/>
      <c r="D17" s="70" t="str">
        <f>IF(車両データ!$P17="事業所18",車両データ!D17,"")</f>
        <v/>
      </c>
      <c r="E17" s="71" t="str">
        <f>IF(車両データ!$P17="事業所18",車両データ!E17,"")</f>
        <v/>
      </c>
      <c r="F17" s="72" t="str">
        <f>IF(車両データ!$P17="事業所18",車両データ!F17,"")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IF(車両データ!$P18="事業所18",車両データ!B18,"")</f>
        <v/>
      </c>
      <c r="C18" s="93"/>
      <c r="D18" s="70" t="str">
        <f>IF(車両データ!$P18="事業所18",車両データ!D18,"")</f>
        <v/>
      </c>
      <c r="E18" s="71" t="str">
        <f>IF(車両データ!$P18="事業所18",車両データ!E18,"")</f>
        <v/>
      </c>
      <c r="F18" s="72" t="str">
        <f>IF(車両データ!$P18="事業所18",車両データ!F18,"")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IF(車両データ!$P19="事業所18",車両データ!B19,"")</f>
        <v/>
      </c>
      <c r="C19" s="93"/>
      <c r="D19" s="70" t="str">
        <f>IF(車両データ!$P19="事業所18",車両データ!D19,"")</f>
        <v/>
      </c>
      <c r="E19" s="71" t="str">
        <f>IF(車両データ!$P19="事業所18",車両データ!E19,"")</f>
        <v/>
      </c>
      <c r="F19" s="72" t="str">
        <f>IF(車両データ!$P19="事業所18",車両データ!F19,"")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IF(車両データ!$P20="事業所18",車両データ!B20,"")</f>
        <v/>
      </c>
      <c r="C20" s="93"/>
      <c r="D20" s="70" t="str">
        <f>IF(車両データ!$P20="事業所18",車両データ!D20,"")</f>
        <v/>
      </c>
      <c r="E20" s="71" t="str">
        <f>IF(車両データ!$P20="事業所18",車両データ!E20,"")</f>
        <v/>
      </c>
      <c r="F20" s="72" t="str">
        <f>IF(車両データ!$P20="事業所18",車両データ!F20,"")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IF(車両データ!$P21="事業所18",車両データ!B21,"")</f>
        <v/>
      </c>
      <c r="C21" s="93"/>
      <c r="D21" s="70" t="str">
        <f>IF(車両データ!$P21="事業所18",車両データ!D21,"")</f>
        <v/>
      </c>
      <c r="E21" s="71" t="str">
        <f>IF(車両データ!$P21="事業所18",車両データ!E21,"")</f>
        <v/>
      </c>
      <c r="F21" s="72" t="str">
        <f>IF(車両データ!$P21="事業所18",車両データ!F21,"")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IF(車両データ!$P22="事業所18",車両データ!B22,"")</f>
        <v/>
      </c>
      <c r="C22" s="93"/>
      <c r="D22" s="70" t="str">
        <f>IF(車両データ!$P22="事業所18",車両データ!D22,"")</f>
        <v/>
      </c>
      <c r="E22" s="71" t="str">
        <f>IF(車両データ!$P22="事業所18",車両データ!E22,"")</f>
        <v/>
      </c>
      <c r="F22" s="72" t="str">
        <f>IF(車両データ!$P22="事業所18",車両データ!F22,"")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IF(車両データ!$P23="事業所18",車両データ!B23,"")</f>
        <v/>
      </c>
      <c r="C23" s="93"/>
      <c r="D23" s="70" t="str">
        <f>IF(車両データ!$P23="事業所18",車両データ!D23,"")</f>
        <v/>
      </c>
      <c r="E23" s="71" t="str">
        <f>IF(車両データ!$P23="事業所18",車両データ!E23,"")</f>
        <v/>
      </c>
      <c r="F23" s="72" t="str">
        <f>IF(車両データ!$P23="事業所18",車両データ!F23,"")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IF(車両データ!$P24="事業所18",車両データ!B24,"")</f>
        <v/>
      </c>
      <c r="C24" s="93"/>
      <c r="D24" s="70" t="str">
        <f>IF(車両データ!$P24="事業所18",車両データ!D24,"")</f>
        <v/>
      </c>
      <c r="E24" s="71" t="str">
        <f>IF(車両データ!$P24="事業所18",車両データ!E24,"")</f>
        <v/>
      </c>
      <c r="F24" s="72" t="str">
        <f>IF(車両データ!$P24="事業所18",車両データ!F24,"")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IF(車両データ!$P25="事業所18",車両データ!B25,"")</f>
        <v/>
      </c>
      <c r="C25" s="93"/>
      <c r="D25" s="70" t="str">
        <f>IF(車両データ!$P25="事業所18",車両データ!D25,"")</f>
        <v/>
      </c>
      <c r="E25" s="71" t="str">
        <f>IF(車両データ!$P25="事業所18",車両データ!E25,"")</f>
        <v/>
      </c>
      <c r="F25" s="72" t="str">
        <f>IF(車両データ!$P25="事業所18",車両データ!F25,"")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IF(車両データ!$P26="事業所18",車両データ!B26,"")</f>
        <v/>
      </c>
      <c r="C26" s="93"/>
      <c r="D26" s="70" t="str">
        <f>IF(車両データ!$P26="事業所18",車両データ!D26,"")</f>
        <v/>
      </c>
      <c r="E26" s="71" t="str">
        <f>IF(車両データ!$P26="事業所18",車両データ!E26,"")</f>
        <v/>
      </c>
      <c r="F26" s="72" t="str">
        <f>IF(車両データ!$P26="事業所18",車両データ!F26,"")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IF(車両データ!$P27="事業所18",車両データ!B27,"")</f>
        <v/>
      </c>
      <c r="C27" s="93"/>
      <c r="D27" s="70" t="str">
        <f>IF(車両データ!$P27="事業所18",車両データ!D27,"")</f>
        <v/>
      </c>
      <c r="E27" s="71" t="str">
        <f>IF(車両データ!$P27="事業所18",車両データ!E27,"")</f>
        <v/>
      </c>
      <c r="F27" s="72" t="str">
        <f>IF(車両データ!$P27="事業所18",車両データ!F27,"")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IF(車両データ!$P28="事業所18",車両データ!B28,"")</f>
        <v/>
      </c>
      <c r="C28" s="93"/>
      <c r="D28" s="70" t="str">
        <f>IF(車両データ!$P28="事業所18",車両データ!D28,"")</f>
        <v/>
      </c>
      <c r="E28" s="71" t="str">
        <f>IF(車両データ!$P28="事業所18",車両データ!E28,"")</f>
        <v/>
      </c>
      <c r="F28" s="72" t="str">
        <f>IF(車両データ!$P28="事業所18",車両データ!F28,"")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IF(車両データ!$P29="事業所18",車両データ!B29,"")</f>
        <v/>
      </c>
      <c r="C29" s="93"/>
      <c r="D29" s="70" t="str">
        <f>IF(車両データ!$P29="事業所18",車両データ!D29,"")</f>
        <v/>
      </c>
      <c r="E29" s="71" t="str">
        <f>IF(車両データ!$P29="事業所18",車両データ!E29,"")</f>
        <v/>
      </c>
      <c r="F29" s="72" t="str">
        <f>IF(車両データ!$P29="事業所18",車両データ!F29,"")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IF(車両データ!$P30="事業所18",車両データ!B30,"")</f>
        <v/>
      </c>
      <c r="C30" s="93"/>
      <c r="D30" s="70" t="str">
        <f>IF(車両データ!$P30="事業所18",車両データ!D30,"")</f>
        <v/>
      </c>
      <c r="E30" s="71" t="str">
        <f>IF(車両データ!$P30="事業所18",車両データ!E30,"")</f>
        <v/>
      </c>
      <c r="F30" s="72" t="str">
        <f>IF(車両データ!$P30="事業所18",車両データ!F30,"")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IF(車両データ!$P31="事業所18",車両データ!B31,"")</f>
        <v/>
      </c>
      <c r="C31" s="93"/>
      <c r="D31" s="70" t="str">
        <f>IF(車両データ!$P31="事業所18",車両データ!D31,"")</f>
        <v/>
      </c>
      <c r="E31" s="71" t="str">
        <f>IF(車両データ!$P31="事業所18",車両データ!E31,"")</f>
        <v/>
      </c>
      <c r="F31" s="72" t="str">
        <f>IF(車両データ!$P31="事業所18",車両データ!F31,"")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IF(車両データ!$P32="事業所18",車両データ!B32,"")</f>
        <v/>
      </c>
      <c r="C32" s="93"/>
      <c r="D32" s="70" t="str">
        <f>IF(車両データ!$P32="事業所18",車両データ!D32,"")</f>
        <v/>
      </c>
      <c r="E32" s="71" t="str">
        <f>IF(車両データ!$P32="事業所18",車両データ!E32,"")</f>
        <v/>
      </c>
      <c r="F32" s="72" t="str">
        <f>IF(車両データ!$P32="事業所18",車両データ!F32,"")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IF(車両データ!$P33="事業所18",車両データ!B33,"")</f>
        <v/>
      </c>
      <c r="C33" s="93"/>
      <c r="D33" s="70" t="str">
        <f>IF(車両データ!$P33="事業所18",車両データ!D33,"")</f>
        <v/>
      </c>
      <c r="E33" s="71" t="str">
        <f>IF(車両データ!$P33="事業所18",車両データ!E33,"")</f>
        <v/>
      </c>
      <c r="F33" s="72" t="str">
        <f>IF(車両データ!$P33="事業所18",車両データ!F33,"")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IF(車両データ!$P34="事業所18",車両データ!B34,"")</f>
        <v/>
      </c>
      <c r="C34" s="93"/>
      <c r="D34" s="70" t="str">
        <f>IF(車両データ!$P34="事業所18",車両データ!D34,"")</f>
        <v/>
      </c>
      <c r="E34" s="71" t="str">
        <f>IF(車両データ!$P34="事業所18",車両データ!E34,"")</f>
        <v/>
      </c>
      <c r="F34" s="72" t="str">
        <f>IF(車両データ!$P34="事業所18",車両データ!F34,"")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IF(車両データ!$P35="事業所18",車両データ!B35,"")</f>
        <v/>
      </c>
      <c r="C35" s="93"/>
      <c r="D35" s="70" t="str">
        <f>IF(車両データ!$P35="事業所18",車両データ!D35,"")</f>
        <v/>
      </c>
      <c r="E35" s="71" t="str">
        <f>IF(車両データ!$P35="事業所18",車両データ!E35,"")</f>
        <v/>
      </c>
      <c r="F35" s="72" t="str">
        <f>IF(車両データ!$P35="事業所18",車両データ!F35,"")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IF(車両データ!$P36="事業所18",車両データ!B36,"")</f>
        <v/>
      </c>
      <c r="C36" s="93"/>
      <c r="D36" s="70" t="str">
        <f>IF(車両データ!$P36="事業所18",車両データ!D36,"")</f>
        <v/>
      </c>
      <c r="E36" s="71" t="str">
        <f>IF(車両データ!$P36="事業所18",車両データ!E36,"")</f>
        <v/>
      </c>
      <c r="F36" s="72" t="str">
        <f>IF(車両データ!$P36="事業所18",車両データ!F36,"")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IF(車両データ!$P37="事業所18",車両データ!B37,"")</f>
        <v/>
      </c>
      <c r="C37" s="93"/>
      <c r="D37" s="70" t="str">
        <f>IF(車両データ!$P37="事業所18",車両データ!D37,"")</f>
        <v/>
      </c>
      <c r="E37" s="71" t="str">
        <f>IF(車両データ!$P37="事業所18",車両データ!E37,"")</f>
        <v/>
      </c>
      <c r="F37" s="72" t="str">
        <f>IF(車両データ!$P37="事業所18",車両データ!F37,"")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IF(車両データ!$P38="事業所18",車両データ!B38,"")</f>
        <v/>
      </c>
      <c r="C38" s="93"/>
      <c r="D38" s="70" t="str">
        <f>IF(車両データ!$P38="事業所18",車両データ!D38,"")</f>
        <v/>
      </c>
      <c r="E38" s="71" t="str">
        <f>IF(車両データ!$P38="事業所18",車両データ!E38,"")</f>
        <v/>
      </c>
      <c r="F38" s="72" t="str">
        <f>IF(車両データ!$P38="事業所18",車両データ!F38,"")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IF(車両データ!$P39="事業所18",車両データ!B39,"")</f>
        <v/>
      </c>
      <c r="C39" s="93"/>
      <c r="D39" s="70" t="str">
        <f>IF(車両データ!$P39="事業所18",車両データ!D39,"")</f>
        <v/>
      </c>
      <c r="E39" s="71" t="str">
        <f>IF(車両データ!$P39="事業所18",車両データ!E39,"")</f>
        <v/>
      </c>
      <c r="F39" s="72" t="str">
        <f>IF(車両データ!$P39="事業所18",車両データ!F39,"")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IF(車両データ!$P40="事業所18",車両データ!B40,"")</f>
        <v/>
      </c>
      <c r="C40" s="93"/>
      <c r="D40" s="70" t="str">
        <f>IF(車両データ!$P40="事業所18",車両データ!D40,"")</f>
        <v/>
      </c>
      <c r="E40" s="71" t="str">
        <f>IF(車両データ!$P40="事業所18",車両データ!E40,"")</f>
        <v/>
      </c>
      <c r="F40" s="72" t="str">
        <f>IF(車両データ!$P40="事業所18",車両データ!F40,"")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IF(車両データ!$P41="事業所18",車両データ!B41,"")</f>
        <v/>
      </c>
      <c r="C41" s="93"/>
      <c r="D41" s="70" t="str">
        <f>IF(車両データ!$P41="事業所18",車両データ!D41,"")</f>
        <v/>
      </c>
      <c r="E41" s="71" t="str">
        <f>IF(車両データ!$P41="事業所18",車両データ!E41,"")</f>
        <v/>
      </c>
      <c r="F41" s="72" t="str">
        <f>IF(車両データ!$P41="事業所18",車両データ!F41,"")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IF(車両データ!$P42="事業所18",車両データ!B42,"")</f>
        <v/>
      </c>
      <c r="C42" s="93"/>
      <c r="D42" s="70" t="str">
        <f>IF(車両データ!$P42="事業所18",車両データ!D42,"")</f>
        <v/>
      </c>
      <c r="E42" s="71" t="str">
        <f>IF(車両データ!$P42="事業所18",車両データ!E42,"")</f>
        <v/>
      </c>
      <c r="F42" s="72" t="str">
        <f>IF(車両データ!$P42="事業所18",車両データ!F42,"")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IF(車両データ!$P43="事業所18",車両データ!B43,"")</f>
        <v/>
      </c>
      <c r="C43" s="93"/>
      <c r="D43" s="70" t="str">
        <f>IF(車両データ!$P43="事業所18",車両データ!D43,"")</f>
        <v/>
      </c>
      <c r="E43" s="71" t="str">
        <f>IF(車両データ!$P43="事業所18",車両データ!E43,"")</f>
        <v/>
      </c>
      <c r="F43" s="72" t="str">
        <f>IF(車両データ!$P43="事業所18",車両データ!F43,"")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IF(車両データ!$P44="事業所18",車両データ!B44,"")</f>
        <v/>
      </c>
      <c r="C44" s="93"/>
      <c r="D44" s="70" t="str">
        <f>IF(車両データ!$P44="事業所18",車両データ!D44,"")</f>
        <v/>
      </c>
      <c r="E44" s="71" t="str">
        <f>IF(車両データ!$P44="事業所18",車両データ!E44,"")</f>
        <v/>
      </c>
      <c r="F44" s="72" t="str">
        <f>IF(車両データ!$P44="事業所18",車両データ!F44,"")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IF(車両データ!$P45="事業所18",車両データ!B45,"")</f>
        <v/>
      </c>
      <c r="C45" s="93"/>
      <c r="D45" s="70" t="str">
        <f>IF(車両データ!$P45="事業所18",車両データ!D45,"")</f>
        <v/>
      </c>
      <c r="E45" s="71" t="str">
        <f>IF(車両データ!$P45="事業所18",車両データ!E45,"")</f>
        <v/>
      </c>
      <c r="F45" s="72" t="str">
        <f>IF(車両データ!$P45="事業所18",車両データ!F45,"")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IF(車両データ!$P46="事業所18",車両データ!B46,"")</f>
        <v/>
      </c>
      <c r="C46" s="93"/>
      <c r="D46" s="70" t="str">
        <f>IF(車両データ!$P46="事業所18",車両データ!D46,"")</f>
        <v/>
      </c>
      <c r="E46" s="71" t="str">
        <f>IF(車両データ!$P46="事業所18",車両データ!E46,"")</f>
        <v/>
      </c>
      <c r="F46" s="72" t="str">
        <f>IF(車両データ!$P46="事業所18",車両データ!F46,"")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IF(車両データ!$P47="事業所18",車両データ!B47,"")</f>
        <v/>
      </c>
      <c r="C47" s="93"/>
      <c r="D47" s="70" t="str">
        <f>IF(車両データ!$P47="事業所18",車両データ!D47,"")</f>
        <v/>
      </c>
      <c r="E47" s="71" t="str">
        <f>IF(車両データ!$P47="事業所18",車両データ!E47,"")</f>
        <v/>
      </c>
      <c r="F47" s="72" t="str">
        <f>IF(車両データ!$P47="事業所18",車両データ!F47,"")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IF(車両データ!$P48="事業所18",車両データ!B48,"")</f>
        <v/>
      </c>
      <c r="C48" s="93"/>
      <c r="D48" s="70" t="str">
        <f>IF(車両データ!$P48="事業所18",車両データ!D48,"")</f>
        <v/>
      </c>
      <c r="E48" s="71" t="str">
        <f>IF(車両データ!$P48="事業所18",車両データ!E48,"")</f>
        <v/>
      </c>
      <c r="F48" s="72" t="str">
        <f>IF(車両データ!$P48="事業所18",車両データ!F48,"")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IF(車両データ!$P49="事業所18",車両データ!B49,"")</f>
        <v/>
      </c>
      <c r="C49" s="93"/>
      <c r="D49" s="70" t="str">
        <f>IF(車両データ!$P49="事業所18",車両データ!D49,"")</f>
        <v/>
      </c>
      <c r="E49" s="71" t="str">
        <f>IF(車両データ!$P49="事業所18",車両データ!E49,"")</f>
        <v/>
      </c>
      <c r="F49" s="72" t="str">
        <f>IF(車両データ!$P49="事業所18",車両データ!F49,"")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IF(車両データ!$P50="事業所18",車両データ!B50,"")</f>
        <v/>
      </c>
      <c r="C50" s="93"/>
      <c r="D50" s="70" t="str">
        <f>IF(車両データ!$P50="事業所18",車両データ!D50,"")</f>
        <v/>
      </c>
      <c r="E50" s="71" t="str">
        <f>IF(車両データ!$P50="事業所18",車両データ!E50,"")</f>
        <v/>
      </c>
      <c r="F50" s="72" t="str">
        <f>IF(車両データ!$P50="事業所18",車両データ!F50,"")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IF(車両データ!$P51="事業所18",車両データ!B51,"")</f>
        <v/>
      </c>
      <c r="C51" s="93"/>
      <c r="D51" s="70" t="str">
        <f>IF(車両データ!$P51="事業所18",車両データ!D51,"")</f>
        <v/>
      </c>
      <c r="E51" s="71" t="str">
        <f>IF(車両データ!$P51="事業所18",車両データ!E51,"")</f>
        <v/>
      </c>
      <c r="F51" s="72" t="str">
        <f>IF(車両データ!$P51="事業所18",車両データ!F51,"")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IF(車両データ!$P52="事業所18",車両データ!B52,"")</f>
        <v/>
      </c>
      <c r="C52" s="93"/>
      <c r="D52" s="70" t="str">
        <f>IF(車両データ!$P52="事業所18",車両データ!D52,"")</f>
        <v/>
      </c>
      <c r="E52" s="71" t="str">
        <f>IF(車両データ!$P52="事業所18",車両データ!E52,"")</f>
        <v/>
      </c>
      <c r="F52" s="72" t="str">
        <f>IF(車両データ!$P52="事業所18",車両データ!F52,"")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IF(車両データ!$P53="事業所18",車両データ!B53,"")</f>
        <v/>
      </c>
      <c r="C53" s="93"/>
      <c r="D53" s="70" t="str">
        <f>IF(車両データ!$P53="事業所18",車両データ!D53,"")</f>
        <v/>
      </c>
      <c r="E53" s="71" t="str">
        <f>IF(車両データ!$P53="事業所18",車両データ!E53,"")</f>
        <v/>
      </c>
      <c r="F53" s="72" t="str">
        <f>IF(車両データ!$P53="事業所18",車両データ!F53,"")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IF(車両データ!$P54="事業所18",車両データ!B54,"")</f>
        <v/>
      </c>
      <c r="C54" s="93"/>
      <c r="D54" s="70" t="str">
        <f>IF(車両データ!$P54="事業所18",車両データ!D54,"")</f>
        <v/>
      </c>
      <c r="E54" s="71" t="str">
        <f>IF(車両データ!$P54="事業所18",車両データ!E54,"")</f>
        <v/>
      </c>
      <c r="F54" s="72" t="str">
        <f>IF(車両データ!$P54="事業所18",車両データ!F54,"")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IF(車両データ!$P55="事業所18",車両データ!B55,"")</f>
        <v/>
      </c>
      <c r="C55" s="93"/>
      <c r="D55" s="70" t="str">
        <f>IF(車両データ!$P55="事業所18",車両データ!D55,"")</f>
        <v/>
      </c>
      <c r="E55" s="71" t="str">
        <f>IF(車両データ!$P55="事業所18",車両データ!E55,"")</f>
        <v/>
      </c>
      <c r="F55" s="72" t="str">
        <f>IF(車両データ!$P55="事業所18",車両データ!F55,"")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IF(車両データ!$P56="事業所18",車両データ!B56,"")</f>
        <v/>
      </c>
      <c r="C56" s="93"/>
      <c r="D56" s="70" t="str">
        <f>IF(車両データ!$P56="事業所18",車両データ!D56,"")</f>
        <v/>
      </c>
      <c r="E56" s="71" t="str">
        <f>IF(車両データ!$P56="事業所18",車両データ!E56,"")</f>
        <v/>
      </c>
      <c r="F56" s="72" t="str">
        <f>IF(車両データ!$P56="事業所18",車両データ!F56,"")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IF(車両データ!$P57="事業所18",車両データ!B57,"")</f>
        <v/>
      </c>
      <c r="C57" s="93"/>
      <c r="D57" s="70" t="str">
        <f>IF(車両データ!$P57="事業所18",車両データ!D57,"")</f>
        <v/>
      </c>
      <c r="E57" s="71" t="str">
        <f>IF(車両データ!$P57="事業所18",車両データ!E57,"")</f>
        <v/>
      </c>
      <c r="F57" s="72" t="str">
        <f>IF(車両データ!$P57="事業所18",車両データ!F57,"")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IF(車両データ!$P58="事業所18",車両データ!B58,"")</f>
        <v/>
      </c>
      <c r="C58" s="93"/>
      <c r="D58" s="70" t="str">
        <f>IF(車両データ!$P58="事業所18",車両データ!D58,"")</f>
        <v/>
      </c>
      <c r="E58" s="71" t="str">
        <f>IF(車両データ!$P58="事業所18",車両データ!E58,"")</f>
        <v/>
      </c>
      <c r="F58" s="72" t="str">
        <f>IF(車両データ!$P58="事業所18",車両データ!F58,"")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IF(車両データ!$P59="事業所18",車両データ!B59,"")</f>
        <v/>
      </c>
      <c r="C59" s="93"/>
      <c r="D59" s="70" t="str">
        <f>IF(車両データ!$P59="事業所18",車両データ!D59,"")</f>
        <v/>
      </c>
      <c r="E59" s="71" t="str">
        <f>IF(車両データ!$P59="事業所18",車両データ!E59,"")</f>
        <v/>
      </c>
      <c r="F59" s="72" t="str">
        <f>IF(車両データ!$P59="事業所18",車両データ!F59,"")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IF(車両データ!$P60="事業所18",車両データ!B60,"")</f>
        <v/>
      </c>
      <c r="C60" s="93"/>
      <c r="D60" s="70" t="str">
        <f>IF(車両データ!$P60="事業所18",車両データ!D60,"")</f>
        <v/>
      </c>
      <c r="E60" s="71" t="str">
        <f>IF(車両データ!$P60="事業所18",車両データ!E60,"")</f>
        <v/>
      </c>
      <c r="F60" s="72" t="str">
        <f>IF(車両データ!$P60="事業所18",車両データ!F60,"")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IF(車両データ!$P61="事業所18",車両データ!B61,"")</f>
        <v/>
      </c>
      <c r="C61" s="93"/>
      <c r="D61" s="70" t="str">
        <f>IF(車両データ!$P61="事業所18",車両データ!D61,"")</f>
        <v/>
      </c>
      <c r="E61" s="71" t="str">
        <f>IF(車両データ!$P61="事業所18",車両データ!E61,"")</f>
        <v/>
      </c>
      <c r="F61" s="72" t="str">
        <f>IF(車両データ!$P61="事業所18",車両データ!F61,"")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IF(車両データ!$P62="事業所18",車両データ!B62,"")</f>
        <v/>
      </c>
      <c r="C62" s="93"/>
      <c r="D62" s="70" t="str">
        <f>IF(車両データ!$P62="事業所18",車両データ!D62,"")</f>
        <v/>
      </c>
      <c r="E62" s="71" t="str">
        <f>IF(車両データ!$P62="事業所18",車両データ!E62,"")</f>
        <v/>
      </c>
      <c r="F62" s="72" t="str">
        <f>IF(車両データ!$P62="事業所18",車両データ!F62,"")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IF(車両データ!$P63="事業所18",車両データ!B63,"")</f>
        <v/>
      </c>
      <c r="C63" s="93"/>
      <c r="D63" s="70" t="str">
        <f>IF(車両データ!$P63="事業所18",車両データ!D63,"")</f>
        <v/>
      </c>
      <c r="E63" s="71" t="str">
        <f>IF(車両データ!$P63="事業所18",車両データ!E63,"")</f>
        <v/>
      </c>
      <c r="F63" s="72" t="str">
        <f>IF(車両データ!$P63="事業所18",車両データ!F63,"")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IF(車両データ!$P64="事業所18",車両データ!B64,"")</f>
        <v/>
      </c>
      <c r="C64" s="93"/>
      <c r="D64" s="70" t="str">
        <f>IF(車両データ!$P64="事業所18",車両データ!D64,"")</f>
        <v/>
      </c>
      <c r="E64" s="71" t="str">
        <f>IF(車両データ!$P64="事業所18",車両データ!E64,"")</f>
        <v/>
      </c>
      <c r="F64" s="72" t="str">
        <f>IF(車両データ!$P64="事業所18",車両データ!F64,"")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IF(車両データ!$P65="事業所18",車両データ!B65,"")</f>
        <v/>
      </c>
      <c r="C65" s="93"/>
      <c r="D65" s="70" t="str">
        <f>IF(車両データ!$P65="事業所18",車両データ!D65,"")</f>
        <v/>
      </c>
      <c r="E65" s="71" t="str">
        <f>IF(車両データ!$P65="事業所18",車両データ!E65,"")</f>
        <v/>
      </c>
      <c r="F65" s="72" t="str">
        <f>IF(車両データ!$P65="事業所18",車両データ!F65,"")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IF(車両データ!$P66="事業所18",車両データ!B66,"")</f>
        <v/>
      </c>
      <c r="C66" s="93"/>
      <c r="D66" s="70" t="str">
        <f>IF(車両データ!$P66="事業所18",車両データ!D66,"")</f>
        <v/>
      </c>
      <c r="E66" s="71" t="str">
        <f>IF(車両データ!$P66="事業所18",車両データ!E66,"")</f>
        <v/>
      </c>
      <c r="F66" s="72" t="str">
        <f>IF(車両データ!$P66="事業所18",車両データ!F66,"")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IF(車両データ!$P67="事業所18",車両データ!B67,"")</f>
        <v/>
      </c>
      <c r="C67" s="93"/>
      <c r="D67" s="70" t="str">
        <f>IF(車両データ!$P67="事業所18",車両データ!D67,"")</f>
        <v/>
      </c>
      <c r="E67" s="71" t="str">
        <f>IF(車両データ!$P67="事業所18",車両データ!E67,"")</f>
        <v/>
      </c>
      <c r="F67" s="72" t="str">
        <f>IF(車両データ!$P67="事業所18",車両データ!F67,"")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IF(車両データ!$P68="事業所18",車両データ!B68,"")</f>
        <v/>
      </c>
      <c r="C68" s="93"/>
      <c r="D68" s="70" t="str">
        <f>IF(車両データ!$P68="事業所18",車両データ!D68,"")</f>
        <v/>
      </c>
      <c r="E68" s="71" t="str">
        <f>IF(車両データ!$P68="事業所18",車両データ!E68,"")</f>
        <v/>
      </c>
      <c r="F68" s="72" t="str">
        <f>IF(車両データ!$P68="事業所18",車両データ!F68,"")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IF(車両データ!$P69="事業所18",車両データ!B69,"")</f>
        <v/>
      </c>
      <c r="C69" s="93"/>
      <c r="D69" s="70" t="str">
        <f>IF(車両データ!$P69="事業所18",車両データ!D69,"")</f>
        <v/>
      </c>
      <c r="E69" s="71" t="str">
        <f>IF(車両データ!$P69="事業所18",車両データ!E69,"")</f>
        <v/>
      </c>
      <c r="F69" s="72" t="str">
        <f>IF(車両データ!$P69="事業所18",車両データ!F69,"")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IF(車両データ!$P70="事業所18",車両データ!B70,"")</f>
        <v/>
      </c>
      <c r="C70" s="93"/>
      <c r="D70" s="70" t="str">
        <f>IF(車両データ!$P70="事業所18",車両データ!D70,"")</f>
        <v/>
      </c>
      <c r="E70" s="71" t="str">
        <f>IF(車両データ!$P70="事業所18",車両データ!E70,"")</f>
        <v/>
      </c>
      <c r="F70" s="72" t="str">
        <f>IF(車両データ!$P70="事業所18",車両データ!F70,"")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IF(車両データ!$P71="事業所18",車両データ!B71,"")</f>
        <v/>
      </c>
      <c r="C71" s="93"/>
      <c r="D71" s="70" t="str">
        <f>IF(車両データ!$P71="事業所18",車両データ!D71,"")</f>
        <v/>
      </c>
      <c r="E71" s="71" t="str">
        <f>IF(車両データ!$P71="事業所18",車両データ!E71,"")</f>
        <v/>
      </c>
      <c r="F71" s="72" t="str">
        <f>IF(車両データ!$P71="事業所18",車両データ!F71,"")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IF(車両データ!$P72="事業所18",車両データ!B72,"")</f>
        <v/>
      </c>
      <c r="C72" s="93"/>
      <c r="D72" s="70" t="str">
        <f>IF(車両データ!$P72="事業所18",車両データ!D72,"")</f>
        <v/>
      </c>
      <c r="E72" s="71" t="str">
        <f>IF(車両データ!$P72="事業所18",車両データ!E72,"")</f>
        <v/>
      </c>
      <c r="F72" s="72" t="str">
        <f>IF(車両データ!$P72="事業所18",車両データ!F72,"")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IF(車両データ!$P73="事業所18",車両データ!B73,"")</f>
        <v/>
      </c>
      <c r="C73" s="93"/>
      <c r="D73" s="70" t="str">
        <f>IF(車両データ!$P73="事業所18",車両データ!D73,"")</f>
        <v/>
      </c>
      <c r="E73" s="71" t="str">
        <f>IF(車両データ!$P73="事業所18",車両データ!E73,"")</f>
        <v/>
      </c>
      <c r="F73" s="72" t="str">
        <f>IF(車両データ!$P73="事業所18",車両データ!F73,"")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IF(車両データ!$P74="事業所18",車両データ!B74,"")</f>
        <v/>
      </c>
      <c r="C74" s="93"/>
      <c r="D74" s="70" t="str">
        <f>IF(車両データ!$P74="事業所18",車両データ!D74,"")</f>
        <v/>
      </c>
      <c r="E74" s="71" t="str">
        <f>IF(車両データ!$P74="事業所18",車両データ!E74,"")</f>
        <v/>
      </c>
      <c r="F74" s="72" t="str">
        <f>IF(車両データ!$P74="事業所18",車両データ!F74,"")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IF(車両データ!$P75="事業所18",車両データ!B75,"")</f>
        <v/>
      </c>
      <c r="C75" s="93"/>
      <c r="D75" s="70" t="str">
        <f>IF(車両データ!$P75="事業所18",車両データ!D75,"")</f>
        <v/>
      </c>
      <c r="E75" s="71" t="str">
        <f>IF(車両データ!$P75="事業所18",車両データ!E75,"")</f>
        <v/>
      </c>
      <c r="F75" s="72" t="str">
        <f>IF(車両データ!$P75="事業所18",車両データ!F75,"")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IF(車両データ!$P76="事業所18",車両データ!B76,"")</f>
        <v/>
      </c>
      <c r="C76" s="93"/>
      <c r="D76" s="70" t="str">
        <f>IF(車両データ!$P76="事業所18",車両データ!D76,"")</f>
        <v/>
      </c>
      <c r="E76" s="71" t="str">
        <f>IF(車両データ!$P76="事業所18",車両データ!E76,"")</f>
        <v/>
      </c>
      <c r="F76" s="72" t="str">
        <f>IF(車両データ!$P76="事業所18",車両データ!F76,"")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IF(車両データ!$P77="事業所18",車両データ!B77,"")</f>
        <v/>
      </c>
      <c r="C77" s="93"/>
      <c r="D77" s="70" t="str">
        <f>IF(車両データ!$P77="事業所18",車両データ!D77,"")</f>
        <v/>
      </c>
      <c r="E77" s="71" t="str">
        <f>IF(車両データ!$P77="事業所18",車両データ!E77,"")</f>
        <v/>
      </c>
      <c r="F77" s="72" t="str">
        <f>IF(車両データ!$P77="事業所18",車両データ!F77,"")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IF(車両データ!$P78="事業所18",車両データ!B78,"")</f>
        <v/>
      </c>
      <c r="C78" s="93"/>
      <c r="D78" s="70" t="str">
        <f>IF(車両データ!$P78="事業所18",車両データ!D78,"")</f>
        <v/>
      </c>
      <c r="E78" s="71" t="str">
        <f>IF(車両データ!$P78="事業所18",車両データ!E78,"")</f>
        <v/>
      </c>
      <c r="F78" s="72" t="str">
        <f>IF(車両データ!$P78="事業所18",車両データ!F78,"")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IF(車両データ!$P79="事業所18",車両データ!B79,"")</f>
        <v/>
      </c>
      <c r="C79" s="93"/>
      <c r="D79" s="70" t="str">
        <f>IF(車両データ!$P79="事業所18",車両データ!D79,"")</f>
        <v/>
      </c>
      <c r="E79" s="71" t="str">
        <f>IF(車両データ!$P79="事業所18",車両データ!E79,"")</f>
        <v/>
      </c>
      <c r="F79" s="72" t="str">
        <f>IF(車両データ!$P79="事業所18",車両データ!F79,"")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IF(車両データ!$P80="事業所18",車両データ!B80,"")</f>
        <v/>
      </c>
      <c r="C80" s="93"/>
      <c r="D80" s="70" t="str">
        <f>IF(車両データ!$P80="事業所18",車両データ!D80,"")</f>
        <v/>
      </c>
      <c r="E80" s="71" t="str">
        <f>IF(車両データ!$P80="事業所18",車両データ!E80,"")</f>
        <v/>
      </c>
      <c r="F80" s="72" t="str">
        <f>IF(車両データ!$P80="事業所18",車両データ!F80,"")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IF(車両データ!$P81="事業所18",車両データ!B81,"")</f>
        <v/>
      </c>
      <c r="C81" s="93"/>
      <c r="D81" s="70" t="str">
        <f>IF(車両データ!$P81="事業所18",車両データ!D81,"")</f>
        <v/>
      </c>
      <c r="E81" s="71" t="str">
        <f>IF(車両データ!$P81="事業所18",車両データ!E81,"")</f>
        <v/>
      </c>
      <c r="F81" s="72" t="str">
        <f>IF(車両データ!$P81="事業所18",車両データ!F81,"")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IF(車両データ!$P82="事業所18",車両データ!B82,"")</f>
        <v/>
      </c>
      <c r="C82" s="93"/>
      <c r="D82" s="70" t="str">
        <f>IF(車両データ!$P82="事業所18",車両データ!D82,"")</f>
        <v/>
      </c>
      <c r="E82" s="71" t="str">
        <f>IF(車両データ!$P82="事業所18",車両データ!E82,"")</f>
        <v/>
      </c>
      <c r="F82" s="72" t="str">
        <f>IF(車両データ!$P82="事業所18",車両データ!F82,"")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IF(車両データ!$P83="事業所18",車両データ!B83,"")</f>
        <v/>
      </c>
      <c r="C83" s="93"/>
      <c r="D83" s="70" t="str">
        <f>IF(車両データ!$P83="事業所18",車両データ!D83,"")</f>
        <v/>
      </c>
      <c r="E83" s="71" t="str">
        <f>IF(車両データ!$P83="事業所18",車両データ!E83,"")</f>
        <v/>
      </c>
      <c r="F83" s="72" t="str">
        <f>IF(車両データ!$P83="事業所18",車両データ!F83,"")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IF(車両データ!$P84="事業所18",車両データ!B84,"")</f>
        <v/>
      </c>
      <c r="C84" s="93"/>
      <c r="D84" s="70" t="str">
        <f>IF(車両データ!$P84="事業所18",車両データ!D84,"")</f>
        <v/>
      </c>
      <c r="E84" s="71" t="str">
        <f>IF(車両データ!$P84="事業所18",車両データ!E84,"")</f>
        <v/>
      </c>
      <c r="F84" s="72" t="str">
        <f>IF(車両データ!$P84="事業所18",車両データ!F84,"")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IF(車両データ!$P85="事業所18",車両データ!B85,"")</f>
        <v/>
      </c>
      <c r="C85" s="93"/>
      <c r="D85" s="70" t="str">
        <f>IF(車両データ!$P85="事業所18",車両データ!D85,"")</f>
        <v/>
      </c>
      <c r="E85" s="71" t="str">
        <f>IF(車両データ!$P85="事業所18",車両データ!E85,"")</f>
        <v/>
      </c>
      <c r="F85" s="72" t="str">
        <f>IF(車両データ!$P85="事業所18",車両データ!F85,"")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IF(車両データ!$P86="事業所18",車両データ!B86,"")</f>
        <v/>
      </c>
      <c r="C86" s="93"/>
      <c r="D86" s="70" t="str">
        <f>IF(車両データ!$P86="事業所18",車両データ!D86,"")</f>
        <v/>
      </c>
      <c r="E86" s="71" t="str">
        <f>IF(車両データ!$P86="事業所18",車両データ!E86,"")</f>
        <v/>
      </c>
      <c r="F86" s="72" t="str">
        <f>IF(車両データ!$P86="事業所18",車両データ!F86,"")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IF(車両データ!$P87="事業所18",車両データ!B87,"")</f>
        <v/>
      </c>
      <c r="C87" s="93"/>
      <c r="D87" s="70" t="str">
        <f>IF(車両データ!$P87="事業所18",車両データ!D87,"")</f>
        <v/>
      </c>
      <c r="E87" s="71" t="str">
        <f>IF(車両データ!$P87="事業所18",車両データ!E87,"")</f>
        <v/>
      </c>
      <c r="F87" s="72" t="str">
        <f>IF(車両データ!$P87="事業所18",車両データ!F87,"")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IF(車両データ!$P88="事業所18",車両データ!B88,"")</f>
        <v/>
      </c>
      <c r="C88" s="93"/>
      <c r="D88" s="70" t="str">
        <f>IF(車両データ!$P88="事業所18",車両データ!D88,"")</f>
        <v/>
      </c>
      <c r="E88" s="71" t="str">
        <f>IF(車両データ!$P88="事業所18",車両データ!E88,"")</f>
        <v/>
      </c>
      <c r="F88" s="72" t="str">
        <f>IF(車両データ!$P88="事業所18",車両データ!F88,"")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IF(車両データ!$P89="事業所18",車両データ!B89,"")</f>
        <v/>
      </c>
      <c r="C89" s="93"/>
      <c r="D89" s="70" t="str">
        <f>IF(車両データ!$P89="事業所18",車両データ!D89,"")</f>
        <v/>
      </c>
      <c r="E89" s="71" t="str">
        <f>IF(車両データ!$P89="事業所18",車両データ!E89,"")</f>
        <v/>
      </c>
      <c r="F89" s="72" t="str">
        <f>IF(車両データ!$P89="事業所18",車両データ!F89,"")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IF(車両データ!$P90="事業所18",車両データ!B90,"")</f>
        <v/>
      </c>
      <c r="C90" s="93"/>
      <c r="D90" s="70" t="str">
        <f>IF(車両データ!$P90="事業所18",車両データ!D90,"")</f>
        <v/>
      </c>
      <c r="E90" s="71" t="str">
        <f>IF(車両データ!$P90="事業所18",車両データ!E90,"")</f>
        <v/>
      </c>
      <c r="F90" s="72" t="str">
        <f>IF(車両データ!$P90="事業所18",車両データ!F90,"")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IF(車両データ!$P91="事業所18",車両データ!B91,"")</f>
        <v/>
      </c>
      <c r="C91" s="93"/>
      <c r="D91" s="70" t="str">
        <f>IF(車両データ!$P91="事業所18",車両データ!D91,"")</f>
        <v/>
      </c>
      <c r="E91" s="71" t="str">
        <f>IF(車両データ!$P91="事業所18",車両データ!E91,"")</f>
        <v/>
      </c>
      <c r="F91" s="72" t="str">
        <f>IF(車両データ!$P91="事業所18",車両データ!F91,"")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IF(車両データ!$P92="事業所18",車両データ!B92,"")</f>
        <v/>
      </c>
      <c r="C92" s="93"/>
      <c r="D92" s="70" t="str">
        <f>IF(車両データ!$P92="事業所18",車両データ!D92,"")</f>
        <v/>
      </c>
      <c r="E92" s="71" t="str">
        <f>IF(車両データ!$P92="事業所18",車両データ!E92,"")</f>
        <v/>
      </c>
      <c r="F92" s="72" t="str">
        <f>IF(車両データ!$P92="事業所18",車両データ!F92,"")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IF(車両データ!$P93="事業所18",車両データ!B93,"")</f>
        <v/>
      </c>
      <c r="C93" s="93"/>
      <c r="D93" s="70" t="str">
        <f>IF(車両データ!$P93="事業所18",車両データ!D93,"")</f>
        <v/>
      </c>
      <c r="E93" s="71" t="str">
        <f>IF(車両データ!$P93="事業所18",車両データ!E93,"")</f>
        <v/>
      </c>
      <c r="F93" s="72" t="str">
        <f>IF(車両データ!$P93="事業所18",車両データ!F93,"")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IF(車両データ!$P94="事業所18",車両データ!B94,"")</f>
        <v/>
      </c>
      <c r="C94" s="93"/>
      <c r="D94" s="70" t="str">
        <f>IF(車両データ!$P94="事業所18",車両データ!D94,"")</f>
        <v/>
      </c>
      <c r="E94" s="71" t="str">
        <f>IF(車両データ!$P94="事業所18",車両データ!E94,"")</f>
        <v/>
      </c>
      <c r="F94" s="72" t="str">
        <f>IF(車両データ!$P94="事業所18",車両データ!F94,"")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IF(車両データ!$P95="事業所18",車両データ!B95,"")</f>
        <v/>
      </c>
      <c r="C95" s="93"/>
      <c r="D95" s="70" t="str">
        <f>IF(車両データ!$P95="事業所18",車両データ!D95,"")</f>
        <v/>
      </c>
      <c r="E95" s="71" t="str">
        <f>IF(車両データ!$P95="事業所18",車両データ!E95,"")</f>
        <v/>
      </c>
      <c r="F95" s="72" t="str">
        <f>IF(車両データ!$P95="事業所18",車両データ!F95,"")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IF(車両データ!$P96="事業所18",車両データ!B96,"")</f>
        <v/>
      </c>
      <c r="C96" s="93"/>
      <c r="D96" s="70" t="str">
        <f>IF(車両データ!$P96="事業所18",車両データ!D96,"")</f>
        <v/>
      </c>
      <c r="E96" s="71" t="str">
        <f>IF(車両データ!$P96="事業所18",車両データ!E96,"")</f>
        <v/>
      </c>
      <c r="F96" s="72" t="str">
        <f>IF(車両データ!$P96="事業所18",車両データ!F96,"")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IF(車両データ!$P97="事業所18",車両データ!B97,"")</f>
        <v/>
      </c>
      <c r="C97" s="93"/>
      <c r="D97" s="70" t="str">
        <f>IF(車両データ!$P97="事業所18",車両データ!D97,"")</f>
        <v/>
      </c>
      <c r="E97" s="71" t="str">
        <f>IF(車両データ!$P97="事業所18",車両データ!E97,"")</f>
        <v/>
      </c>
      <c r="F97" s="72" t="str">
        <f>IF(車両データ!$P97="事業所18",車両データ!F97,"")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IF(車両データ!$P98="事業所18",車両データ!B98,"")</f>
        <v/>
      </c>
      <c r="C98" s="93"/>
      <c r="D98" s="70" t="str">
        <f>IF(車両データ!$P98="事業所18",車両データ!D98,"")</f>
        <v/>
      </c>
      <c r="E98" s="71" t="str">
        <f>IF(車両データ!$P98="事業所18",車両データ!E98,"")</f>
        <v/>
      </c>
      <c r="F98" s="72" t="str">
        <f>IF(車両データ!$P98="事業所18",車両データ!F98,"")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IF(車両データ!$P99="事業所18",車両データ!B99,"")</f>
        <v/>
      </c>
      <c r="C99" s="93"/>
      <c r="D99" s="70" t="str">
        <f>IF(車両データ!$P99="事業所18",車両データ!D99,"")</f>
        <v/>
      </c>
      <c r="E99" s="71" t="str">
        <f>IF(車両データ!$P99="事業所18",車両データ!E99,"")</f>
        <v/>
      </c>
      <c r="F99" s="72" t="str">
        <f>IF(車両データ!$P99="事業所18",車両データ!F99,"")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IF(車両データ!$P100="事業所18",車両データ!B100,"")</f>
        <v/>
      </c>
      <c r="C100" s="93"/>
      <c r="D100" s="70" t="str">
        <f>IF(車両データ!$P100="事業所18",車両データ!D100,"")</f>
        <v/>
      </c>
      <c r="E100" s="71" t="str">
        <f>IF(車両データ!$P100="事業所18",車両データ!E100,"")</f>
        <v/>
      </c>
      <c r="F100" s="72" t="str">
        <f>IF(車両データ!$P100="事業所18",車両データ!F100,"")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IF(車両データ!$P101="事業所18",車両データ!B101,"")</f>
        <v/>
      </c>
      <c r="C101" s="93"/>
      <c r="D101" s="70" t="str">
        <f>IF(車両データ!$P101="事業所18",車両データ!D101,"")</f>
        <v/>
      </c>
      <c r="E101" s="71" t="str">
        <f>IF(車両データ!$P101="事業所18",車両データ!E101,"")</f>
        <v/>
      </c>
      <c r="F101" s="72" t="str">
        <f>IF(車両データ!$P101="事業所18",車両データ!F101,"")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IF(車両データ!$P102="事業所18",車両データ!B102,"")</f>
        <v/>
      </c>
      <c r="C102" s="93"/>
      <c r="D102" s="70" t="str">
        <f>IF(車両データ!$P102="事業所18",車両データ!D102,"")</f>
        <v/>
      </c>
      <c r="E102" s="71" t="str">
        <f>IF(車両データ!$P102="事業所18",車両データ!E102,"")</f>
        <v/>
      </c>
      <c r="F102" s="72" t="str">
        <f>IF(車両データ!$P102="事業所18",車両データ!F102,"")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IF(車両データ!$P103="事業所18",車両データ!B103,"")</f>
        <v/>
      </c>
      <c r="C103" s="93"/>
      <c r="D103" s="70" t="str">
        <f>IF(車両データ!$P103="事業所18",車両データ!D103,"")</f>
        <v/>
      </c>
      <c r="E103" s="71" t="str">
        <f>IF(車両データ!$P103="事業所18",車両データ!E103,"")</f>
        <v/>
      </c>
      <c r="F103" s="72" t="str">
        <f>IF(車両データ!$P103="事業所18",車両データ!F103,"")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IF(車両データ!$P104="事業所18",車両データ!B104,"")</f>
        <v/>
      </c>
      <c r="C104" s="93"/>
      <c r="D104" s="70" t="str">
        <f>IF(車両データ!$P104="事業所18",車両データ!D104,"")</f>
        <v/>
      </c>
      <c r="E104" s="71" t="str">
        <f>IF(車両データ!$P104="事業所18",車両データ!E104,"")</f>
        <v/>
      </c>
      <c r="F104" s="72" t="str">
        <f>IF(車両データ!$P104="事業所18",車両データ!F104,"")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IF(車両データ!$P105="事業所18",車両データ!B105,"")</f>
        <v/>
      </c>
      <c r="C105" s="93"/>
      <c r="D105" s="70" t="str">
        <f>IF(車両データ!$P105="事業所18",車両データ!D105,"")</f>
        <v/>
      </c>
      <c r="E105" s="71" t="str">
        <f>IF(車両データ!$P105="事業所18",車両データ!E105,"")</f>
        <v/>
      </c>
      <c r="F105" s="72" t="str">
        <f>IF(車両データ!$P105="事業所18",車両データ!F105,"")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IF(車両データ!$P106="事業所18",車両データ!B106,"")</f>
        <v/>
      </c>
      <c r="C106" s="93"/>
      <c r="D106" s="70" t="str">
        <f>IF(車両データ!$P106="事業所18",車両データ!D106,"")</f>
        <v/>
      </c>
      <c r="E106" s="71" t="str">
        <f>IF(車両データ!$P106="事業所18",車両データ!E106,"")</f>
        <v/>
      </c>
      <c r="F106" s="72" t="str">
        <f>IF(車両データ!$P106="事業所18",車両データ!F106,"")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IF(車両データ!$P107="事業所18",車両データ!B107,"")</f>
        <v/>
      </c>
      <c r="C107" s="93"/>
      <c r="D107" s="70" t="str">
        <f>IF(車両データ!$P107="事業所18",車両データ!D107,"")</f>
        <v/>
      </c>
      <c r="E107" s="71" t="str">
        <f>IF(車両データ!$P107="事業所18",車両データ!E107,"")</f>
        <v/>
      </c>
      <c r="F107" s="72" t="str">
        <f>IF(車両データ!$P107="事業所18",車両データ!F107,"")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IF(車両データ!$P108="事業所18",車両データ!B108,"")</f>
        <v/>
      </c>
      <c r="C108" s="93"/>
      <c r="D108" s="70" t="str">
        <f>IF(車両データ!$P108="事業所18",車両データ!D108,"")</f>
        <v/>
      </c>
      <c r="E108" s="71" t="str">
        <f>IF(車両データ!$P108="事業所18",車両データ!E108,"")</f>
        <v/>
      </c>
      <c r="F108" s="72" t="str">
        <f>IF(車両データ!$P108="事業所18",車両データ!F108,"")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5" priority="12">
      <formula>LEN(TRIM(C115))=0</formula>
    </cfRule>
  </conditionalFormatting>
  <conditionalFormatting sqref="C218:N317">
    <cfRule type="containsBlanks" dxfId="4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59999389629810485"/>
    <pageSetUpPr fitToPage="1"/>
  </sheetPr>
  <dimension ref="A1:Q317"/>
  <sheetViews>
    <sheetView showGridLines="0" view="pageBreakPreview" topLeftCell="A264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56</v>
      </c>
      <c r="B5" s="111"/>
      <c r="C5" s="112"/>
      <c r="D5" s="107" t="str">
        <f>IF('【STEP２】 A-1_全事業所計'!$B$27="","",'【STEP２】 A-1_全事業所計'!$B$27)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IF(車両データ!$P9="事業所19",車両データ!B9,"")</f>
        <v/>
      </c>
      <c r="C9" s="93"/>
      <c r="D9" s="70" t="str">
        <f>IF(車両データ!$P9="事業所19",車両データ!D9,"")</f>
        <v/>
      </c>
      <c r="E9" s="71" t="str">
        <f>IF(車両データ!$P9="事業所19",車両データ!E9,"")</f>
        <v/>
      </c>
      <c r="F9" s="72" t="str">
        <f>IF(車両データ!$P9="事業所19",車両データ!F9,"")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IF(車両データ!$P10="事業所19",車両データ!B10,"")</f>
        <v/>
      </c>
      <c r="C10" s="93"/>
      <c r="D10" s="70" t="str">
        <f>IF(車両データ!$P10="事業所19",車両データ!D10,"")</f>
        <v/>
      </c>
      <c r="E10" s="71" t="str">
        <f>IF(車両データ!$P10="事業所19",車両データ!E10,"")</f>
        <v/>
      </c>
      <c r="F10" s="72" t="str">
        <f>IF(車両データ!$P10="事業所19",車両データ!F10,"")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IF(車両データ!$P11="事業所19",車両データ!B11,"")</f>
        <v/>
      </c>
      <c r="C11" s="93"/>
      <c r="D11" s="70" t="str">
        <f>IF(車両データ!$P11="事業所19",車両データ!D11,"")</f>
        <v/>
      </c>
      <c r="E11" s="71" t="str">
        <f>IF(車両データ!$P11="事業所19",車両データ!E11,"")</f>
        <v/>
      </c>
      <c r="F11" s="72" t="str">
        <f>IF(車両データ!$P11="事業所19",車両データ!F11,"")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IF(車両データ!$P12="事業所19",車両データ!B12,"")</f>
        <v/>
      </c>
      <c r="C12" s="93"/>
      <c r="D12" s="70" t="str">
        <f>IF(車両データ!$P12="事業所19",車両データ!D12,"")</f>
        <v/>
      </c>
      <c r="E12" s="71" t="str">
        <f>IF(車両データ!$P12="事業所19",車両データ!E12,"")</f>
        <v/>
      </c>
      <c r="F12" s="72" t="str">
        <f>IF(車両データ!$P12="事業所19",車両データ!F12,"")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IF(車両データ!$P13="事業所19",車両データ!B13,"")</f>
        <v/>
      </c>
      <c r="C13" s="93"/>
      <c r="D13" s="70" t="str">
        <f>IF(車両データ!$P13="事業所19",車両データ!D13,"")</f>
        <v/>
      </c>
      <c r="E13" s="71" t="str">
        <f>IF(車両データ!$P13="事業所19",車両データ!E13,"")</f>
        <v/>
      </c>
      <c r="F13" s="72" t="str">
        <f>IF(車両データ!$P13="事業所19",車両データ!F13,"")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IF(車両データ!$P14="事業所19",車両データ!B14,"")</f>
        <v/>
      </c>
      <c r="C14" s="93"/>
      <c r="D14" s="70" t="str">
        <f>IF(車両データ!$P14="事業所19",車両データ!D14,"")</f>
        <v/>
      </c>
      <c r="E14" s="71" t="str">
        <f>IF(車両データ!$P14="事業所19",車両データ!E14,"")</f>
        <v/>
      </c>
      <c r="F14" s="72" t="str">
        <f>IF(車両データ!$P14="事業所19",車両データ!F14,"")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IF(車両データ!$P15="事業所19",車両データ!B15,"")</f>
        <v/>
      </c>
      <c r="C15" s="93"/>
      <c r="D15" s="70" t="str">
        <f>IF(車両データ!$P15="事業所19",車両データ!D15,"")</f>
        <v/>
      </c>
      <c r="E15" s="71" t="str">
        <f>IF(車両データ!$P15="事業所19",車両データ!E15,"")</f>
        <v/>
      </c>
      <c r="F15" s="72" t="str">
        <f>IF(車両データ!$P15="事業所19",車両データ!F15,"")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IF(車両データ!$P16="事業所19",車両データ!B16,"")</f>
        <v/>
      </c>
      <c r="C16" s="93"/>
      <c r="D16" s="70" t="str">
        <f>IF(車両データ!$P16="事業所19",車両データ!D16,"")</f>
        <v/>
      </c>
      <c r="E16" s="71" t="str">
        <f>IF(車両データ!$P16="事業所19",車両データ!E16,"")</f>
        <v/>
      </c>
      <c r="F16" s="72" t="str">
        <f>IF(車両データ!$P16="事業所19",車両データ!F16,"")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IF(車両データ!$P17="事業所19",車両データ!B17,"")</f>
        <v/>
      </c>
      <c r="C17" s="93"/>
      <c r="D17" s="70" t="str">
        <f>IF(車両データ!$P17="事業所19",車両データ!D17,"")</f>
        <v/>
      </c>
      <c r="E17" s="71" t="str">
        <f>IF(車両データ!$P17="事業所19",車両データ!E17,"")</f>
        <v/>
      </c>
      <c r="F17" s="72" t="str">
        <f>IF(車両データ!$P17="事業所19",車両データ!F17,"")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IF(車両データ!$P18="事業所19",車両データ!B18,"")</f>
        <v/>
      </c>
      <c r="C18" s="93"/>
      <c r="D18" s="70" t="str">
        <f>IF(車両データ!$P18="事業所19",車両データ!D18,"")</f>
        <v/>
      </c>
      <c r="E18" s="71" t="str">
        <f>IF(車両データ!$P18="事業所19",車両データ!E18,"")</f>
        <v/>
      </c>
      <c r="F18" s="72" t="str">
        <f>IF(車両データ!$P18="事業所19",車両データ!F18,"")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IF(車両データ!$P19="事業所19",車両データ!B19,"")</f>
        <v/>
      </c>
      <c r="C19" s="93"/>
      <c r="D19" s="70" t="str">
        <f>IF(車両データ!$P19="事業所19",車両データ!D19,"")</f>
        <v/>
      </c>
      <c r="E19" s="71" t="str">
        <f>IF(車両データ!$P19="事業所19",車両データ!E19,"")</f>
        <v/>
      </c>
      <c r="F19" s="72" t="str">
        <f>IF(車両データ!$P19="事業所19",車両データ!F19,"")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IF(車両データ!$P20="事業所19",車両データ!B20,"")</f>
        <v/>
      </c>
      <c r="C20" s="93"/>
      <c r="D20" s="70" t="str">
        <f>IF(車両データ!$P20="事業所19",車両データ!D20,"")</f>
        <v/>
      </c>
      <c r="E20" s="71" t="str">
        <f>IF(車両データ!$P20="事業所19",車両データ!E20,"")</f>
        <v/>
      </c>
      <c r="F20" s="72" t="str">
        <f>IF(車両データ!$P20="事業所19",車両データ!F20,"")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IF(車両データ!$P21="事業所19",車両データ!B21,"")</f>
        <v/>
      </c>
      <c r="C21" s="93"/>
      <c r="D21" s="70" t="str">
        <f>IF(車両データ!$P21="事業所19",車両データ!D21,"")</f>
        <v/>
      </c>
      <c r="E21" s="71" t="str">
        <f>IF(車両データ!$P21="事業所19",車両データ!E21,"")</f>
        <v/>
      </c>
      <c r="F21" s="72" t="str">
        <f>IF(車両データ!$P21="事業所19",車両データ!F21,"")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IF(車両データ!$P22="事業所19",車両データ!B22,"")</f>
        <v/>
      </c>
      <c r="C22" s="93"/>
      <c r="D22" s="70" t="str">
        <f>IF(車両データ!$P22="事業所19",車両データ!D22,"")</f>
        <v/>
      </c>
      <c r="E22" s="71" t="str">
        <f>IF(車両データ!$P22="事業所19",車両データ!E22,"")</f>
        <v/>
      </c>
      <c r="F22" s="72" t="str">
        <f>IF(車両データ!$P22="事業所19",車両データ!F22,"")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IF(車両データ!$P23="事業所19",車両データ!B23,"")</f>
        <v/>
      </c>
      <c r="C23" s="93"/>
      <c r="D23" s="70" t="str">
        <f>IF(車両データ!$P23="事業所19",車両データ!D23,"")</f>
        <v/>
      </c>
      <c r="E23" s="71" t="str">
        <f>IF(車両データ!$P23="事業所19",車両データ!E23,"")</f>
        <v/>
      </c>
      <c r="F23" s="72" t="str">
        <f>IF(車両データ!$P23="事業所19",車両データ!F23,"")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IF(車両データ!$P24="事業所19",車両データ!B24,"")</f>
        <v/>
      </c>
      <c r="C24" s="93"/>
      <c r="D24" s="70" t="str">
        <f>IF(車両データ!$P24="事業所19",車両データ!D24,"")</f>
        <v/>
      </c>
      <c r="E24" s="71" t="str">
        <f>IF(車両データ!$P24="事業所19",車両データ!E24,"")</f>
        <v/>
      </c>
      <c r="F24" s="72" t="str">
        <f>IF(車両データ!$P24="事業所19",車両データ!F24,"")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IF(車両データ!$P25="事業所19",車両データ!B25,"")</f>
        <v/>
      </c>
      <c r="C25" s="93"/>
      <c r="D25" s="70" t="str">
        <f>IF(車両データ!$P25="事業所19",車両データ!D25,"")</f>
        <v/>
      </c>
      <c r="E25" s="71" t="str">
        <f>IF(車両データ!$P25="事業所19",車両データ!E25,"")</f>
        <v/>
      </c>
      <c r="F25" s="72" t="str">
        <f>IF(車両データ!$P25="事業所19",車両データ!F25,"")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IF(車両データ!$P26="事業所19",車両データ!B26,"")</f>
        <v/>
      </c>
      <c r="C26" s="93"/>
      <c r="D26" s="70" t="str">
        <f>IF(車両データ!$P26="事業所19",車両データ!D26,"")</f>
        <v/>
      </c>
      <c r="E26" s="71" t="str">
        <f>IF(車両データ!$P26="事業所19",車両データ!E26,"")</f>
        <v/>
      </c>
      <c r="F26" s="72" t="str">
        <f>IF(車両データ!$P26="事業所19",車両データ!F26,"")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IF(車両データ!$P27="事業所19",車両データ!B27,"")</f>
        <v/>
      </c>
      <c r="C27" s="93"/>
      <c r="D27" s="70" t="str">
        <f>IF(車両データ!$P27="事業所19",車両データ!D27,"")</f>
        <v/>
      </c>
      <c r="E27" s="71" t="str">
        <f>IF(車両データ!$P27="事業所19",車両データ!E27,"")</f>
        <v/>
      </c>
      <c r="F27" s="72" t="str">
        <f>IF(車両データ!$P27="事業所19",車両データ!F27,"")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IF(車両データ!$P28="事業所19",車両データ!B28,"")</f>
        <v/>
      </c>
      <c r="C28" s="93"/>
      <c r="D28" s="70" t="str">
        <f>IF(車両データ!$P28="事業所19",車両データ!D28,"")</f>
        <v/>
      </c>
      <c r="E28" s="71" t="str">
        <f>IF(車両データ!$P28="事業所19",車両データ!E28,"")</f>
        <v/>
      </c>
      <c r="F28" s="72" t="str">
        <f>IF(車両データ!$P28="事業所19",車両データ!F28,"")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IF(車両データ!$P29="事業所19",車両データ!B29,"")</f>
        <v/>
      </c>
      <c r="C29" s="93"/>
      <c r="D29" s="70" t="str">
        <f>IF(車両データ!$P29="事業所19",車両データ!D29,"")</f>
        <v/>
      </c>
      <c r="E29" s="71" t="str">
        <f>IF(車両データ!$P29="事業所19",車両データ!E29,"")</f>
        <v/>
      </c>
      <c r="F29" s="72" t="str">
        <f>IF(車両データ!$P29="事業所19",車両データ!F29,"")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IF(車両データ!$P30="事業所19",車両データ!B30,"")</f>
        <v/>
      </c>
      <c r="C30" s="93"/>
      <c r="D30" s="70" t="str">
        <f>IF(車両データ!$P30="事業所19",車両データ!D30,"")</f>
        <v/>
      </c>
      <c r="E30" s="71" t="str">
        <f>IF(車両データ!$P30="事業所19",車両データ!E30,"")</f>
        <v/>
      </c>
      <c r="F30" s="72" t="str">
        <f>IF(車両データ!$P30="事業所19",車両データ!F30,"")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IF(車両データ!$P31="事業所19",車両データ!B31,"")</f>
        <v/>
      </c>
      <c r="C31" s="93"/>
      <c r="D31" s="70" t="str">
        <f>IF(車両データ!$P31="事業所19",車両データ!D31,"")</f>
        <v/>
      </c>
      <c r="E31" s="71" t="str">
        <f>IF(車両データ!$P31="事業所19",車両データ!E31,"")</f>
        <v/>
      </c>
      <c r="F31" s="72" t="str">
        <f>IF(車両データ!$P31="事業所19",車両データ!F31,"")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IF(車両データ!$P32="事業所19",車両データ!B32,"")</f>
        <v/>
      </c>
      <c r="C32" s="93"/>
      <c r="D32" s="70" t="str">
        <f>IF(車両データ!$P32="事業所19",車両データ!D32,"")</f>
        <v/>
      </c>
      <c r="E32" s="71" t="str">
        <f>IF(車両データ!$P32="事業所19",車両データ!E32,"")</f>
        <v/>
      </c>
      <c r="F32" s="72" t="str">
        <f>IF(車両データ!$P32="事業所19",車両データ!F32,"")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IF(車両データ!$P33="事業所19",車両データ!B33,"")</f>
        <v/>
      </c>
      <c r="C33" s="93"/>
      <c r="D33" s="70" t="str">
        <f>IF(車両データ!$P33="事業所19",車両データ!D33,"")</f>
        <v/>
      </c>
      <c r="E33" s="71" t="str">
        <f>IF(車両データ!$P33="事業所19",車両データ!E33,"")</f>
        <v/>
      </c>
      <c r="F33" s="72" t="str">
        <f>IF(車両データ!$P33="事業所19",車両データ!F33,"")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IF(車両データ!$P34="事業所19",車両データ!B34,"")</f>
        <v/>
      </c>
      <c r="C34" s="93"/>
      <c r="D34" s="70" t="str">
        <f>IF(車両データ!$P34="事業所19",車両データ!D34,"")</f>
        <v/>
      </c>
      <c r="E34" s="71" t="str">
        <f>IF(車両データ!$P34="事業所19",車両データ!E34,"")</f>
        <v/>
      </c>
      <c r="F34" s="72" t="str">
        <f>IF(車両データ!$P34="事業所19",車両データ!F34,"")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IF(車両データ!$P35="事業所19",車両データ!B35,"")</f>
        <v/>
      </c>
      <c r="C35" s="93"/>
      <c r="D35" s="70" t="str">
        <f>IF(車両データ!$P35="事業所19",車両データ!D35,"")</f>
        <v/>
      </c>
      <c r="E35" s="71" t="str">
        <f>IF(車両データ!$P35="事業所19",車両データ!E35,"")</f>
        <v/>
      </c>
      <c r="F35" s="72" t="str">
        <f>IF(車両データ!$P35="事業所19",車両データ!F35,"")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IF(車両データ!$P36="事業所19",車両データ!B36,"")</f>
        <v/>
      </c>
      <c r="C36" s="93"/>
      <c r="D36" s="70" t="str">
        <f>IF(車両データ!$P36="事業所19",車両データ!D36,"")</f>
        <v/>
      </c>
      <c r="E36" s="71" t="str">
        <f>IF(車両データ!$P36="事業所19",車両データ!E36,"")</f>
        <v/>
      </c>
      <c r="F36" s="72" t="str">
        <f>IF(車両データ!$P36="事業所19",車両データ!F36,"")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IF(車両データ!$P37="事業所19",車両データ!B37,"")</f>
        <v/>
      </c>
      <c r="C37" s="93"/>
      <c r="D37" s="70" t="str">
        <f>IF(車両データ!$P37="事業所19",車両データ!D37,"")</f>
        <v/>
      </c>
      <c r="E37" s="71" t="str">
        <f>IF(車両データ!$P37="事業所19",車両データ!E37,"")</f>
        <v/>
      </c>
      <c r="F37" s="72" t="str">
        <f>IF(車両データ!$P37="事業所19",車両データ!F37,"")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IF(車両データ!$P38="事業所19",車両データ!B38,"")</f>
        <v/>
      </c>
      <c r="C38" s="93"/>
      <c r="D38" s="70" t="str">
        <f>IF(車両データ!$P38="事業所19",車両データ!D38,"")</f>
        <v/>
      </c>
      <c r="E38" s="71" t="str">
        <f>IF(車両データ!$P38="事業所19",車両データ!E38,"")</f>
        <v/>
      </c>
      <c r="F38" s="72" t="str">
        <f>IF(車両データ!$P38="事業所19",車両データ!F38,"")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IF(車両データ!$P39="事業所19",車両データ!B39,"")</f>
        <v/>
      </c>
      <c r="C39" s="93"/>
      <c r="D39" s="70" t="str">
        <f>IF(車両データ!$P39="事業所19",車両データ!D39,"")</f>
        <v/>
      </c>
      <c r="E39" s="71" t="str">
        <f>IF(車両データ!$P39="事業所19",車両データ!E39,"")</f>
        <v/>
      </c>
      <c r="F39" s="72" t="str">
        <f>IF(車両データ!$P39="事業所19",車両データ!F39,"")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IF(車両データ!$P40="事業所19",車両データ!B40,"")</f>
        <v/>
      </c>
      <c r="C40" s="93"/>
      <c r="D40" s="70" t="str">
        <f>IF(車両データ!$P40="事業所19",車両データ!D40,"")</f>
        <v/>
      </c>
      <c r="E40" s="71" t="str">
        <f>IF(車両データ!$P40="事業所19",車両データ!E40,"")</f>
        <v/>
      </c>
      <c r="F40" s="72" t="str">
        <f>IF(車両データ!$P40="事業所19",車両データ!F40,"")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IF(車両データ!$P41="事業所19",車両データ!B41,"")</f>
        <v/>
      </c>
      <c r="C41" s="93"/>
      <c r="D41" s="70" t="str">
        <f>IF(車両データ!$P41="事業所19",車両データ!D41,"")</f>
        <v/>
      </c>
      <c r="E41" s="71" t="str">
        <f>IF(車両データ!$P41="事業所19",車両データ!E41,"")</f>
        <v/>
      </c>
      <c r="F41" s="72" t="str">
        <f>IF(車両データ!$P41="事業所19",車両データ!F41,"")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IF(車両データ!$P42="事業所19",車両データ!B42,"")</f>
        <v/>
      </c>
      <c r="C42" s="93"/>
      <c r="D42" s="70" t="str">
        <f>IF(車両データ!$P42="事業所19",車両データ!D42,"")</f>
        <v/>
      </c>
      <c r="E42" s="71" t="str">
        <f>IF(車両データ!$P42="事業所19",車両データ!E42,"")</f>
        <v/>
      </c>
      <c r="F42" s="72" t="str">
        <f>IF(車両データ!$P42="事業所19",車両データ!F42,"")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IF(車両データ!$P43="事業所19",車両データ!B43,"")</f>
        <v/>
      </c>
      <c r="C43" s="93"/>
      <c r="D43" s="70" t="str">
        <f>IF(車両データ!$P43="事業所19",車両データ!D43,"")</f>
        <v/>
      </c>
      <c r="E43" s="71" t="str">
        <f>IF(車両データ!$P43="事業所19",車両データ!E43,"")</f>
        <v/>
      </c>
      <c r="F43" s="72" t="str">
        <f>IF(車両データ!$P43="事業所19",車両データ!F43,"")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IF(車両データ!$P44="事業所19",車両データ!B44,"")</f>
        <v/>
      </c>
      <c r="C44" s="93"/>
      <c r="D44" s="70" t="str">
        <f>IF(車両データ!$P44="事業所19",車両データ!D44,"")</f>
        <v/>
      </c>
      <c r="E44" s="71" t="str">
        <f>IF(車両データ!$P44="事業所19",車両データ!E44,"")</f>
        <v/>
      </c>
      <c r="F44" s="72" t="str">
        <f>IF(車両データ!$P44="事業所19",車両データ!F44,"")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IF(車両データ!$P45="事業所19",車両データ!B45,"")</f>
        <v/>
      </c>
      <c r="C45" s="93"/>
      <c r="D45" s="70" t="str">
        <f>IF(車両データ!$P45="事業所19",車両データ!D45,"")</f>
        <v/>
      </c>
      <c r="E45" s="71" t="str">
        <f>IF(車両データ!$P45="事業所19",車両データ!E45,"")</f>
        <v/>
      </c>
      <c r="F45" s="72" t="str">
        <f>IF(車両データ!$P45="事業所19",車両データ!F45,"")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IF(車両データ!$P46="事業所19",車両データ!B46,"")</f>
        <v/>
      </c>
      <c r="C46" s="93"/>
      <c r="D46" s="70" t="str">
        <f>IF(車両データ!$P46="事業所19",車両データ!D46,"")</f>
        <v/>
      </c>
      <c r="E46" s="71" t="str">
        <f>IF(車両データ!$P46="事業所19",車両データ!E46,"")</f>
        <v/>
      </c>
      <c r="F46" s="72" t="str">
        <f>IF(車両データ!$P46="事業所19",車両データ!F46,"")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IF(車両データ!$P47="事業所19",車両データ!B47,"")</f>
        <v/>
      </c>
      <c r="C47" s="93"/>
      <c r="D47" s="70" t="str">
        <f>IF(車両データ!$P47="事業所19",車両データ!D47,"")</f>
        <v/>
      </c>
      <c r="E47" s="71" t="str">
        <f>IF(車両データ!$P47="事業所19",車両データ!E47,"")</f>
        <v/>
      </c>
      <c r="F47" s="72" t="str">
        <f>IF(車両データ!$P47="事業所19",車両データ!F47,"")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IF(車両データ!$P48="事業所19",車両データ!B48,"")</f>
        <v/>
      </c>
      <c r="C48" s="93"/>
      <c r="D48" s="70" t="str">
        <f>IF(車両データ!$P48="事業所19",車両データ!D48,"")</f>
        <v/>
      </c>
      <c r="E48" s="71" t="str">
        <f>IF(車両データ!$P48="事業所19",車両データ!E48,"")</f>
        <v/>
      </c>
      <c r="F48" s="72" t="str">
        <f>IF(車両データ!$P48="事業所19",車両データ!F48,"")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IF(車両データ!$P49="事業所19",車両データ!B49,"")</f>
        <v/>
      </c>
      <c r="C49" s="93"/>
      <c r="D49" s="70" t="str">
        <f>IF(車両データ!$P49="事業所19",車両データ!D49,"")</f>
        <v/>
      </c>
      <c r="E49" s="71" t="str">
        <f>IF(車両データ!$P49="事業所19",車両データ!E49,"")</f>
        <v/>
      </c>
      <c r="F49" s="72" t="str">
        <f>IF(車両データ!$P49="事業所19",車両データ!F49,"")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IF(車両データ!$P50="事業所19",車両データ!B50,"")</f>
        <v/>
      </c>
      <c r="C50" s="93"/>
      <c r="D50" s="70" t="str">
        <f>IF(車両データ!$P50="事業所19",車両データ!D50,"")</f>
        <v/>
      </c>
      <c r="E50" s="71" t="str">
        <f>IF(車両データ!$P50="事業所19",車両データ!E50,"")</f>
        <v/>
      </c>
      <c r="F50" s="72" t="str">
        <f>IF(車両データ!$P50="事業所19",車両データ!F50,"")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IF(車両データ!$P51="事業所19",車両データ!B51,"")</f>
        <v/>
      </c>
      <c r="C51" s="93"/>
      <c r="D51" s="70" t="str">
        <f>IF(車両データ!$P51="事業所19",車両データ!D51,"")</f>
        <v/>
      </c>
      <c r="E51" s="71" t="str">
        <f>IF(車両データ!$P51="事業所19",車両データ!E51,"")</f>
        <v/>
      </c>
      <c r="F51" s="72" t="str">
        <f>IF(車両データ!$P51="事業所19",車両データ!F51,"")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IF(車両データ!$P52="事業所19",車両データ!B52,"")</f>
        <v/>
      </c>
      <c r="C52" s="93"/>
      <c r="D52" s="70" t="str">
        <f>IF(車両データ!$P52="事業所19",車両データ!D52,"")</f>
        <v/>
      </c>
      <c r="E52" s="71" t="str">
        <f>IF(車両データ!$P52="事業所19",車両データ!E52,"")</f>
        <v/>
      </c>
      <c r="F52" s="72" t="str">
        <f>IF(車両データ!$P52="事業所19",車両データ!F52,"")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IF(車両データ!$P53="事業所19",車両データ!B53,"")</f>
        <v/>
      </c>
      <c r="C53" s="93"/>
      <c r="D53" s="70" t="str">
        <f>IF(車両データ!$P53="事業所19",車両データ!D53,"")</f>
        <v/>
      </c>
      <c r="E53" s="71" t="str">
        <f>IF(車両データ!$P53="事業所19",車両データ!E53,"")</f>
        <v/>
      </c>
      <c r="F53" s="72" t="str">
        <f>IF(車両データ!$P53="事業所19",車両データ!F53,"")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IF(車両データ!$P54="事業所19",車両データ!B54,"")</f>
        <v/>
      </c>
      <c r="C54" s="93"/>
      <c r="D54" s="70" t="str">
        <f>IF(車両データ!$P54="事業所19",車両データ!D54,"")</f>
        <v/>
      </c>
      <c r="E54" s="71" t="str">
        <f>IF(車両データ!$P54="事業所19",車両データ!E54,"")</f>
        <v/>
      </c>
      <c r="F54" s="72" t="str">
        <f>IF(車両データ!$P54="事業所19",車両データ!F54,"")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IF(車両データ!$P55="事業所19",車両データ!B55,"")</f>
        <v/>
      </c>
      <c r="C55" s="93"/>
      <c r="D55" s="70" t="str">
        <f>IF(車両データ!$P55="事業所19",車両データ!D55,"")</f>
        <v/>
      </c>
      <c r="E55" s="71" t="str">
        <f>IF(車両データ!$P55="事業所19",車両データ!E55,"")</f>
        <v/>
      </c>
      <c r="F55" s="72" t="str">
        <f>IF(車両データ!$P55="事業所19",車両データ!F55,"")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IF(車両データ!$P56="事業所19",車両データ!B56,"")</f>
        <v/>
      </c>
      <c r="C56" s="93"/>
      <c r="D56" s="70" t="str">
        <f>IF(車両データ!$P56="事業所19",車両データ!D56,"")</f>
        <v/>
      </c>
      <c r="E56" s="71" t="str">
        <f>IF(車両データ!$P56="事業所19",車両データ!E56,"")</f>
        <v/>
      </c>
      <c r="F56" s="72" t="str">
        <f>IF(車両データ!$P56="事業所19",車両データ!F56,"")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IF(車両データ!$P57="事業所19",車両データ!B57,"")</f>
        <v/>
      </c>
      <c r="C57" s="93"/>
      <c r="D57" s="70" t="str">
        <f>IF(車両データ!$P57="事業所19",車両データ!D57,"")</f>
        <v/>
      </c>
      <c r="E57" s="71" t="str">
        <f>IF(車両データ!$P57="事業所19",車両データ!E57,"")</f>
        <v/>
      </c>
      <c r="F57" s="72" t="str">
        <f>IF(車両データ!$P57="事業所19",車両データ!F57,"")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IF(車両データ!$P58="事業所19",車両データ!B58,"")</f>
        <v/>
      </c>
      <c r="C58" s="93"/>
      <c r="D58" s="70" t="str">
        <f>IF(車両データ!$P58="事業所19",車両データ!D58,"")</f>
        <v/>
      </c>
      <c r="E58" s="71" t="str">
        <f>IF(車両データ!$P58="事業所19",車両データ!E58,"")</f>
        <v/>
      </c>
      <c r="F58" s="72" t="str">
        <f>IF(車両データ!$P58="事業所19",車両データ!F58,"")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IF(車両データ!$P59="事業所19",車両データ!B59,"")</f>
        <v/>
      </c>
      <c r="C59" s="93"/>
      <c r="D59" s="70" t="str">
        <f>IF(車両データ!$P59="事業所19",車両データ!D59,"")</f>
        <v/>
      </c>
      <c r="E59" s="71" t="str">
        <f>IF(車両データ!$P59="事業所19",車両データ!E59,"")</f>
        <v/>
      </c>
      <c r="F59" s="72" t="str">
        <f>IF(車両データ!$P59="事業所19",車両データ!F59,"")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IF(車両データ!$P60="事業所19",車両データ!B60,"")</f>
        <v/>
      </c>
      <c r="C60" s="93"/>
      <c r="D60" s="70" t="str">
        <f>IF(車両データ!$P60="事業所19",車両データ!D60,"")</f>
        <v/>
      </c>
      <c r="E60" s="71" t="str">
        <f>IF(車両データ!$P60="事業所19",車両データ!E60,"")</f>
        <v/>
      </c>
      <c r="F60" s="72" t="str">
        <f>IF(車両データ!$P60="事業所19",車両データ!F60,"")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IF(車両データ!$P61="事業所19",車両データ!B61,"")</f>
        <v/>
      </c>
      <c r="C61" s="93"/>
      <c r="D61" s="70" t="str">
        <f>IF(車両データ!$P61="事業所19",車両データ!D61,"")</f>
        <v/>
      </c>
      <c r="E61" s="71" t="str">
        <f>IF(車両データ!$P61="事業所19",車両データ!E61,"")</f>
        <v/>
      </c>
      <c r="F61" s="72" t="str">
        <f>IF(車両データ!$P61="事業所19",車両データ!F61,"")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IF(車両データ!$P62="事業所19",車両データ!B62,"")</f>
        <v/>
      </c>
      <c r="C62" s="93"/>
      <c r="D62" s="70" t="str">
        <f>IF(車両データ!$P62="事業所19",車両データ!D62,"")</f>
        <v/>
      </c>
      <c r="E62" s="71" t="str">
        <f>IF(車両データ!$P62="事業所19",車両データ!E62,"")</f>
        <v/>
      </c>
      <c r="F62" s="72" t="str">
        <f>IF(車両データ!$P62="事業所19",車両データ!F62,"")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IF(車両データ!$P63="事業所19",車両データ!B63,"")</f>
        <v/>
      </c>
      <c r="C63" s="93"/>
      <c r="D63" s="70" t="str">
        <f>IF(車両データ!$P63="事業所19",車両データ!D63,"")</f>
        <v/>
      </c>
      <c r="E63" s="71" t="str">
        <f>IF(車両データ!$P63="事業所19",車両データ!E63,"")</f>
        <v/>
      </c>
      <c r="F63" s="72" t="str">
        <f>IF(車両データ!$P63="事業所19",車両データ!F63,"")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IF(車両データ!$P64="事業所19",車両データ!B64,"")</f>
        <v/>
      </c>
      <c r="C64" s="93"/>
      <c r="D64" s="70" t="str">
        <f>IF(車両データ!$P64="事業所19",車両データ!D64,"")</f>
        <v/>
      </c>
      <c r="E64" s="71" t="str">
        <f>IF(車両データ!$P64="事業所19",車両データ!E64,"")</f>
        <v/>
      </c>
      <c r="F64" s="72" t="str">
        <f>IF(車両データ!$P64="事業所19",車両データ!F64,"")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IF(車両データ!$P65="事業所19",車両データ!B65,"")</f>
        <v/>
      </c>
      <c r="C65" s="93"/>
      <c r="D65" s="70" t="str">
        <f>IF(車両データ!$P65="事業所19",車両データ!D65,"")</f>
        <v/>
      </c>
      <c r="E65" s="71" t="str">
        <f>IF(車両データ!$P65="事業所19",車両データ!E65,"")</f>
        <v/>
      </c>
      <c r="F65" s="72" t="str">
        <f>IF(車両データ!$P65="事業所19",車両データ!F65,"")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IF(車両データ!$P66="事業所19",車両データ!B66,"")</f>
        <v/>
      </c>
      <c r="C66" s="93"/>
      <c r="D66" s="70" t="str">
        <f>IF(車両データ!$P66="事業所19",車両データ!D66,"")</f>
        <v/>
      </c>
      <c r="E66" s="71" t="str">
        <f>IF(車両データ!$P66="事業所19",車両データ!E66,"")</f>
        <v/>
      </c>
      <c r="F66" s="72" t="str">
        <f>IF(車両データ!$P66="事業所19",車両データ!F66,"")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IF(車両データ!$P67="事業所19",車両データ!B67,"")</f>
        <v/>
      </c>
      <c r="C67" s="93"/>
      <c r="D67" s="70" t="str">
        <f>IF(車両データ!$P67="事業所19",車両データ!D67,"")</f>
        <v/>
      </c>
      <c r="E67" s="71" t="str">
        <f>IF(車両データ!$P67="事業所19",車両データ!E67,"")</f>
        <v/>
      </c>
      <c r="F67" s="72" t="str">
        <f>IF(車両データ!$P67="事業所19",車両データ!F67,"")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IF(車両データ!$P68="事業所19",車両データ!B68,"")</f>
        <v/>
      </c>
      <c r="C68" s="93"/>
      <c r="D68" s="70" t="str">
        <f>IF(車両データ!$P68="事業所19",車両データ!D68,"")</f>
        <v/>
      </c>
      <c r="E68" s="71" t="str">
        <f>IF(車両データ!$P68="事業所19",車両データ!E68,"")</f>
        <v/>
      </c>
      <c r="F68" s="72" t="str">
        <f>IF(車両データ!$P68="事業所19",車両データ!F68,"")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IF(車両データ!$P69="事業所19",車両データ!B69,"")</f>
        <v/>
      </c>
      <c r="C69" s="93"/>
      <c r="D69" s="70" t="str">
        <f>IF(車両データ!$P69="事業所19",車両データ!D69,"")</f>
        <v/>
      </c>
      <c r="E69" s="71" t="str">
        <f>IF(車両データ!$P69="事業所19",車両データ!E69,"")</f>
        <v/>
      </c>
      <c r="F69" s="72" t="str">
        <f>IF(車両データ!$P69="事業所19",車両データ!F69,"")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IF(車両データ!$P70="事業所19",車両データ!B70,"")</f>
        <v/>
      </c>
      <c r="C70" s="93"/>
      <c r="D70" s="70" t="str">
        <f>IF(車両データ!$P70="事業所19",車両データ!D70,"")</f>
        <v/>
      </c>
      <c r="E70" s="71" t="str">
        <f>IF(車両データ!$P70="事業所19",車両データ!E70,"")</f>
        <v/>
      </c>
      <c r="F70" s="72" t="str">
        <f>IF(車両データ!$P70="事業所19",車両データ!F70,"")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IF(車両データ!$P71="事業所19",車両データ!B71,"")</f>
        <v/>
      </c>
      <c r="C71" s="93"/>
      <c r="D71" s="70" t="str">
        <f>IF(車両データ!$P71="事業所19",車両データ!D71,"")</f>
        <v/>
      </c>
      <c r="E71" s="71" t="str">
        <f>IF(車両データ!$P71="事業所19",車両データ!E71,"")</f>
        <v/>
      </c>
      <c r="F71" s="72" t="str">
        <f>IF(車両データ!$P71="事業所19",車両データ!F71,"")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IF(車両データ!$P72="事業所19",車両データ!B72,"")</f>
        <v/>
      </c>
      <c r="C72" s="93"/>
      <c r="D72" s="70" t="str">
        <f>IF(車両データ!$P72="事業所19",車両データ!D72,"")</f>
        <v/>
      </c>
      <c r="E72" s="71" t="str">
        <f>IF(車両データ!$P72="事業所19",車両データ!E72,"")</f>
        <v/>
      </c>
      <c r="F72" s="72" t="str">
        <f>IF(車両データ!$P72="事業所19",車両データ!F72,"")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IF(車両データ!$P73="事業所19",車両データ!B73,"")</f>
        <v/>
      </c>
      <c r="C73" s="93"/>
      <c r="D73" s="70" t="str">
        <f>IF(車両データ!$P73="事業所19",車両データ!D73,"")</f>
        <v/>
      </c>
      <c r="E73" s="71" t="str">
        <f>IF(車両データ!$P73="事業所19",車両データ!E73,"")</f>
        <v/>
      </c>
      <c r="F73" s="72" t="str">
        <f>IF(車両データ!$P73="事業所19",車両データ!F73,"")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IF(車両データ!$P74="事業所19",車両データ!B74,"")</f>
        <v/>
      </c>
      <c r="C74" s="93"/>
      <c r="D74" s="70" t="str">
        <f>IF(車両データ!$P74="事業所19",車両データ!D74,"")</f>
        <v/>
      </c>
      <c r="E74" s="71" t="str">
        <f>IF(車両データ!$P74="事業所19",車両データ!E74,"")</f>
        <v/>
      </c>
      <c r="F74" s="72" t="str">
        <f>IF(車両データ!$P74="事業所19",車両データ!F74,"")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IF(車両データ!$P75="事業所19",車両データ!B75,"")</f>
        <v/>
      </c>
      <c r="C75" s="93"/>
      <c r="D75" s="70" t="str">
        <f>IF(車両データ!$P75="事業所19",車両データ!D75,"")</f>
        <v/>
      </c>
      <c r="E75" s="71" t="str">
        <f>IF(車両データ!$P75="事業所19",車両データ!E75,"")</f>
        <v/>
      </c>
      <c r="F75" s="72" t="str">
        <f>IF(車両データ!$P75="事業所19",車両データ!F75,"")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IF(車両データ!$P76="事業所19",車両データ!B76,"")</f>
        <v/>
      </c>
      <c r="C76" s="93"/>
      <c r="D76" s="70" t="str">
        <f>IF(車両データ!$P76="事業所19",車両データ!D76,"")</f>
        <v/>
      </c>
      <c r="E76" s="71" t="str">
        <f>IF(車両データ!$P76="事業所19",車両データ!E76,"")</f>
        <v/>
      </c>
      <c r="F76" s="72" t="str">
        <f>IF(車両データ!$P76="事業所19",車両データ!F76,"")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IF(車両データ!$P77="事業所19",車両データ!B77,"")</f>
        <v/>
      </c>
      <c r="C77" s="93"/>
      <c r="D77" s="70" t="str">
        <f>IF(車両データ!$P77="事業所19",車両データ!D77,"")</f>
        <v/>
      </c>
      <c r="E77" s="71" t="str">
        <f>IF(車両データ!$P77="事業所19",車両データ!E77,"")</f>
        <v/>
      </c>
      <c r="F77" s="72" t="str">
        <f>IF(車両データ!$P77="事業所19",車両データ!F77,"")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IF(車両データ!$P78="事業所19",車両データ!B78,"")</f>
        <v/>
      </c>
      <c r="C78" s="93"/>
      <c r="D78" s="70" t="str">
        <f>IF(車両データ!$P78="事業所19",車両データ!D78,"")</f>
        <v/>
      </c>
      <c r="E78" s="71" t="str">
        <f>IF(車両データ!$P78="事業所19",車両データ!E78,"")</f>
        <v/>
      </c>
      <c r="F78" s="72" t="str">
        <f>IF(車両データ!$P78="事業所19",車両データ!F78,"")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IF(車両データ!$P79="事業所19",車両データ!B79,"")</f>
        <v/>
      </c>
      <c r="C79" s="93"/>
      <c r="D79" s="70" t="str">
        <f>IF(車両データ!$P79="事業所19",車両データ!D79,"")</f>
        <v/>
      </c>
      <c r="E79" s="71" t="str">
        <f>IF(車両データ!$P79="事業所19",車両データ!E79,"")</f>
        <v/>
      </c>
      <c r="F79" s="72" t="str">
        <f>IF(車両データ!$P79="事業所19",車両データ!F79,"")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IF(車両データ!$P80="事業所19",車両データ!B80,"")</f>
        <v/>
      </c>
      <c r="C80" s="93"/>
      <c r="D80" s="70" t="str">
        <f>IF(車両データ!$P80="事業所19",車両データ!D80,"")</f>
        <v/>
      </c>
      <c r="E80" s="71" t="str">
        <f>IF(車両データ!$P80="事業所19",車両データ!E80,"")</f>
        <v/>
      </c>
      <c r="F80" s="72" t="str">
        <f>IF(車両データ!$P80="事業所19",車両データ!F80,"")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IF(車両データ!$P81="事業所19",車両データ!B81,"")</f>
        <v/>
      </c>
      <c r="C81" s="93"/>
      <c r="D81" s="70" t="str">
        <f>IF(車両データ!$P81="事業所19",車両データ!D81,"")</f>
        <v/>
      </c>
      <c r="E81" s="71" t="str">
        <f>IF(車両データ!$P81="事業所19",車両データ!E81,"")</f>
        <v/>
      </c>
      <c r="F81" s="72" t="str">
        <f>IF(車両データ!$P81="事業所19",車両データ!F81,"")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IF(車両データ!$P82="事業所19",車両データ!B82,"")</f>
        <v/>
      </c>
      <c r="C82" s="93"/>
      <c r="D82" s="70" t="str">
        <f>IF(車両データ!$P82="事業所19",車両データ!D82,"")</f>
        <v/>
      </c>
      <c r="E82" s="71" t="str">
        <f>IF(車両データ!$P82="事業所19",車両データ!E82,"")</f>
        <v/>
      </c>
      <c r="F82" s="72" t="str">
        <f>IF(車両データ!$P82="事業所19",車両データ!F82,"")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IF(車両データ!$P83="事業所19",車両データ!B83,"")</f>
        <v/>
      </c>
      <c r="C83" s="93"/>
      <c r="D83" s="70" t="str">
        <f>IF(車両データ!$P83="事業所19",車両データ!D83,"")</f>
        <v/>
      </c>
      <c r="E83" s="71" t="str">
        <f>IF(車両データ!$P83="事業所19",車両データ!E83,"")</f>
        <v/>
      </c>
      <c r="F83" s="72" t="str">
        <f>IF(車両データ!$P83="事業所19",車両データ!F83,"")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IF(車両データ!$P84="事業所19",車両データ!B84,"")</f>
        <v/>
      </c>
      <c r="C84" s="93"/>
      <c r="D84" s="70" t="str">
        <f>IF(車両データ!$P84="事業所19",車両データ!D84,"")</f>
        <v/>
      </c>
      <c r="E84" s="71" t="str">
        <f>IF(車両データ!$P84="事業所19",車両データ!E84,"")</f>
        <v/>
      </c>
      <c r="F84" s="72" t="str">
        <f>IF(車両データ!$P84="事業所19",車両データ!F84,"")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IF(車両データ!$P85="事業所19",車両データ!B85,"")</f>
        <v/>
      </c>
      <c r="C85" s="93"/>
      <c r="D85" s="70" t="str">
        <f>IF(車両データ!$P85="事業所19",車両データ!D85,"")</f>
        <v/>
      </c>
      <c r="E85" s="71" t="str">
        <f>IF(車両データ!$P85="事業所19",車両データ!E85,"")</f>
        <v/>
      </c>
      <c r="F85" s="72" t="str">
        <f>IF(車両データ!$P85="事業所19",車両データ!F85,"")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IF(車両データ!$P86="事業所19",車両データ!B86,"")</f>
        <v/>
      </c>
      <c r="C86" s="93"/>
      <c r="D86" s="70" t="str">
        <f>IF(車両データ!$P86="事業所19",車両データ!D86,"")</f>
        <v/>
      </c>
      <c r="E86" s="71" t="str">
        <f>IF(車両データ!$P86="事業所19",車両データ!E86,"")</f>
        <v/>
      </c>
      <c r="F86" s="72" t="str">
        <f>IF(車両データ!$P86="事業所19",車両データ!F86,"")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IF(車両データ!$P87="事業所19",車両データ!B87,"")</f>
        <v/>
      </c>
      <c r="C87" s="93"/>
      <c r="D87" s="70" t="str">
        <f>IF(車両データ!$P87="事業所19",車両データ!D87,"")</f>
        <v/>
      </c>
      <c r="E87" s="71" t="str">
        <f>IF(車両データ!$P87="事業所19",車両データ!E87,"")</f>
        <v/>
      </c>
      <c r="F87" s="72" t="str">
        <f>IF(車両データ!$P87="事業所19",車両データ!F87,"")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IF(車両データ!$P88="事業所19",車両データ!B88,"")</f>
        <v/>
      </c>
      <c r="C88" s="93"/>
      <c r="D88" s="70" t="str">
        <f>IF(車両データ!$P88="事業所19",車両データ!D88,"")</f>
        <v/>
      </c>
      <c r="E88" s="71" t="str">
        <f>IF(車両データ!$P88="事業所19",車両データ!E88,"")</f>
        <v/>
      </c>
      <c r="F88" s="72" t="str">
        <f>IF(車両データ!$P88="事業所19",車両データ!F88,"")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IF(車両データ!$P89="事業所19",車両データ!B89,"")</f>
        <v/>
      </c>
      <c r="C89" s="93"/>
      <c r="D89" s="70" t="str">
        <f>IF(車両データ!$P89="事業所19",車両データ!D89,"")</f>
        <v/>
      </c>
      <c r="E89" s="71" t="str">
        <f>IF(車両データ!$P89="事業所19",車両データ!E89,"")</f>
        <v/>
      </c>
      <c r="F89" s="72" t="str">
        <f>IF(車両データ!$P89="事業所19",車両データ!F89,"")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IF(車両データ!$P90="事業所19",車両データ!B90,"")</f>
        <v/>
      </c>
      <c r="C90" s="93"/>
      <c r="D90" s="70" t="str">
        <f>IF(車両データ!$P90="事業所19",車両データ!D90,"")</f>
        <v/>
      </c>
      <c r="E90" s="71" t="str">
        <f>IF(車両データ!$P90="事業所19",車両データ!E90,"")</f>
        <v/>
      </c>
      <c r="F90" s="72" t="str">
        <f>IF(車両データ!$P90="事業所19",車両データ!F90,"")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IF(車両データ!$P91="事業所19",車両データ!B91,"")</f>
        <v/>
      </c>
      <c r="C91" s="93"/>
      <c r="D91" s="70" t="str">
        <f>IF(車両データ!$P91="事業所19",車両データ!D91,"")</f>
        <v/>
      </c>
      <c r="E91" s="71" t="str">
        <f>IF(車両データ!$P91="事業所19",車両データ!E91,"")</f>
        <v/>
      </c>
      <c r="F91" s="72" t="str">
        <f>IF(車両データ!$P91="事業所19",車両データ!F91,"")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IF(車両データ!$P92="事業所19",車両データ!B92,"")</f>
        <v/>
      </c>
      <c r="C92" s="93"/>
      <c r="D92" s="70" t="str">
        <f>IF(車両データ!$P92="事業所19",車両データ!D92,"")</f>
        <v/>
      </c>
      <c r="E92" s="71" t="str">
        <f>IF(車両データ!$P92="事業所19",車両データ!E92,"")</f>
        <v/>
      </c>
      <c r="F92" s="72" t="str">
        <f>IF(車両データ!$P92="事業所19",車両データ!F92,"")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IF(車両データ!$P93="事業所19",車両データ!B93,"")</f>
        <v/>
      </c>
      <c r="C93" s="93"/>
      <c r="D93" s="70" t="str">
        <f>IF(車両データ!$P93="事業所19",車両データ!D93,"")</f>
        <v/>
      </c>
      <c r="E93" s="71" t="str">
        <f>IF(車両データ!$P93="事業所19",車両データ!E93,"")</f>
        <v/>
      </c>
      <c r="F93" s="72" t="str">
        <f>IF(車両データ!$P93="事業所19",車両データ!F93,"")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IF(車両データ!$P94="事業所19",車両データ!B94,"")</f>
        <v/>
      </c>
      <c r="C94" s="93"/>
      <c r="D94" s="70" t="str">
        <f>IF(車両データ!$P94="事業所19",車両データ!D94,"")</f>
        <v/>
      </c>
      <c r="E94" s="71" t="str">
        <f>IF(車両データ!$P94="事業所19",車両データ!E94,"")</f>
        <v/>
      </c>
      <c r="F94" s="72" t="str">
        <f>IF(車両データ!$P94="事業所19",車両データ!F94,"")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IF(車両データ!$P95="事業所19",車両データ!B95,"")</f>
        <v/>
      </c>
      <c r="C95" s="93"/>
      <c r="D95" s="70" t="str">
        <f>IF(車両データ!$P95="事業所19",車両データ!D95,"")</f>
        <v/>
      </c>
      <c r="E95" s="71" t="str">
        <f>IF(車両データ!$P95="事業所19",車両データ!E95,"")</f>
        <v/>
      </c>
      <c r="F95" s="72" t="str">
        <f>IF(車両データ!$P95="事業所19",車両データ!F95,"")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IF(車両データ!$P96="事業所19",車両データ!B96,"")</f>
        <v/>
      </c>
      <c r="C96" s="93"/>
      <c r="D96" s="70" t="str">
        <f>IF(車両データ!$P96="事業所19",車両データ!D96,"")</f>
        <v/>
      </c>
      <c r="E96" s="71" t="str">
        <f>IF(車両データ!$P96="事業所19",車両データ!E96,"")</f>
        <v/>
      </c>
      <c r="F96" s="72" t="str">
        <f>IF(車両データ!$P96="事業所19",車両データ!F96,"")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IF(車両データ!$P97="事業所19",車両データ!B97,"")</f>
        <v/>
      </c>
      <c r="C97" s="93"/>
      <c r="D97" s="70" t="str">
        <f>IF(車両データ!$P97="事業所19",車両データ!D97,"")</f>
        <v/>
      </c>
      <c r="E97" s="71" t="str">
        <f>IF(車両データ!$P97="事業所19",車両データ!E97,"")</f>
        <v/>
      </c>
      <c r="F97" s="72" t="str">
        <f>IF(車両データ!$P97="事業所19",車両データ!F97,"")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IF(車両データ!$P98="事業所19",車両データ!B98,"")</f>
        <v/>
      </c>
      <c r="C98" s="93"/>
      <c r="D98" s="70" t="str">
        <f>IF(車両データ!$P98="事業所19",車両データ!D98,"")</f>
        <v/>
      </c>
      <c r="E98" s="71" t="str">
        <f>IF(車両データ!$P98="事業所19",車両データ!E98,"")</f>
        <v/>
      </c>
      <c r="F98" s="72" t="str">
        <f>IF(車両データ!$P98="事業所19",車両データ!F98,"")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IF(車両データ!$P99="事業所19",車両データ!B99,"")</f>
        <v/>
      </c>
      <c r="C99" s="93"/>
      <c r="D99" s="70" t="str">
        <f>IF(車両データ!$P99="事業所19",車両データ!D99,"")</f>
        <v/>
      </c>
      <c r="E99" s="71" t="str">
        <f>IF(車両データ!$P99="事業所19",車両データ!E99,"")</f>
        <v/>
      </c>
      <c r="F99" s="72" t="str">
        <f>IF(車両データ!$P99="事業所19",車両データ!F99,"")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IF(車両データ!$P100="事業所19",車両データ!B100,"")</f>
        <v/>
      </c>
      <c r="C100" s="93"/>
      <c r="D100" s="70" t="str">
        <f>IF(車両データ!$P100="事業所19",車両データ!D100,"")</f>
        <v/>
      </c>
      <c r="E100" s="71" t="str">
        <f>IF(車両データ!$P100="事業所19",車両データ!E100,"")</f>
        <v/>
      </c>
      <c r="F100" s="72" t="str">
        <f>IF(車両データ!$P100="事業所19",車両データ!F100,"")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IF(車両データ!$P101="事業所19",車両データ!B101,"")</f>
        <v/>
      </c>
      <c r="C101" s="93"/>
      <c r="D101" s="70" t="str">
        <f>IF(車両データ!$P101="事業所19",車両データ!D101,"")</f>
        <v/>
      </c>
      <c r="E101" s="71" t="str">
        <f>IF(車両データ!$P101="事業所19",車両データ!E101,"")</f>
        <v/>
      </c>
      <c r="F101" s="72" t="str">
        <f>IF(車両データ!$P101="事業所19",車両データ!F101,"")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IF(車両データ!$P102="事業所19",車両データ!B102,"")</f>
        <v/>
      </c>
      <c r="C102" s="93"/>
      <c r="D102" s="70" t="str">
        <f>IF(車両データ!$P102="事業所19",車両データ!D102,"")</f>
        <v/>
      </c>
      <c r="E102" s="71" t="str">
        <f>IF(車両データ!$P102="事業所19",車両データ!E102,"")</f>
        <v/>
      </c>
      <c r="F102" s="72" t="str">
        <f>IF(車両データ!$P102="事業所19",車両データ!F102,"")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IF(車両データ!$P103="事業所19",車両データ!B103,"")</f>
        <v/>
      </c>
      <c r="C103" s="93"/>
      <c r="D103" s="70" t="str">
        <f>IF(車両データ!$P103="事業所19",車両データ!D103,"")</f>
        <v/>
      </c>
      <c r="E103" s="71" t="str">
        <f>IF(車両データ!$P103="事業所19",車両データ!E103,"")</f>
        <v/>
      </c>
      <c r="F103" s="72" t="str">
        <f>IF(車両データ!$P103="事業所19",車両データ!F103,"")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IF(車両データ!$P104="事業所19",車両データ!B104,"")</f>
        <v/>
      </c>
      <c r="C104" s="93"/>
      <c r="D104" s="70" t="str">
        <f>IF(車両データ!$P104="事業所19",車両データ!D104,"")</f>
        <v/>
      </c>
      <c r="E104" s="71" t="str">
        <f>IF(車両データ!$P104="事業所19",車両データ!E104,"")</f>
        <v/>
      </c>
      <c r="F104" s="72" t="str">
        <f>IF(車両データ!$P104="事業所19",車両データ!F104,"")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IF(車両データ!$P105="事業所19",車両データ!B105,"")</f>
        <v/>
      </c>
      <c r="C105" s="93"/>
      <c r="D105" s="70" t="str">
        <f>IF(車両データ!$P105="事業所19",車両データ!D105,"")</f>
        <v/>
      </c>
      <c r="E105" s="71" t="str">
        <f>IF(車両データ!$P105="事業所19",車両データ!E105,"")</f>
        <v/>
      </c>
      <c r="F105" s="72" t="str">
        <f>IF(車両データ!$P105="事業所19",車両データ!F105,"")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IF(車両データ!$P106="事業所19",車両データ!B106,"")</f>
        <v/>
      </c>
      <c r="C106" s="93"/>
      <c r="D106" s="70" t="str">
        <f>IF(車両データ!$P106="事業所19",車両データ!D106,"")</f>
        <v/>
      </c>
      <c r="E106" s="71" t="str">
        <f>IF(車両データ!$P106="事業所19",車両データ!E106,"")</f>
        <v/>
      </c>
      <c r="F106" s="72" t="str">
        <f>IF(車両データ!$P106="事業所19",車両データ!F106,"")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IF(車両データ!$P107="事業所19",車両データ!B107,"")</f>
        <v/>
      </c>
      <c r="C107" s="93"/>
      <c r="D107" s="70" t="str">
        <f>IF(車両データ!$P107="事業所19",車両データ!D107,"")</f>
        <v/>
      </c>
      <c r="E107" s="71" t="str">
        <f>IF(車両データ!$P107="事業所19",車両データ!E107,"")</f>
        <v/>
      </c>
      <c r="F107" s="72" t="str">
        <f>IF(車両データ!$P107="事業所19",車両データ!F107,"")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IF(車両データ!$P108="事業所19",車両データ!B108,"")</f>
        <v/>
      </c>
      <c r="C108" s="93"/>
      <c r="D108" s="70" t="str">
        <f>IF(車両データ!$P108="事業所19",車両データ!D108,"")</f>
        <v/>
      </c>
      <c r="E108" s="71" t="str">
        <f>IF(車両データ!$P108="事業所19",車両データ!E108,"")</f>
        <v/>
      </c>
      <c r="F108" s="72" t="str">
        <f>IF(車両データ!$P108="事業所19",車両データ!F108,"")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3" priority="12">
      <formula>LEN(TRIM(C115))=0</formula>
    </cfRule>
  </conditionalFormatting>
  <conditionalFormatting sqref="C218:N317">
    <cfRule type="containsBlanks" dxfId="2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  <pageSetUpPr fitToPage="1"/>
  </sheetPr>
  <dimension ref="A1:Q317"/>
  <sheetViews>
    <sheetView showGridLines="0" view="pageBreakPreview" topLeftCell="A239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57</v>
      </c>
      <c r="B5" s="111"/>
      <c r="C5" s="112"/>
      <c r="D5" s="107" t="str">
        <f>IF('【STEP２】 A-1_全事業所計'!$B$28="","",'【STEP２】 A-1_全事業所計'!$B$28)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IF(車両データ!$P9="事業所20",車両データ!B9,"")</f>
        <v/>
      </c>
      <c r="C9" s="93"/>
      <c r="D9" s="70" t="str">
        <f>IF(車両データ!$P9="事業所20",車両データ!D9,"")</f>
        <v/>
      </c>
      <c r="E9" s="71" t="str">
        <f>IF(車両データ!$P9="事業所20",車両データ!E9,"")</f>
        <v/>
      </c>
      <c r="F9" s="72" t="str">
        <f>IF(車両データ!$P9="事業所20",車両データ!F9,"")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IF(車両データ!$P10="事業所20",車両データ!B10,"")</f>
        <v/>
      </c>
      <c r="C10" s="93"/>
      <c r="D10" s="70" t="str">
        <f>IF(車両データ!$P10="事業所20",車両データ!D10,"")</f>
        <v/>
      </c>
      <c r="E10" s="71" t="str">
        <f>IF(車両データ!$P10="事業所20",車両データ!E10,"")</f>
        <v/>
      </c>
      <c r="F10" s="72" t="str">
        <f>IF(車両データ!$P10="事業所20",車両データ!F10,"")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IF(車両データ!$P11="事業所20",車両データ!B11,"")</f>
        <v/>
      </c>
      <c r="C11" s="93"/>
      <c r="D11" s="70" t="str">
        <f>IF(車両データ!$P11="事業所20",車両データ!D11,"")</f>
        <v/>
      </c>
      <c r="E11" s="71" t="str">
        <f>IF(車両データ!$P11="事業所20",車両データ!E11,"")</f>
        <v/>
      </c>
      <c r="F11" s="72" t="str">
        <f>IF(車両データ!$P11="事業所20",車両データ!F11,"")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IF(車両データ!$P12="事業所20",車両データ!B12,"")</f>
        <v/>
      </c>
      <c r="C12" s="93"/>
      <c r="D12" s="70" t="str">
        <f>IF(車両データ!$P12="事業所20",車両データ!D12,"")</f>
        <v/>
      </c>
      <c r="E12" s="71" t="str">
        <f>IF(車両データ!$P12="事業所20",車両データ!E12,"")</f>
        <v/>
      </c>
      <c r="F12" s="72" t="str">
        <f>IF(車両データ!$P12="事業所20",車両データ!F12,"")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IF(車両データ!$P13="事業所20",車両データ!B13,"")</f>
        <v/>
      </c>
      <c r="C13" s="93"/>
      <c r="D13" s="70" t="str">
        <f>IF(車両データ!$P13="事業所20",車両データ!D13,"")</f>
        <v/>
      </c>
      <c r="E13" s="71" t="str">
        <f>IF(車両データ!$P13="事業所20",車両データ!E13,"")</f>
        <v/>
      </c>
      <c r="F13" s="72" t="str">
        <f>IF(車両データ!$P13="事業所20",車両データ!F13,"")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IF(車両データ!$P14="事業所20",車両データ!B14,"")</f>
        <v/>
      </c>
      <c r="C14" s="93"/>
      <c r="D14" s="70" t="str">
        <f>IF(車両データ!$P14="事業所20",車両データ!D14,"")</f>
        <v/>
      </c>
      <c r="E14" s="71" t="str">
        <f>IF(車両データ!$P14="事業所20",車両データ!E14,"")</f>
        <v/>
      </c>
      <c r="F14" s="72" t="str">
        <f>IF(車両データ!$P14="事業所20",車両データ!F14,"")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IF(車両データ!$P15="事業所20",車両データ!B15,"")</f>
        <v/>
      </c>
      <c r="C15" s="93"/>
      <c r="D15" s="70" t="str">
        <f>IF(車両データ!$P15="事業所20",車両データ!D15,"")</f>
        <v/>
      </c>
      <c r="E15" s="71" t="str">
        <f>IF(車両データ!$P15="事業所20",車両データ!E15,"")</f>
        <v/>
      </c>
      <c r="F15" s="72" t="str">
        <f>IF(車両データ!$P15="事業所20",車両データ!F15,"")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IF(車両データ!$P16="事業所20",車両データ!B16,"")</f>
        <v/>
      </c>
      <c r="C16" s="93"/>
      <c r="D16" s="70" t="str">
        <f>IF(車両データ!$P16="事業所20",車両データ!D16,"")</f>
        <v/>
      </c>
      <c r="E16" s="71" t="str">
        <f>IF(車両データ!$P16="事業所20",車両データ!E16,"")</f>
        <v/>
      </c>
      <c r="F16" s="72" t="str">
        <f>IF(車両データ!$P16="事業所20",車両データ!F16,"")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IF(車両データ!$P17="事業所20",車両データ!B17,"")</f>
        <v/>
      </c>
      <c r="C17" s="93"/>
      <c r="D17" s="70" t="str">
        <f>IF(車両データ!$P17="事業所20",車両データ!D17,"")</f>
        <v/>
      </c>
      <c r="E17" s="71" t="str">
        <f>IF(車両データ!$P17="事業所20",車両データ!E17,"")</f>
        <v/>
      </c>
      <c r="F17" s="72" t="str">
        <f>IF(車両データ!$P17="事業所20",車両データ!F17,"")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IF(車両データ!$P18="事業所20",車両データ!B18,"")</f>
        <v/>
      </c>
      <c r="C18" s="93"/>
      <c r="D18" s="70" t="str">
        <f>IF(車両データ!$P18="事業所20",車両データ!D18,"")</f>
        <v/>
      </c>
      <c r="E18" s="71" t="str">
        <f>IF(車両データ!$P18="事業所20",車両データ!E18,"")</f>
        <v/>
      </c>
      <c r="F18" s="72" t="str">
        <f>IF(車両データ!$P18="事業所20",車両データ!F18,"")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IF(車両データ!$P19="事業所20",車両データ!B19,"")</f>
        <v/>
      </c>
      <c r="C19" s="93"/>
      <c r="D19" s="70" t="str">
        <f>IF(車両データ!$P19="事業所20",車両データ!D19,"")</f>
        <v/>
      </c>
      <c r="E19" s="71" t="str">
        <f>IF(車両データ!$P19="事業所20",車両データ!E19,"")</f>
        <v/>
      </c>
      <c r="F19" s="72" t="str">
        <f>IF(車両データ!$P19="事業所20",車両データ!F19,"")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IF(車両データ!$P20="事業所20",車両データ!B20,"")</f>
        <v/>
      </c>
      <c r="C20" s="93"/>
      <c r="D20" s="70" t="str">
        <f>IF(車両データ!$P20="事業所20",車両データ!D20,"")</f>
        <v/>
      </c>
      <c r="E20" s="71" t="str">
        <f>IF(車両データ!$P20="事業所20",車両データ!E20,"")</f>
        <v/>
      </c>
      <c r="F20" s="72" t="str">
        <f>IF(車両データ!$P20="事業所20",車両データ!F20,"")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IF(車両データ!$P21="事業所20",車両データ!B21,"")</f>
        <v/>
      </c>
      <c r="C21" s="93"/>
      <c r="D21" s="70" t="str">
        <f>IF(車両データ!$P21="事業所20",車両データ!D21,"")</f>
        <v/>
      </c>
      <c r="E21" s="71" t="str">
        <f>IF(車両データ!$P21="事業所20",車両データ!E21,"")</f>
        <v/>
      </c>
      <c r="F21" s="72" t="str">
        <f>IF(車両データ!$P21="事業所20",車両データ!F21,"")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IF(車両データ!$P22="事業所20",車両データ!B22,"")</f>
        <v/>
      </c>
      <c r="C22" s="93"/>
      <c r="D22" s="70" t="str">
        <f>IF(車両データ!$P22="事業所20",車両データ!D22,"")</f>
        <v/>
      </c>
      <c r="E22" s="71" t="str">
        <f>IF(車両データ!$P22="事業所20",車両データ!E22,"")</f>
        <v/>
      </c>
      <c r="F22" s="72" t="str">
        <f>IF(車両データ!$P22="事業所20",車両データ!F22,"")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IF(車両データ!$P23="事業所20",車両データ!B23,"")</f>
        <v/>
      </c>
      <c r="C23" s="93"/>
      <c r="D23" s="70" t="str">
        <f>IF(車両データ!$P23="事業所20",車両データ!D23,"")</f>
        <v/>
      </c>
      <c r="E23" s="71" t="str">
        <f>IF(車両データ!$P23="事業所20",車両データ!E23,"")</f>
        <v/>
      </c>
      <c r="F23" s="72" t="str">
        <f>IF(車両データ!$P23="事業所20",車両データ!F23,"")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IF(車両データ!$P24="事業所20",車両データ!B24,"")</f>
        <v/>
      </c>
      <c r="C24" s="93"/>
      <c r="D24" s="70" t="str">
        <f>IF(車両データ!$P24="事業所20",車両データ!D24,"")</f>
        <v/>
      </c>
      <c r="E24" s="71" t="str">
        <f>IF(車両データ!$P24="事業所20",車両データ!E24,"")</f>
        <v/>
      </c>
      <c r="F24" s="72" t="str">
        <f>IF(車両データ!$P24="事業所20",車両データ!F24,"")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IF(車両データ!$P25="事業所20",車両データ!B25,"")</f>
        <v/>
      </c>
      <c r="C25" s="93"/>
      <c r="D25" s="70" t="str">
        <f>IF(車両データ!$P25="事業所20",車両データ!D25,"")</f>
        <v/>
      </c>
      <c r="E25" s="71" t="str">
        <f>IF(車両データ!$P25="事業所20",車両データ!E25,"")</f>
        <v/>
      </c>
      <c r="F25" s="72" t="str">
        <f>IF(車両データ!$P25="事業所20",車両データ!F25,"")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IF(車両データ!$P26="事業所20",車両データ!B26,"")</f>
        <v/>
      </c>
      <c r="C26" s="93"/>
      <c r="D26" s="70" t="str">
        <f>IF(車両データ!$P26="事業所20",車両データ!D26,"")</f>
        <v/>
      </c>
      <c r="E26" s="71" t="str">
        <f>IF(車両データ!$P26="事業所20",車両データ!E26,"")</f>
        <v/>
      </c>
      <c r="F26" s="72" t="str">
        <f>IF(車両データ!$P26="事業所20",車両データ!F26,"")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IF(車両データ!$P27="事業所20",車両データ!B27,"")</f>
        <v/>
      </c>
      <c r="C27" s="93"/>
      <c r="D27" s="70" t="str">
        <f>IF(車両データ!$P27="事業所20",車両データ!D27,"")</f>
        <v/>
      </c>
      <c r="E27" s="71" t="str">
        <f>IF(車両データ!$P27="事業所20",車両データ!E27,"")</f>
        <v/>
      </c>
      <c r="F27" s="72" t="str">
        <f>IF(車両データ!$P27="事業所20",車両データ!F27,"")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IF(車両データ!$P28="事業所20",車両データ!B28,"")</f>
        <v/>
      </c>
      <c r="C28" s="93"/>
      <c r="D28" s="70" t="str">
        <f>IF(車両データ!$P28="事業所20",車両データ!D28,"")</f>
        <v/>
      </c>
      <c r="E28" s="71" t="str">
        <f>IF(車両データ!$P28="事業所20",車両データ!E28,"")</f>
        <v/>
      </c>
      <c r="F28" s="72" t="str">
        <f>IF(車両データ!$P28="事業所20",車両データ!F28,"")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IF(車両データ!$P29="事業所20",車両データ!B29,"")</f>
        <v/>
      </c>
      <c r="C29" s="93"/>
      <c r="D29" s="70" t="str">
        <f>IF(車両データ!$P29="事業所20",車両データ!D29,"")</f>
        <v/>
      </c>
      <c r="E29" s="71" t="str">
        <f>IF(車両データ!$P29="事業所20",車両データ!E29,"")</f>
        <v/>
      </c>
      <c r="F29" s="72" t="str">
        <f>IF(車両データ!$P29="事業所20",車両データ!F29,"")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IF(車両データ!$P30="事業所20",車両データ!B30,"")</f>
        <v/>
      </c>
      <c r="C30" s="93"/>
      <c r="D30" s="70" t="str">
        <f>IF(車両データ!$P30="事業所20",車両データ!D30,"")</f>
        <v/>
      </c>
      <c r="E30" s="71" t="str">
        <f>IF(車両データ!$P30="事業所20",車両データ!E30,"")</f>
        <v/>
      </c>
      <c r="F30" s="72" t="str">
        <f>IF(車両データ!$P30="事業所20",車両データ!F30,"")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IF(車両データ!$P31="事業所20",車両データ!B31,"")</f>
        <v/>
      </c>
      <c r="C31" s="93"/>
      <c r="D31" s="70" t="str">
        <f>IF(車両データ!$P31="事業所20",車両データ!D31,"")</f>
        <v/>
      </c>
      <c r="E31" s="71" t="str">
        <f>IF(車両データ!$P31="事業所20",車両データ!E31,"")</f>
        <v/>
      </c>
      <c r="F31" s="72" t="str">
        <f>IF(車両データ!$P31="事業所20",車両データ!F31,"")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IF(車両データ!$P32="事業所20",車両データ!B32,"")</f>
        <v/>
      </c>
      <c r="C32" s="93"/>
      <c r="D32" s="70" t="str">
        <f>IF(車両データ!$P32="事業所20",車両データ!D32,"")</f>
        <v/>
      </c>
      <c r="E32" s="71" t="str">
        <f>IF(車両データ!$P32="事業所20",車両データ!E32,"")</f>
        <v/>
      </c>
      <c r="F32" s="72" t="str">
        <f>IF(車両データ!$P32="事業所20",車両データ!F32,"")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IF(車両データ!$P33="事業所20",車両データ!B33,"")</f>
        <v/>
      </c>
      <c r="C33" s="93"/>
      <c r="D33" s="70" t="str">
        <f>IF(車両データ!$P33="事業所20",車両データ!D33,"")</f>
        <v/>
      </c>
      <c r="E33" s="71" t="str">
        <f>IF(車両データ!$P33="事業所20",車両データ!E33,"")</f>
        <v/>
      </c>
      <c r="F33" s="72" t="str">
        <f>IF(車両データ!$P33="事業所20",車両データ!F33,"")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IF(車両データ!$P34="事業所20",車両データ!B34,"")</f>
        <v/>
      </c>
      <c r="C34" s="93"/>
      <c r="D34" s="70" t="str">
        <f>IF(車両データ!$P34="事業所20",車両データ!D34,"")</f>
        <v/>
      </c>
      <c r="E34" s="71" t="str">
        <f>IF(車両データ!$P34="事業所20",車両データ!E34,"")</f>
        <v/>
      </c>
      <c r="F34" s="72" t="str">
        <f>IF(車両データ!$P34="事業所20",車両データ!F34,"")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IF(車両データ!$P35="事業所20",車両データ!B35,"")</f>
        <v/>
      </c>
      <c r="C35" s="93"/>
      <c r="D35" s="70" t="str">
        <f>IF(車両データ!$P35="事業所20",車両データ!D35,"")</f>
        <v/>
      </c>
      <c r="E35" s="71" t="str">
        <f>IF(車両データ!$P35="事業所20",車両データ!E35,"")</f>
        <v/>
      </c>
      <c r="F35" s="72" t="str">
        <f>IF(車両データ!$P35="事業所20",車両データ!F35,"")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IF(車両データ!$P36="事業所20",車両データ!B36,"")</f>
        <v/>
      </c>
      <c r="C36" s="93"/>
      <c r="D36" s="70" t="str">
        <f>IF(車両データ!$P36="事業所20",車両データ!D36,"")</f>
        <v/>
      </c>
      <c r="E36" s="71" t="str">
        <f>IF(車両データ!$P36="事業所20",車両データ!E36,"")</f>
        <v/>
      </c>
      <c r="F36" s="72" t="str">
        <f>IF(車両データ!$P36="事業所20",車両データ!F36,"")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IF(車両データ!$P37="事業所20",車両データ!B37,"")</f>
        <v/>
      </c>
      <c r="C37" s="93"/>
      <c r="D37" s="70" t="str">
        <f>IF(車両データ!$P37="事業所20",車両データ!D37,"")</f>
        <v/>
      </c>
      <c r="E37" s="71" t="str">
        <f>IF(車両データ!$P37="事業所20",車両データ!E37,"")</f>
        <v/>
      </c>
      <c r="F37" s="72" t="str">
        <f>IF(車両データ!$P37="事業所20",車両データ!F37,"")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IF(車両データ!$P38="事業所20",車両データ!B38,"")</f>
        <v/>
      </c>
      <c r="C38" s="93"/>
      <c r="D38" s="70" t="str">
        <f>IF(車両データ!$P38="事業所20",車両データ!D38,"")</f>
        <v/>
      </c>
      <c r="E38" s="71" t="str">
        <f>IF(車両データ!$P38="事業所20",車両データ!E38,"")</f>
        <v/>
      </c>
      <c r="F38" s="72" t="str">
        <f>IF(車両データ!$P38="事業所20",車両データ!F38,"")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IF(車両データ!$P39="事業所20",車両データ!B39,"")</f>
        <v/>
      </c>
      <c r="C39" s="93"/>
      <c r="D39" s="70" t="str">
        <f>IF(車両データ!$P39="事業所20",車両データ!D39,"")</f>
        <v/>
      </c>
      <c r="E39" s="71" t="str">
        <f>IF(車両データ!$P39="事業所20",車両データ!E39,"")</f>
        <v/>
      </c>
      <c r="F39" s="72" t="str">
        <f>IF(車両データ!$P39="事業所20",車両データ!F39,"")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IF(車両データ!$P40="事業所20",車両データ!B40,"")</f>
        <v/>
      </c>
      <c r="C40" s="93"/>
      <c r="D40" s="70" t="str">
        <f>IF(車両データ!$P40="事業所20",車両データ!D40,"")</f>
        <v/>
      </c>
      <c r="E40" s="71" t="str">
        <f>IF(車両データ!$P40="事業所20",車両データ!E40,"")</f>
        <v/>
      </c>
      <c r="F40" s="72" t="str">
        <f>IF(車両データ!$P40="事業所20",車両データ!F40,"")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IF(車両データ!$P41="事業所20",車両データ!B41,"")</f>
        <v/>
      </c>
      <c r="C41" s="93"/>
      <c r="D41" s="70" t="str">
        <f>IF(車両データ!$P41="事業所20",車両データ!D41,"")</f>
        <v/>
      </c>
      <c r="E41" s="71" t="str">
        <f>IF(車両データ!$P41="事業所20",車両データ!E41,"")</f>
        <v/>
      </c>
      <c r="F41" s="72" t="str">
        <f>IF(車両データ!$P41="事業所20",車両データ!F41,"")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IF(車両データ!$P42="事業所20",車両データ!B42,"")</f>
        <v/>
      </c>
      <c r="C42" s="93"/>
      <c r="D42" s="70" t="str">
        <f>IF(車両データ!$P42="事業所20",車両データ!D42,"")</f>
        <v/>
      </c>
      <c r="E42" s="71" t="str">
        <f>IF(車両データ!$P42="事業所20",車両データ!E42,"")</f>
        <v/>
      </c>
      <c r="F42" s="72" t="str">
        <f>IF(車両データ!$P42="事業所20",車両データ!F42,"")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IF(車両データ!$P43="事業所20",車両データ!B43,"")</f>
        <v/>
      </c>
      <c r="C43" s="93"/>
      <c r="D43" s="70" t="str">
        <f>IF(車両データ!$P43="事業所20",車両データ!D43,"")</f>
        <v/>
      </c>
      <c r="E43" s="71" t="str">
        <f>IF(車両データ!$P43="事業所20",車両データ!E43,"")</f>
        <v/>
      </c>
      <c r="F43" s="72" t="str">
        <f>IF(車両データ!$P43="事業所20",車両データ!F43,"")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IF(車両データ!$P44="事業所20",車両データ!B44,"")</f>
        <v/>
      </c>
      <c r="C44" s="93"/>
      <c r="D44" s="70" t="str">
        <f>IF(車両データ!$P44="事業所20",車両データ!D44,"")</f>
        <v/>
      </c>
      <c r="E44" s="71" t="str">
        <f>IF(車両データ!$P44="事業所20",車両データ!E44,"")</f>
        <v/>
      </c>
      <c r="F44" s="72" t="str">
        <f>IF(車両データ!$P44="事業所20",車両データ!F44,"")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IF(車両データ!$P45="事業所20",車両データ!B45,"")</f>
        <v/>
      </c>
      <c r="C45" s="93"/>
      <c r="D45" s="70" t="str">
        <f>IF(車両データ!$P45="事業所20",車両データ!D45,"")</f>
        <v/>
      </c>
      <c r="E45" s="71" t="str">
        <f>IF(車両データ!$P45="事業所20",車両データ!E45,"")</f>
        <v/>
      </c>
      <c r="F45" s="72" t="str">
        <f>IF(車両データ!$P45="事業所20",車両データ!F45,"")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IF(車両データ!$P46="事業所20",車両データ!B46,"")</f>
        <v/>
      </c>
      <c r="C46" s="93"/>
      <c r="D46" s="70" t="str">
        <f>IF(車両データ!$P46="事業所20",車両データ!D46,"")</f>
        <v/>
      </c>
      <c r="E46" s="71" t="str">
        <f>IF(車両データ!$P46="事業所20",車両データ!E46,"")</f>
        <v/>
      </c>
      <c r="F46" s="72" t="str">
        <f>IF(車両データ!$P46="事業所20",車両データ!F46,"")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IF(車両データ!$P47="事業所20",車両データ!B47,"")</f>
        <v/>
      </c>
      <c r="C47" s="93"/>
      <c r="D47" s="70" t="str">
        <f>IF(車両データ!$P47="事業所20",車両データ!D47,"")</f>
        <v/>
      </c>
      <c r="E47" s="71" t="str">
        <f>IF(車両データ!$P47="事業所20",車両データ!E47,"")</f>
        <v/>
      </c>
      <c r="F47" s="72" t="str">
        <f>IF(車両データ!$P47="事業所20",車両データ!F47,"")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IF(車両データ!$P48="事業所20",車両データ!B48,"")</f>
        <v/>
      </c>
      <c r="C48" s="93"/>
      <c r="D48" s="70" t="str">
        <f>IF(車両データ!$P48="事業所20",車両データ!D48,"")</f>
        <v/>
      </c>
      <c r="E48" s="71" t="str">
        <f>IF(車両データ!$P48="事業所20",車両データ!E48,"")</f>
        <v/>
      </c>
      <c r="F48" s="72" t="str">
        <f>IF(車両データ!$P48="事業所20",車両データ!F48,"")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IF(車両データ!$P49="事業所20",車両データ!B49,"")</f>
        <v/>
      </c>
      <c r="C49" s="93"/>
      <c r="D49" s="70" t="str">
        <f>IF(車両データ!$P49="事業所20",車両データ!D49,"")</f>
        <v/>
      </c>
      <c r="E49" s="71" t="str">
        <f>IF(車両データ!$P49="事業所20",車両データ!E49,"")</f>
        <v/>
      </c>
      <c r="F49" s="72" t="str">
        <f>IF(車両データ!$P49="事業所20",車両データ!F49,"")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IF(車両データ!$P50="事業所20",車両データ!B50,"")</f>
        <v/>
      </c>
      <c r="C50" s="93"/>
      <c r="D50" s="70" t="str">
        <f>IF(車両データ!$P50="事業所20",車両データ!D50,"")</f>
        <v/>
      </c>
      <c r="E50" s="71" t="str">
        <f>IF(車両データ!$P50="事業所20",車両データ!E50,"")</f>
        <v/>
      </c>
      <c r="F50" s="72" t="str">
        <f>IF(車両データ!$P50="事業所20",車両データ!F50,"")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IF(車両データ!$P51="事業所20",車両データ!B51,"")</f>
        <v/>
      </c>
      <c r="C51" s="93"/>
      <c r="D51" s="70" t="str">
        <f>IF(車両データ!$P51="事業所20",車両データ!D51,"")</f>
        <v/>
      </c>
      <c r="E51" s="71" t="str">
        <f>IF(車両データ!$P51="事業所20",車両データ!E51,"")</f>
        <v/>
      </c>
      <c r="F51" s="72" t="str">
        <f>IF(車両データ!$P51="事業所20",車両データ!F51,"")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IF(車両データ!$P52="事業所20",車両データ!B52,"")</f>
        <v/>
      </c>
      <c r="C52" s="93"/>
      <c r="D52" s="70" t="str">
        <f>IF(車両データ!$P52="事業所20",車両データ!D52,"")</f>
        <v/>
      </c>
      <c r="E52" s="71" t="str">
        <f>IF(車両データ!$P52="事業所20",車両データ!E52,"")</f>
        <v/>
      </c>
      <c r="F52" s="72" t="str">
        <f>IF(車両データ!$P52="事業所20",車両データ!F52,"")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IF(車両データ!$P53="事業所20",車両データ!B53,"")</f>
        <v/>
      </c>
      <c r="C53" s="93"/>
      <c r="D53" s="70" t="str">
        <f>IF(車両データ!$P53="事業所20",車両データ!D53,"")</f>
        <v/>
      </c>
      <c r="E53" s="71" t="str">
        <f>IF(車両データ!$P53="事業所20",車両データ!E53,"")</f>
        <v/>
      </c>
      <c r="F53" s="72" t="str">
        <f>IF(車両データ!$P53="事業所20",車両データ!F53,"")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IF(車両データ!$P54="事業所20",車両データ!B54,"")</f>
        <v/>
      </c>
      <c r="C54" s="93"/>
      <c r="D54" s="70" t="str">
        <f>IF(車両データ!$P54="事業所20",車両データ!D54,"")</f>
        <v/>
      </c>
      <c r="E54" s="71" t="str">
        <f>IF(車両データ!$P54="事業所20",車両データ!E54,"")</f>
        <v/>
      </c>
      <c r="F54" s="72" t="str">
        <f>IF(車両データ!$P54="事業所20",車両データ!F54,"")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IF(車両データ!$P55="事業所20",車両データ!B55,"")</f>
        <v/>
      </c>
      <c r="C55" s="93"/>
      <c r="D55" s="70" t="str">
        <f>IF(車両データ!$P55="事業所20",車両データ!D55,"")</f>
        <v/>
      </c>
      <c r="E55" s="71" t="str">
        <f>IF(車両データ!$P55="事業所20",車両データ!E55,"")</f>
        <v/>
      </c>
      <c r="F55" s="72" t="str">
        <f>IF(車両データ!$P55="事業所20",車両データ!F55,"")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IF(車両データ!$P56="事業所20",車両データ!B56,"")</f>
        <v/>
      </c>
      <c r="C56" s="93"/>
      <c r="D56" s="70" t="str">
        <f>IF(車両データ!$P56="事業所20",車両データ!D56,"")</f>
        <v/>
      </c>
      <c r="E56" s="71" t="str">
        <f>IF(車両データ!$P56="事業所20",車両データ!E56,"")</f>
        <v/>
      </c>
      <c r="F56" s="72" t="str">
        <f>IF(車両データ!$P56="事業所20",車両データ!F56,"")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IF(車両データ!$P57="事業所20",車両データ!B57,"")</f>
        <v/>
      </c>
      <c r="C57" s="93"/>
      <c r="D57" s="70" t="str">
        <f>IF(車両データ!$P57="事業所20",車両データ!D57,"")</f>
        <v/>
      </c>
      <c r="E57" s="71" t="str">
        <f>IF(車両データ!$P57="事業所20",車両データ!E57,"")</f>
        <v/>
      </c>
      <c r="F57" s="72" t="str">
        <f>IF(車両データ!$P57="事業所20",車両データ!F57,"")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IF(車両データ!$P58="事業所20",車両データ!B58,"")</f>
        <v/>
      </c>
      <c r="C58" s="93"/>
      <c r="D58" s="70" t="str">
        <f>IF(車両データ!$P58="事業所20",車両データ!D58,"")</f>
        <v/>
      </c>
      <c r="E58" s="71" t="str">
        <f>IF(車両データ!$P58="事業所20",車両データ!E58,"")</f>
        <v/>
      </c>
      <c r="F58" s="72" t="str">
        <f>IF(車両データ!$P58="事業所20",車両データ!F58,"")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IF(車両データ!$P59="事業所20",車両データ!B59,"")</f>
        <v/>
      </c>
      <c r="C59" s="93"/>
      <c r="D59" s="70" t="str">
        <f>IF(車両データ!$P59="事業所20",車両データ!D59,"")</f>
        <v/>
      </c>
      <c r="E59" s="71" t="str">
        <f>IF(車両データ!$P59="事業所20",車両データ!E59,"")</f>
        <v/>
      </c>
      <c r="F59" s="72" t="str">
        <f>IF(車両データ!$P59="事業所20",車両データ!F59,"")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IF(車両データ!$P60="事業所20",車両データ!B60,"")</f>
        <v/>
      </c>
      <c r="C60" s="93"/>
      <c r="D60" s="70" t="str">
        <f>IF(車両データ!$P60="事業所20",車両データ!D60,"")</f>
        <v/>
      </c>
      <c r="E60" s="71" t="str">
        <f>IF(車両データ!$P60="事業所20",車両データ!E60,"")</f>
        <v/>
      </c>
      <c r="F60" s="72" t="str">
        <f>IF(車両データ!$P60="事業所20",車両データ!F60,"")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IF(車両データ!$P61="事業所20",車両データ!B61,"")</f>
        <v/>
      </c>
      <c r="C61" s="93"/>
      <c r="D61" s="70" t="str">
        <f>IF(車両データ!$P61="事業所20",車両データ!D61,"")</f>
        <v/>
      </c>
      <c r="E61" s="71" t="str">
        <f>IF(車両データ!$P61="事業所20",車両データ!E61,"")</f>
        <v/>
      </c>
      <c r="F61" s="72" t="str">
        <f>IF(車両データ!$P61="事業所20",車両データ!F61,"")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IF(車両データ!$P62="事業所20",車両データ!B62,"")</f>
        <v/>
      </c>
      <c r="C62" s="93"/>
      <c r="D62" s="70" t="str">
        <f>IF(車両データ!$P62="事業所20",車両データ!D62,"")</f>
        <v/>
      </c>
      <c r="E62" s="71" t="str">
        <f>IF(車両データ!$P62="事業所20",車両データ!E62,"")</f>
        <v/>
      </c>
      <c r="F62" s="72" t="str">
        <f>IF(車両データ!$P62="事業所20",車両データ!F62,"")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IF(車両データ!$P63="事業所20",車両データ!B63,"")</f>
        <v/>
      </c>
      <c r="C63" s="93"/>
      <c r="D63" s="70" t="str">
        <f>IF(車両データ!$P63="事業所20",車両データ!D63,"")</f>
        <v/>
      </c>
      <c r="E63" s="71" t="str">
        <f>IF(車両データ!$P63="事業所20",車両データ!E63,"")</f>
        <v/>
      </c>
      <c r="F63" s="72" t="str">
        <f>IF(車両データ!$P63="事業所20",車両データ!F63,"")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IF(車両データ!$P64="事業所20",車両データ!B64,"")</f>
        <v/>
      </c>
      <c r="C64" s="93"/>
      <c r="D64" s="70" t="str">
        <f>IF(車両データ!$P64="事業所20",車両データ!D64,"")</f>
        <v/>
      </c>
      <c r="E64" s="71" t="str">
        <f>IF(車両データ!$P64="事業所20",車両データ!E64,"")</f>
        <v/>
      </c>
      <c r="F64" s="72" t="str">
        <f>IF(車両データ!$P64="事業所20",車両データ!F64,"")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IF(車両データ!$P65="事業所20",車両データ!B65,"")</f>
        <v/>
      </c>
      <c r="C65" s="93"/>
      <c r="D65" s="70" t="str">
        <f>IF(車両データ!$P65="事業所20",車両データ!D65,"")</f>
        <v/>
      </c>
      <c r="E65" s="71" t="str">
        <f>IF(車両データ!$P65="事業所20",車両データ!E65,"")</f>
        <v/>
      </c>
      <c r="F65" s="72" t="str">
        <f>IF(車両データ!$P65="事業所20",車両データ!F65,"")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IF(車両データ!$P66="事業所20",車両データ!B66,"")</f>
        <v/>
      </c>
      <c r="C66" s="93"/>
      <c r="D66" s="70" t="str">
        <f>IF(車両データ!$P66="事業所20",車両データ!D66,"")</f>
        <v/>
      </c>
      <c r="E66" s="71" t="str">
        <f>IF(車両データ!$P66="事業所20",車両データ!E66,"")</f>
        <v/>
      </c>
      <c r="F66" s="72" t="str">
        <f>IF(車両データ!$P66="事業所20",車両データ!F66,"")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IF(車両データ!$P67="事業所20",車両データ!B67,"")</f>
        <v/>
      </c>
      <c r="C67" s="93"/>
      <c r="D67" s="70" t="str">
        <f>IF(車両データ!$P67="事業所20",車両データ!D67,"")</f>
        <v/>
      </c>
      <c r="E67" s="71" t="str">
        <f>IF(車両データ!$P67="事業所20",車両データ!E67,"")</f>
        <v/>
      </c>
      <c r="F67" s="72" t="str">
        <f>IF(車両データ!$P67="事業所20",車両データ!F67,"")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IF(車両データ!$P68="事業所20",車両データ!B68,"")</f>
        <v/>
      </c>
      <c r="C68" s="93"/>
      <c r="D68" s="70" t="str">
        <f>IF(車両データ!$P68="事業所20",車両データ!D68,"")</f>
        <v/>
      </c>
      <c r="E68" s="71" t="str">
        <f>IF(車両データ!$P68="事業所20",車両データ!E68,"")</f>
        <v/>
      </c>
      <c r="F68" s="72" t="str">
        <f>IF(車両データ!$P68="事業所20",車両データ!F68,"")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IF(車両データ!$P69="事業所20",車両データ!B69,"")</f>
        <v/>
      </c>
      <c r="C69" s="93"/>
      <c r="D69" s="70" t="str">
        <f>IF(車両データ!$P69="事業所20",車両データ!D69,"")</f>
        <v/>
      </c>
      <c r="E69" s="71" t="str">
        <f>IF(車両データ!$P69="事業所20",車両データ!E69,"")</f>
        <v/>
      </c>
      <c r="F69" s="72" t="str">
        <f>IF(車両データ!$P69="事業所20",車両データ!F69,"")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IF(車両データ!$P70="事業所20",車両データ!B70,"")</f>
        <v/>
      </c>
      <c r="C70" s="93"/>
      <c r="D70" s="70" t="str">
        <f>IF(車両データ!$P70="事業所20",車両データ!D70,"")</f>
        <v/>
      </c>
      <c r="E70" s="71" t="str">
        <f>IF(車両データ!$P70="事業所20",車両データ!E70,"")</f>
        <v/>
      </c>
      <c r="F70" s="72" t="str">
        <f>IF(車両データ!$P70="事業所20",車両データ!F70,"")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IF(車両データ!$P71="事業所20",車両データ!B71,"")</f>
        <v/>
      </c>
      <c r="C71" s="93"/>
      <c r="D71" s="70" t="str">
        <f>IF(車両データ!$P71="事業所20",車両データ!D71,"")</f>
        <v/>
      </c>
      <c r="E71" s="71" t="str">
        <f>IF(車両データ!$P71="事業所20",車両データ!E71,"")</f>
        <v/>
      </c>
      <c r="F71" s="72" t="str">
        <f>IF(車両データ!$P71="事業所20",車両データ!F71,"")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IF(車両データ!$P72="事業所20",車両データ!B72,"")</f>
        <v/>
      </c>
      <c r="C72" s="93"/>
      <c r="D72" s="70" t="str">
        <f>IF(車両データ!$P72="事業所20",車両データ!D72,"")</f>
        <v/>
      </c>
      <c r="E72" s="71" t="str">
        <f>IF(車両データ!$P72="事業所20",車両データ!E72,"")</f>
        <v/>
      </c>
      <c r="F72" s="72" t="str">
        <f>IF(車両データ!$P72="事業所20",車両データ!F72,"")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IF(車両データ!$P73="事業所20",車両データ!B73,"")</f>
        <v/>
      </c>
      <c r="C73" s="93"/>
      <c r="D73" s="70" t="str">
        <f>IF(車両データ!$P73="事業所20",車両データ!D73,"")</f>
        <v/>
      </c>
      <c r="E73" s="71" t="str">
        <f>IF(車両データ!$P73="事業所20",車両データ!E73,"")</f>
        <v/>
      </c>
      <c r="F73" s="72" t="str">
        <f>IF(車両データ!$P73="事業所20",車両データ!F73,"")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IF(車両データ!$P74="事業所20",車両データ!B74,"")</f>
        <v/>
      </c>
      <c r="C74" s="93"/>
      <c r="D74" s="70" t="str">
        <f>IF(車両データ!$P74="事業所20",車両データ!D74,"")</f>
        <v/>
      </c>
      <c r="E74" s="71" t="str">
        <f>IF(車両データ!$P74="事業所20",車両データ!E74,"")</f>
        <v/>
      </c>
      <c r="F74" s="72" t="str">
        <f>IF(車両データ!$P74="事業所20",車両データ!F74,"")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IF(車両データ!$P75="事業所20",車両データ!B75,"")</f>
        <v/>
      </c>
      <c r="C75" s="93"/>
      <c r="D75" s="70" t="str">
        <f>IF(車両データ!$P75="事業所20",車両データ!D75,"")</f>
        <v/>
      </c>
      <c r="E75" s="71" t="str">
        <f>IF(車両データ!$P75="事業所20",車両データ!E75,"")</f>
        <v/>
      </c>
      <c r="F75" s="72" t="str">
        <f>IF(車両データ!$P75="事業所20",車両データ!F75,"")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IF(車両データ!$P76="事業所20",車両データ!B76,"")</f>
        <v/>
      </c>
      <c r="C76" s="93"/>
      <c r="D76" s="70" t="str">
        <f>IF(車両データ!$P76="事業所20",車両データ!D76,"")</f>
        <v/>
      </c>
      <c r="E76" s="71" t="str">
        <f>IF(車両データ!$P76="事業所20",車両データ!E76,"")</f>
        <v/>
      </c>
      <c r="F76" s="72" t="str">
        <f>IF(車両データ!$P76="事業所20",車両データ!F76,"")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IF(車両データ!$P77="事業所20",車両データ!B77,"")</f>
        <v/>
      </c>
      <c r="C77" s="93"/>
      <c r="D77" s="70" t="str">
        <f>IF(車両データ!$P77="事業所20",車両データ!D77,"")</f>
        <v/>
      </c>
      <c r="E77" s="71" t="str">
        <f>IF(車両データ!$P77="事業所20",車両データ!E77,"")</f>
        <v/>
      </c>
      <c r="F77" s="72" t="str">
        <f>IF(車両データ!$P77="事業所20",車両データ!F77,"")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IF(車両データ!$P78="事業所20",車両データ!B78,"")</f>
        <v/>
      </c>
      <c r="C78" s="93"/>
      <c r="D78" s="70" t="str">
        <f>IF(車両データ!$P78="事業所20",車両データ!D78,"")</f>
        <v/>
      </c>
      <c r="E78" s="71" t="str">
        <f>IF(車両データ!$P78="事業所20",車両データ!E78,"")</f>
        <v/>
      </c>
      <c r="F78" s="72" t="str">
        <f>IF(車両データ!$P78="事業所20",車両データ!F78,"")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IF(車両データ!$P79="事業所20",車両データ!B79,"")</f>
        <v/>
      </c>
      <c r="C79" s="93"/>
      <c r="D79" s="70" t="str">
        <f>IF(車両データ!$P79="事業所20",車両データ!D79,"")</f>
        <v/>
      </c>
      <c r="E79" s="71" t="str">
        <f>IF(車両データ!$P79="事業所20",車両データ!E79,"")</f>
        <v/>
      </c>
      <c r="F79" s="72" t="str">
        <f>IF(車両データ!$P79="事業所20",車両データ!F79,"")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IF(車両データ!$P80="事業所20",車両データ!B80,"")</f>
        <v/>
      </c>
      <c r="C80" s="93"/>
      <c r="D80" s="70" t="str">
        <f>IF(車両データ!$P80="事業所20",車両データ!D80,"")</f>
        <v/>
      </c>
      <c r="E80" s="71" t="str">
        <f>IF(車両データ!$P80="事業所20",車両データ!E80,"")</f>
        <v/>
      </c>
      <c r="F80" s="72" t="str">
        <f>IF(車両データ!$P80="事業所20",車両データ!F80,"")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IF(車両データ!$P81="事業所20",車両データ!B81,"")</f>
        <v/>
      </c>
      <c r="C81" s="93"/>
      <c r="D81" s="70" t="str">
        <f>IF(車両データ!$P81="事業所20",車両データ!D81,"")</f>
        <v/>
      </c>
      <c r="E81" s="71" t="str">
        <f>IF(車両データ!$P81="事業所20",車両データ!E81,"")</f>
        <v/>
      </c>
      <c r="F81" s="72" t="str">
        <f>IF(車両データ!$P81="事業所20",車両データ!F81,"")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IF(車両データ!$P82="事業所20",車両データ!B82,"")</f>
        <v/>
      </c>
      <c r="C82" s="93"/>
      <c r="D82" s="70" t="str">
        <f>IF(車両データ!$P82="事業所20",車両データ!D82,"")</f>
        <v/>
      </c>
      <c r="E82" s="71" t="str">
        <f>IF(車両データ!$P82="事業所20",車両データ!E82,"")</f>
        <v/>
      </c>
      <c r="F82" s="72" t="str">
        <f>IF(車両データ!$P82="事業所20",車両データ!F82,"")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IF(車両データ!$P83="事業所20",車両データ!B83,"")</f>
        <v/>
      </c>
      <c r="C83" s="93"/>
      <c r="D83" s="70" t="str">
        <f>IF(車両データ!$P83="事業所20",車両データ!D83,"")</f>
        <v/>
      </c>
      <c r="E83" s="71" t="str">
        <f>IF(車両データ!$P83="事業所20",車両データ!E83,"")</f>
        <v/>
      </c>
      <c r="F83" s="72" t="str">
        <f>IF(車両データ!$P83="事業所20",車両データ!F83,"")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IF(車両データ!$P84="事業所20",車両データ!B84,"")</f>
        <v/>
      </c>
      <c r="C84" s="93"/>
      <c r="D84" s="70" t="str">
        <f>IF(車両データ!$P84="事業所20",車両データ!D84,"")</f>
        <v/>
      </c>
      <c r="E84" s="71" t="str">
        <f>IF(車両データ!$P84="事業所20",車両データ!E84,"")</f>
        <v/>
      </c>
      <c r="F84" s="72" t="str">
        <f>IF(車両データ!$P84="事業所20",車両データ!F84,"")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IF(車両データ!$P85="事業所20",車両データ!B85,"")</f>
        <v/>
      </c>
      <c r="C85" s="93"/>
      <c r="D85" s="70" t="str">
        <f>IF(車両データ!$P85="事業所20",車両データ!D85,"")</f>
        <v/>
      </c>
      <c r="E85" s="71" t="str">
        <f>IF(車両データ!$P85="事業所20",車両データ!E85,"")</f>
        <v/>
      </c>
      <c r="F85" s="72" t="str">
        <f>IF(車両データ!$P85="事業所20",車両データ!F85,"")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IF(車両データ!$P86="事業所20",車両データ!B86,"")</f>
        <v/>
      </c>
      <c r="C86" s="93"/>
      <c r="D86" s="70" t="str">
        <f>IF(車両データ!$P86="事業所20",車両データ!D86,"")</f>
        <v/>
      </c>
      <c r="E86" s="71" t="str">
        <f>IF(車両データ!$P86="事業所20",車両データ!E86,"")</f>
        <v/>
      </c>
      <c r="F86" s="72" t="str">
        <f>IF(車両データ!$P86="事業所20",車両データ!F86,"")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IF(車両データ!$P87="事業所20",車両データ!B87,"")</f>
        <v/>
      </c>
      <c r="C87" s="93"/>
      <c r="D87" s="70" t="str">
        <f>IF(車両データ!$P87="事業所20",車両データ!D87,"")</f>
        <v/>
      </c>
      <c r="E87" s="71" t="str">
        <f>IF(車両データ!$P87="事業所20",車両データ!E87,"")</f>
        <v/>
      </c>
      <c r="F87" s="72" t="str">
        <f>IF(車両データ!$P87="事業所20",車両データ!F87,"")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IF(車両データ!$P88="事業所20",車両データ!B88,"")</f>
        <v/>
      </c>
      <c r="C88" s="93"/>
      <c r="D88" s="70" t="str">
        <f>IF(車両データ!$P88="事業所20",車両データ!D88,"")</f>
        <v/>
      </c>
      <c r="E88" s="71" t="str">
        <f>IF(車両データ!$P88="事業所20",車両データ!E88,"")</f>
        <v/>
      </c>
      <c r="F88" s="72" t="str">
        <f>IF(車両データ!$P88="事業所20",車両データ!F88,"")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IF(車両データ!$P89="事業所20",車両データ!B89,"")</f>
        <v/>
      </c>
      <c r="C89" s="93"/>
      <c r="D89" s="70" t="str">
        <f>IF(車両データ!$P89="事業所20",車両データ!D89,"")</f>
        <v/>
      </c>
      <c r="E89" s="71" t="str">
        <f>IF(車両データ!$P89="事業所20",車両データ!E89,"")</f>
        <v/>
      </c>
      <c r="F89" s="72" t="str">
        <f>IF(車両データ!$P89="事業所20",車両データ!F89,"")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IF(車両データ!$P90="事業所20",車両データ!B90,"")</f>
        <v/>
      </c>
      <c r="C90" s="93"/>
      <c r="D90" s="70" t="str">
        <f>IF(車両データ!$P90="事業所20",車両データ!D90,"")</f>
        <v/>
      </c>
      <c r="E90" s="71" t="str">
        <f>IF(車両データ!$P90="事業所20",車両データ!E90,"")</f>
        <v/>
      </c>
      <c r="F90" s="72" t="str">
        <f>IF(車両データ!$P90="事業所20",車両データ!F90,"")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IF(車両データ!$P91="事業所20",車両データ!B91,"")</f>
        <v/>
      </c>
      <c r="C91" s="93"/>
      <c r="D91" s="70" t="str">
        <f>IF(車両データ!$P91="事業所20",車両データ!D91,"")</f>
        <v/>
      </c>
      <c r="E91" s="71" t="str">
        <f>IF(車両データ!$P91="事業所20",車両データ!E91,"")</f>
        <v/>
      </c>
      <c r="F91" s="72" t="str">
        <f>IF(車両データ!$P91="事業所20",車両データ!F91,"")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IF(車両データ!$P92="事業所20",車両データ!B92,"")</f>
        <v/>
      </c>
      <c r="C92" s="93"/>
      <c r="D92" s="70" t="str">
        <f>IF(車両データ!$P92="事業所20",車両データ!D92,"")</f>
        <v/>
      </c>
      <c r="E92" s="71" t="str">
        <f>IF(車両データ!$P92="事業所20",車両データ!E92,"")</f>
        <v/>
      </c>
      <c r="F92" s="72" t="str">
        <f>IF(車両データ!$P92="事業所20",車両データ!F92,"")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IF(車両データ!$P93="事業所20",車両データ!B93,"")</f>
        <v/>
      </c>
      <c r="C93" s="93"/>
      <c r="D93" s="70" t="str">
        <f>IF(車両データ!$P93="事業所20",車両データ!D93,"")</f>
        <v/>
      </c>
      <c r="E93" s="71" t="str">
        <f>IF(車両データ!$P93="事業所20",車両データ!E93,"")</f>
        <v/>
      </c>
      <c r="F93" s="72" t="str">
        <f>IF(車両データ!$P93="事業所20",車両データ!F93,"")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IF(車両データ!$P94="事業所20",車両データ!B94,"")</f>
        <v/>
      </c>
      <c r="C94" s="93"/>
      <c r="D94" s="70" t="str">
        <f>IF(車両データ!$P94="事業所20",車両データ!D94,"")</f>
        <v/>
      </c>
      <c r="E94" s="71" t="str">
        <f>IF(車両データ!$P94="事業所20",車両データ!E94,"")</f>
        <v/>
      </c>
      <c r="F94" s="72" t="str">
        <f>IF(車両データ!$P94="事業所20",車両データ!F94,"")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IF(車両データ!$P95="事業所20",車両データ!B95,"")</f>
        <v/>
      </c>
      <c r="C95" s="93"/>
      <c r="D95" s="70" t="str">
        <f>IF(車両データ!$P95="事業所20",車両データ!D95,"")</f>
        <v/>
      </c>
      <c r="E95" s="71" t="str">
        <f>IF(車両データ!$P95="事業所20",車両データ!E95,"")</f>
        <v/>
      </c>
      <c r="F95" s="72" t="str">
        <f>IF(車両データ!$P95="事業所20",車両データ!F95,"")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IF(車両データ!$P96="事業所20",車両データ!B96,"")</f>
        <v/>
      </c>
      <c r="C96" s="93"/>
      <c r="D96" s="70" t="str">
        <f>IF(車両データ!$P96="事業所20",車両データ!D96,"")</f>
        <v/>
      </c>
      <c r="E96" s="71" t="str">
        <f>IF(車両データ!$P96="事業所20",車両データ!E96,"")</f>
        <v/>
      </c>
      <c r="F96" s="72" t="str">
        <f>IF(車両データ!$P96="事業所20",車両データ!F96,"")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IF(車両データ!$P97="事業所20",車両データ!B97,"")</f>
        <v/>
      </c>
      <c r="C97" s="93"/>
      <c r="D97" s="70" t="str">
        <f>IF(車両データ!$P97="事業所20",車両データ!D97,"")</f>
        <v/>
      </c>
      <c r="E97" s="71" t="str">
        <f>IF(車両データ!$P97="事業所20",車両データ!E97,"")</f>
        <v/>
      </c>
      <c r="F97" s="72" t="str">
        <f>IF(車両データ!$P97="事業所20",車両データ!F97,"")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IF(車両データ!$P98="事業所20",車両データ!B98,"")</f>
        <v/>
      </c>
      <c r="C98" s="93"/>
      <c r="D98" s="70" t="str">
        <f>IF(車両データ!$P98="事業所20",車両データ!D98,"")</f>
        <v/>
      </c>
      <c r="E98" s="71" t="str">
        <f>IF(車両データ!$P98="事業所20",車両データ!E98,"")</f>
        <v/>
      </c>
      <c r="F98" s="72" t="str">
        <f>IF(車両データ!$P98="事業所20",車両データ!F98,"")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IF(車両データ!$P99="事業所20",車両データ!B99,"")</f>
        <v/>
      </c>
      <c r="C99" s="93"/>
      <c r="D99" s="70" t="str">
        <f>IF(車両データ!$P99="事業所20",車両データ!D99,"")</f>
        <v/>
      </c>
      <c r="E99" s="71" t="str">
        <f>IF(車両データ!$P99="事業所20",車両データ!E99,"")</f>
        <v/>
      </c>
      <c r="F99" s="72" t="str">
        <f>IF(車両データ!$P99="事業所20",車両データ!F99,"")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IF(車両データ!$P100="事業所20",車両データ!B100,"")</f>
        <v/>
      </c>
      <c r="C100" s="93"/>
      <c r="D100" s="70" t="str">
        <f>IF(車両データ!$P100="事業所20",車両データ!D100,"")</f>
        <v/>
      </c>
      <c r="E100" s="71" t="str">
        <f>IF(車両データ!$P100="事業所20",車両データ!E100,"")</f>
        <v/>
      </c>
      <c r="F100" s="72" t="str">
        <f>IF(車両データ!$P100="事業所20",車両データ!F100,"")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IF(車両データ!$P101="事業所20",車両データ!B101,"")</f>
        <v/>
      </c>
      <c r="C101" s="93"/>
      <c r="D101" s="70" t="str">
        <f>IF(車両データ!$P101="事業所20",車両データ!D101,"")</f>
        <v/>
      </c>
      <c r="E101" s="71" t="str">
        <f>IF(車両データ!$P101="事業所20",車両データ!E101,"")</f>
        <v/>
      </c>
      <c r="F101" s="72" t="str">
        <f>IF(車両データ!$P101="事業所20",車両データ!F101,"")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IF(車両データ!$P102="事業所20",車両データ!B102,"")</f>
        <v/>
      </c>
      <c r="C102" s="93"/>
      <c r="D102" s="70" t="str">
        <f>IF(車両データ!$P102="事業所20",車両データ!D102,"")</f>
        <v/>
      </c>
      <c r="E102" s="71" t="str">
        <f>IF(車両データ!$P102="事業所20",車両データ!E102,"")</f>
        <v/>
      </c>
      <c r="F102" s="72" t="str">
        <f>IF(車両データ!$P102="事業所20",車両データ!F102,"")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IF(車両データ!$P103="事業所20",車両データ!B103,"")</f>
        <v/>
      </c>
      <c r="C103" s="93"/>
      <c r="D103" s="70" t="str">
        <f>IF(車両データ!$P103="事業所20",車両データ!D103,"")</f>
        <v/>
      </c>
      <c r="E103" s="71" t="str">
        <f>IF(車両データ!$P103="事業所20",車両データ!E103,"")</f>
        <v/>
      </c>
      <c r="F103" s="72" t="str">
        <f>IF(車両データ!$P103="事業所20",車両データ!F103,"")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IF(車両データ!$P104="事業所20",車両データ!B104,"")</f>
        <v/>
      </c>
      <c r="C104" s="93"/>
      <c r="D104" s="70" t="str">
        <f>IF(車両データ!$P104="事業所20",車両データ!D104,"")</f>
        <v/>
      </c>
      <c r="E104" s="71" t="str">
        <f>IF(車両データ!$P104="事業所20",車両データ!E104,"")</f>
        <v/>
      </c>
      <c r="F104" s="72" t="str">
        <f>IF(車両データ!$P104="事業所20",車両データ!F104,"")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IF(車両データ!$P105="事業所20",車両データ!B105,"")</f>
        <v/>
      </c>
      <c r="C105" s="93"/>
      <c r="D105" s="70" t="str">
        <f>IF(車両データ!$P105="事業所20",車両データ!D105,"")</f>
        <v/>
      </c>
      <c r="E105" s="71" t="str">
        <f>IF(車両データ!$P105="事業所20",車両データ!E105,"")</f>
        <v/>
      </c>
      <c r="F105" s="72" t="str">
        <f>IF(車両データ!$P105="事業所20",車両データ!F105,"")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IF(車両データ!$P106="事業所20",車両データ!B106,"")</f>
        <v/>
      </c>
      <c r="C106" s="93"/>
      <c r="D106" s="70" t="str">
        <f>IF(車両データ!$P106="事業所20",車両データ!D106,"")</f>
        <v/>
      </c>
      <c r="E106" s="71" t="str">
        <f>IF(車両データ!$P106="事業所20",車両データ!E106,"")</f>
        <v/>
      </c>
      <c r="F106" s="72" t="str">
        <f>IF(車両データ!$P106="事業所20",車両データ!F106,"")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IF(車両データ!$P107="事業所20",車両データ!B107,"")</f>
        <v/>
      </c>
      <c r="C107" s="93"/>
      <c r="D107" s="70" t="str">
        <f>IF(車両データ!$P107="事業所20",車両データ!D107,"")</f>
        <v/>
      </c>
      <c r="E107" s="71" t="str">
        <f>IF(車両データ!$P107="事業所20",車両データ!E107,"")</f>
        <v/>
      </c>
      <c r="F107" s="72" t="str">
        <f>IF(車両データ!$P107="事業所20",車両データ!F107,"")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IF(車両データ!$P108="事業所20",車両データ!B108,"")</f>
        <v/>
      </c>
      <c r="C108" s="93"/>
      <c r="D108" s="70" t="str">
        <f>IF(車両データ!$P108="事業所20",車両データ!D108,"")</f>
        <v/>
      </c>
      <c r="E108" s="71" t="str">
        <f>IF(車両データ!$P108="事業所20",車両データ!E108,"")</f>
        <v/>
      </c>
      <c r="F108" s="72" t="str">
        <f>IF(車両データ!$P108="事業所20",車両データ!F108,"")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1" priority="12">
      <formula>LEN(TRIM(C115))=0</formula>
    </cfRule>
  </conditionalFormatting>
  <conditionalFormatting sqref="C218:N317">
    <cfRule type="containsBlanks" dxfId="0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Q317"/>
  <sheetViews>
    <sheetView showGridLines="0" view="pageBreakPreview" zoomScale="75" zoomScaleNormal="85" zoomScaleSheetLayoutView="7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" width="9" style="2" customWidth="1"/>
    <col min="17" max="18" width="9" style="2"/>
    <col min="19" max="19" width="9.625" style="2" bestFit="1" customWidth="1"/>
    <col min="20" max="16384" width="9" style="2"/>
  </cols>
  <sheetData>
    <row r="1" spans="1:16" ht="20.100000000000001" customHeight="1" x14ac:dyDescent="0.4">
      <c r="A1" s="47" t="s">
        <v>91</v>
      </c>
    </row>
    <row r="2" spans="1:16" ht="20.100000000000001" customHeight="1" x14ac:dyDescent="0.4">
      <c r="A2" s="1"/>
    </row>
    <row r="3" spans="1:16" ht="20.100000000000001" customHeight="1" x14ac:dyDescent="0.4">
      <c r="A3" s="3" t="s">
        <v>92</v>
      </c>
    </row>
    <row r="4" spans="1:16" ht="15" customHeight="1" x14ac:dyDescent="0.4">
      <c r="A4" s="1"/>
    </row>
    <row r="5" spans="1:16" ht="20.100000000000001" customHeight="1" x14ac:dyDescent="0.4">
      <c r="A5" s="110" t="s">
        <v>38</v>
      </c>
      <c r="B5" s="111"/>
      <c r="C5" s="112"/>
      <c r="D5" s="107" t="str">
        <f>IF('【STEP２】 A-1_全事業所計'!$B$9="","",'【STEP２】 A-1_全事業所計'!$B$9)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6" ht="14.1" customHeight="1" x14ac:dyDescent="0.4">
      <c r="A6" s="1"/>
    </row>
    <row r="7" spans="1:16" ht="20.100000000000001" customHeight="1" x14ac:dyDescent="0.4">
      <c r="A7" s="5" t="s">
        <v>61</v>
      </c>
      <c r="B7" s="5"/>
      <c r="C7" s="5"/>
      <c r="D7" s="5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  <c r="P7" s="60"/>
    </row>
    <row r="8" spans="1:16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6" ht="20.100000000000001" customHeight="1" x14ac:dyDescent="0.4">
      <c r="A9" s="13">
        <v>1</v>
      </c>
      <c r="B9" s="92" t="str">
        <f>IF(車両データ!$P9="事業所1",車両データ!B9,"")</f>
        <v/>
      </c>
      <c r="C9" s="93"/>
      <c r="D9" s="70" t="str">
        <f>IF(車両データ!$P9="事業所1",車両データ!D9,"")</f>
        <v/>
      </c>
      <c r="E9" s="71" t="str">
        <f>IF(車両データ!$P9="事業所1",車両データ!E9,"")</f>
        <v/>
      </c>
      <c r="F9" s="72" t="str">
        <f>IF(車両データ!$P9="事業所1",車両データ!F9,"")</f>
        <v/>
      </c>
      <c r="G9" s="14" t="str">
        <f t="shared" ref="G9" si="0">IF(O115="        －","",O115)</f>
        <v/>
      </c>
      <c r="H9" s="56" t="str">
        <f t="shared" ref="H9:H72" si="1">IF($F9=" "," ",IF($F9="軽油","ℓ",IF($F9="ガソリン","ℓ",IF($F9="LPG","ℓ",IF($F9="CNG","N㎥",IF($F9="電気","－",""))))))</f>
        <v/>
      </c>
      <c r="I9" s="15" t="str">
        <f t="shared" ref="I9" si="2">IF(O218="","",O218)</f>
        <v/>
      </c>
      <c r="J9" s="16" t="str">
        <f t="shared" ref="J9" si="3">IF(F9="電気","－",IF(OR(G9="",I9="",),"",I9/G9))</f>
        <v/>
      </c>
      <c r="K9" s="17" t="str">
        <f t="shared" ref="K9:K72" si="4">IF($F9="","",IF($F9="軽油","㎞/ℓ",IF($F9="ガソリン","㎞/ℓ",IF($F9="LPG","㎞/ℓ",IF($F9="CNG","㎞/N㎥",IF($F9="電気","",""))))))</f>
        <v/>
      </c>
      <c r="L9" s="18" t="str">
        <f t="shared" ref="L9:L72" si="5">IF($F9=" "," ",IF($F9="軽油",2.58,IF($F9="ガソリン",2.32,IF($F9="LPG",1.67,IF($F9="CNG",2.22,IF($F9="電気",0," "))))))</f>
        <v xml:space="preserve"> </v>
      </c>
      <c r="M9" s="51" t="str">
        <f t="shared" ref="M9:M40" si="6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6" ht="20.100000000000001" customHeight="1" x14ac:dyDescent="0.4">
      <c r="A10" s="13">
        <v>2</v>
      </c>
      <c r="B10" s="92" t="str">
        <f>IF(車両データ!$P10="事業所1",車両データ!B10,"")</f>
        <v/>
      </c>
      <c r="C10" s="93"/>
      <c r="D10" s="70" t="str">
        <f>IF(車両データ!$P10="事業所1",車両データ!D10,"")</f>
        <v/>
      </c>
      <c r="E10" s="71" t="str">
        <f>IF(車両データ!$P10="事業所1",車両データ!E10,"")</f>
        <v/>
      </c>
      <c r="F10" s="72" t="str">
        <f>IF(車両データ!$P10="事業所1",車両データ!F10,"")</f>
        <v/>
      </c>
      <c r="G10" s="14" t="str">
        <f>IF(O116="        －","",O116)</f>
        <v/>
      </c>
      <c r="H10" s="56" t="str">
        <f t="shared" si="1"/>
        <v/>
      </c>
      <c r="I10" s="15" t="str">
        <f t="shared" ref="I10:I58" si="7">IF(O219="","",O219)</f>
        <v/>
      </c>
      <c r="J10" s="16" t="str">
        <f t="shared" ref="J10:J58" si="8">IF(F10="電気","－",IF(OR(G10="",I10="",),"",I10/G10))</f>
        <v/>
      </c>
      <c r="K10" s="17" t="str">
        <f t="shared" si="4"/>
        <v/>
      </c>
      <c r="L10" s="18" t="str">
        <f t="shared" si="5"/>
        <v xml:space="preserve"> </v>
      </c>
      <c r="M10" s="51" t="str">
        <f t="shared" si="6"/>
        <v xml:space="preserve"> </v>
      </c>
      <c r="N10" s="19" t="str">
        <f t="shared" ref="N10:N58" si="9">IF(I10="","",IF(F10="電気",0,(IF(L10=0.000453,ROUND(G10*L10*1000,2-INT(LOG(ABS(G10*L10*1000)))),ROUND(G10*L10,2-INT(LOG(ABS(G10*L10))))))))</f>
        <v/>
      </c>
      <c r="O10" s="20" t="str">
        <f t="shared" ref="O10:O58" si="10">IF(OR(I10="",N10="",),"",N10/I10)</f>
        <v/>
      </c>
    </row>
    <row r="11" spans="1:16" ht="20.100000000000001" customHeight="1" x14ac:dyDescent="0.4">
      <c r="A11" s="13">
        <v>3</v>
      </c>
      <c r="B11" s="92" t="str">
        <f>IF(車両データ!$P11="事業所1",車両データ!B11,"")</f>
        <v/>
      </c>
      <c r="C11" s="93"/>
      <c r="D11" s="70" t="str">
        <f>IF(車両データ!$P11="事業所1",車両データ!D11,"")</f>
        <v/>
      </c>
      <c r="E11" s="71" t="str">
        <f>IF(車両データ!$P11="事業所1",車両データ!E11,"")</f>
        <v/>
      </c>
      <c r="F11" s="72" t="str">
        <f>IF(車両データ!$P11="事業所1",車両データ!F11,"")</f>
        <v/>
      </c>
      <c r="G11" s="14" t="str">
        <f t="shared" ref="G11:G58" si="11">IF(O117="        －","",O117)</f>
        <v/>
      </c>
      <c r="H11" s="56" t="str">
        <f t="shared" si="1"/>
        <v/>
      </c>
      <c r="I11" s="15" t="str">
        <f t="shared" si="7"/>
        <v/>
      </c>
      <c r="J11" s="16" t="str">
        <f t="shared" si="8"/>
        <v/>
      </c>
      <c r="K11" s="17" t="str">
        <f t="shared" si="4"/>
        <v/>
      </c>
      <c r="L11" s="18" t="str">
        <f t="shared" si="5"/>
        <v xml:space="preserve"> </v>
      </c>
      <c r="M11" s="51" t="str">
        <f t="shared" si="6"/>
        <v xml:space="preserve"> </v>
      </c>
      <c r="N11" s="19" t="str">
        <f t="shared" si="9"/>
        <v/>
      </c>
      <c r="O11" s="20" t="str">
        <f t="shared" si="10"/>
        <v/>
      </c>
    </row>
    <row r="12" spans="1:16" ht="20.100000000000001" customHeight="1" x14ac:dyDescent="0.4">
      <c r="A12" s="13">
        <v>4</v>
      </c>
      <c r="B12" s="92" t="str">
        <f>IF(車両データ!$P12="事業所1",車両データ!B12,"")</f>
        <v/>
      </c>
      <c r="C12" s="93"/>
      <c r="D12" s="70" t="str">
        <f>IF(車両データ!$P12="事業所1",車両データ!D12,"")</f>
        <v/>
      </c>
      <c r="E12" s="71" t="str">
        <f>IF(車両データ!$P12="事業所1",車両データ!E12,"")</f>
        <v/>
      </c>
      <c r="F12" s="72" t="str">
        <f>IF(車両データ!$P12="事業所1",車両データ!F12,"")</f>
        <v/>
      </c>
      <c r="G12" s="14" t="str">
        <f>IF(O118="        －","",O118)</f>
        <v/>
      </c>
      <c r="H12" s="56" t="str">
        <f t="shared" si="1"/>
        <v/>
      </c>
      <c r="I12" s="15" t="str">
        <f t="shared" si="7"/>
        <v/>
      </c>
      <c r="J12" s="16" t="str">
        <f t="shared" si="8"/>
        <v/>
      </c>
      <c r="K12" s="17" t="str">
        <f t="shared" si="4"/>
        <v/>
      </c>
      <c r="L12" s="18" t="str">
        <f t="shared" si="5"/>
        <v xml:space="preserve"> </v>
      </c>
      <c r="M12" s="51" t="str">
        <f t="shared" si="6"/>
        <v xml:space="preserve"> </v>
      </c>
      <c r="N12" s="19" t="str">
        <f t="shared" si="9"/>
        <v/>
      </c>
      <c r="O12" s="20" t="str">
        <f t="shared" si="10"/>
        <v/>
      </c>
    </row>
    <row r="13" spans="1:16" ht="20.100000000000001" customHeight="1" x14ac:dyDescent="0.4">
      <c r="A13" s="13">
        <v>5</v>
      </c>
      <c r="B13" s="92" t="str">
        <f>IF(車両データ!$P13="事業所1",車両データ!B13,"")</f>
        <v/>
      </c>
      <c r="C13" s="93"/>
      <c r="D13" s="70" t="str">
        <f>IF(車両データ!$P13="事業所1",車両データ!D13,"")</f>
        <v/>
      </c>
      <c r="E13" s="71" t="str">
        <f>IF(車両データ!$P13="事業所1",車両データ!E13,"")</f>
        <v/>
      </c>
      <c r="F13" s="72" t="str">
        <f>IF(車両データ!$P13="事業所1",車両データ!F13,"")</f>
        <v/>
      </c>
      <c r="G13" s="14" t="str">
        <f t="shared" si="11"/>
        <v/>
      </c>
      <c r="H13" s="56" t="str">
        <f t="shared" si="1"/>
        <v/>
      </c>
      <c r="I13" s="15" t="str">
        <f t="shared" si="7"/>
        <v/>
      </c>
      <c r="J13" s="16" t="str">
        <f>IF(F13="電気","－",IF(OR(G13="",I13="",),"",I13/G13))</f>
        <v/>
      </c>
      <c r="K13" s="17" t="str">
        <f t="shared" si="4"/>
        <v/>
      </c>
      <c r="L13" s="18" t="str">
        <f t="shared" si="5"/>
        <v xml:space="preserve"> </v>
      </c>
      <c r="M13" s="51" t="str">
        <f t="shared" si="6"/>
        <v xml:space="preserve"> </v>
      </c>
      <c r="N13" s="19" t="str">
        <f t="shared" si="9"/>
        <v/>
      </c>
      <c r="O13" s="20" t="str">
        <f t="shared" si="10"/>
        <v/>
      </c>
    </row>
    <row r="14" spans="1:16" ht="20.100000000000001" customHeight="1" x14ac:dyDescent="0.4">
      <c r="A14" s="13">
        <v>6</v>
      </c>
      <c r="B14" s="92" t="str">
        <f>IF(車両データ!$P14="事業所1",車両データ!B14,"")</f>
        <v/>
      </c>
      <c r="C14" s="93"/>
      <c r="D14" s="70" t="str">
        <f>IF(車両データ!$P14="事業所1",車両データ!D14,"")</f>
        <v/>
      </c>
      <c r="E14" s="71" t="str">
        <f>IF(車両データ!$P14="事業所1",車両データ!E14,"")</f>
        <v/>
      </c>
      <c r="F14" s="72" t="str">
        <f>IF(車両データ!$P14="事業所1",車両データ!F14,"")</f>
        <v/>
      </c>
      <c r="G14" s="14" t="str">
        <f t="shared" si="11"/>
        <v/>
      </c>
      <c r="H14" s="56" t="str">
        <f t="shared" si="1"/>
        <v/>
      </c>
      <c r="I14" s="15" t="str">
        <f t="shared" si="7"/>
        <v/>
      </c>
      <c r="J14" s="16" t="str">
        <f t="shared" si="8"/>
        <v/>
      </c>
      <c r="K14" s="17" t="str">
        <f t="shared" si="4"/>
        <v/>
      </c>
      <c r="L14" s="18" t="str">
        <f t="shared" si="5"/>
        <v xml:space="preserve"> </v>
      </c>
      <c r="M14" s="51" t="str">
        <f t="shared" si="6"/>
        <v xml:space="preserve"> </v>
      </c>
      <c r="N14" s="19" t="str">
        <f t="shared" si="9"/>
        <v/>
      </c>
      <c r="O14" s="20" t="str">
        <f t="shared" si="10"/>
        <v/>
      </c>
    </row>
    <row r="15" spans="1:16" ht="20.100000000000001" customHeight="1" x14ac:dyDescent="0.4">
      <c r="A15" s="13">
        <v>7</v>
      </c>
      <c r="B15" s="92" t="str">
        <f>IF(車両データ!$P15="事業所1",車両データ!B15,"")</f>
        <v/>
      </c>
      <c r="C15" s="93"/>
      <c r="D15" s="70" t="str">
        <f>IF(車両データ!$P15="事業所1",車両データ!D15,"")</f>
        <v/>
      </c>
      <c r="E15" s="71" t="str">
        <f>IF(車両データ!$P15="事業所1",車両データ!E15,"")</f>
        <v/>
      </c>
      <c r="F15" s="72" t="str">
        <f>IF(車両データ!$P15="事業所1",車両データ!F15,"")</f>
        <v/>
      </c>
      <c r="G15" s="14" t="str">
        <f>IF(O121="        －","",O121)</f>
        <v/>
      </c>
      <c r="H15" s="56" t="str">
        <f t="shared" si="1"/>
        <v/>
      </c>
      <c r="I15" s="15" t="str">
        <f t="shared" si="7"/>
        <v/>
      </c>
      <c r="J15" s="16" t="str">
        <f t="shared" si="8"/>
        <v/>
      </c>
      <c r="K15" s="17" t="str">
        <f t="shared" si="4"/>
        <v/>
      </c>
      <c r="L15" s="18" t="str">
        <f t="shared" si="5"/>
        <v xml:space="preserve"> </v>
      </c>
      <c r="M15" s="51" t="str">
        <f t="shared" si="6"/>
        <v xml:space="preserve"> </v>
      </c>
      <c r="N15" s="19" t="str">
        <f t="shared" si="9"/>
        <v/>
      </c>
      <c r="O15" s="20" t="str">
        <f t="shared" si="10"/>
        <v/>
      </c>
    </row>
    <row r="16" spans="1:16" ht="20.100000000000001" customHeight="1" x14ac:dyDescent="0.4">
      <c r="A16" s="13">
        <v>8</v>
      </c>
      <c r="B16" s="92" t="str">
        <f>IF(車両データ!$P16="事業所1",車両データ!B16,"")</f>
        <v/>
      </c>
      <c r="C16" s="93"/>
      <c r="D16" s="70" t="str">
        <f>IF(車両データ!$P16="事業所1",車両データ!D16,"")</f>
        <v/>
      </c>
      <c r="E16" s="71" t="str">
        <f>IF(車両データ!$P16="事業所1",車両データ!E16,"")</f>
        <v/>
      </c>
      <c r="F16" s="72" t="str">
        <f>IF(車両データ!$P16="事業所1",車両データ!F16,"")</f>
        <v/>
      </c>
      <c r="G16" s="14" t="str">
        <f t="shared" si="11"/>
        <v/>
      </c>
      <c r="H16" s="56" t="str">
        <f t="shared" si="1"/>
        <v/>
      </c>
      <c r="I16" s="15" t="str">
        <f t="shared" si="7"/>
        <v/>
      </c>
      <c r="J16" s="16" t="str">
        <f t="shared" si="8"/>
        <v/>
      </c>
      <c r="K16" s="17" t="str">
        <f t="shared" si="4"/>
        <v/>
      </c>
      <c r="L16" s="18" t="str">
        <f t="shared" si="5"/>
        <v xml:space="preserve"> </v>
      </c>
      <c r="M16" s="51" t="str">
        <f t="shared" si="6"/>
        <v xml:space="preserve"> </v>
      </c>
      <c r="N16" s="19" t="str">
        <f t="shared" si="9"/>
        <v/>
      </c>
      <c r="O16" s="20" t="str">
        <f t="shared" si="10"/>
        <v/>
      </c>
    </row>
    <row r="17" spans="1:15" ht="20.100000000000001" customHeight="1" x14ac:dyDescent="0.4">
      <c r="A17" s="13">
        <v>9</v>
      </c>
      <c r="B17" s="92" t="str">
        <f>IF(車両データ!$P17="事業所1",車両データ!B17,"")</f>
        <v/>
      </c>
      <c r="C17" s="93"/>
      <c r="D17" s="70" t="str">
        <f>IF(車両データ!$P17="事業所1",車両データ!D17,"")</f>
        <v/>
      </c>
      <c r="E17" s="71" t="str">
        <f>IF(車両データ!$P17="事業所1",車両データ!E17,"")</f>
        <v/>
      </c>
      <c r="F17" s="72" t="str">
        <f>IF(車両データ!$P17="事業所1",車両データ!F17,"")</f>
        <v/>
      </c>
      <c r="G17" s="14" t="str">
        <f t="shared" si="11"/>
        <v/>
      </c>
      <c r="H17" s="56" t="str">
        <f t="shared" si="1"/>
        <v/>
      </c>
      <c r="I17" s="15" t="str">
        <f t="shared" si="7"/>
        <v/>
      </c>
      <c r="J17" s="16" t="str">
        <f t="shared" si="8"/>
        <v/>
      </c>
      <c r="K17" s="17" t="str">
        <f t="shared" si="4"/>
        <v/>
      </c>
      <c r="L17" s="18" t="str">
        <f t="shared" si="5"/>
        <v xml:space="preserve"> </v>
      </c>
      <c r="M17" s="51" t="str">
        <f t="shared" si="6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>IF(OR(I17="",N17="",),"",N17/I17)</f>
        <v/>
      </c>
    </row>
    <row r="18" spans="1:15" ht="20.100000000000001" customHeight="1" x14ac:dyDescent="0.4">
      <c r="A18" s="13">
        <v>10</v>
      </c>
      <c r="B18" s="92" t="str">
        <f>IF(車両データ!$P18="事業所1",車両データ!B18,"")</f>
        <v/>
      </c>
      <c r="C18" s="93"/>
      <c r="D18" s="70" t="str">
        <f>IF(車両データ!$P18="事業所1",車両データ!D18,"")</f>
        <v/>
      </c>
      <c r="E18" s="71" t="str">
        <f>IF(車両データ!$P18="事業所1",車両データ!E18,"")</f>
        <v/>
      </c>
      <c r="F18" s="72" t="str">
        <f>IF(車両データ!$P18="事業所1",車両データ!F18,"")</f>
        <v/>
      </c>
      <c r="G18" s="14" t="str">
        <f t="shared" si="11"/>
        <v/>
      </c>
      <c r="H18" s="56" t="str">
        <f t="shared" si="1"/>
        <v/>
      </c>
      <c r="I18" s="15" t="str">
        <f t="shared" si="7"/>
        <v/>
      </c>
      <c r="J18" s="16" t="str">
        <f t="shared" si="8"/>
        <v/>
      </c>
      <c r="K18" s="17" t="str">
        <f t="shared" si="4"/>
        <v/>
      </c>
      <c r="L18" s="18" t="str">
        <f t="shared" si="5"/>
        <v xml:space="preserve"> </v>
      </c>
      <c r="M18" s="51" t="str">
        <f t="shared" si="6"/>
        <v xml:space="preserve"> </v>
      </c>
      <c r="N18" s="19" t="str">
        <f t="shared" si="9"/>
        <v/>
      </c>
      <c r="O18" s="20" t="str">
        <f t="shared" si="10"/>
        <v/>
      </c>
    </row>
    <row r="19" spans="1:15" ht="20.100000000000001" customHeight="1" x14ac:dyDescent="0.4">
      <c r="A19" s="13">
        <v>11</v>
      </c>
      <c r="B19" s="92" t="str">
        <f>IF(車両データ!$P19="事業所1",車両データ!B19,"")</f>
        <v/>
      </c>
      <c r="C19" s="93"/>
      <c r="D19" s="70" t="str">
        <f>IF(車両データ!$P19="事業所1",車両データ!D19,"")</f>
        <v/>
      </c>
      <c r="E19" s="71" t="str">
        <f>IF(車両データ!$P19="事業所1",車両データ!E19,"")</f>
        <v/>
      </c>
      <c r="F19" s="72" t="str">
        <f>IF(車両データ!$P19="事業所1",車両データ!F19,"")</f>
        <v/>
      </c>
      <c r="G19" s="14" t="str">
        <f t="shared" si="11"/>
        <v/>
      </c>
      <c r="H19" s="56" t="str">
        <f t="shared" si="1"/>
        <v/>
      </c>
      <c r="I19" s="15" t="str">
        <f t="shared" si="7"/>
        <v/>
      </c>
      <c r="J19" s="16" t="str">
        <f t="shared" si="8"/>
        <v/>
      </c>
      <c r="K19" s="17" t="str">
        <f t="shared" si="4"/>
        <v/>
      </c>
      <c r="L19" s="18" t="str">
        <f t="shared" si="5"/>
        <v xml:space="preserve"> </v>
      </c>
      <c r="M19" s="51" t="str">
        <f t="shared" si="6"/>
        <v xml:space="preserve"> </v>
      </c>
      <c r="N19" s="19" t="str">
        <f t="shared" si="9"/>
        <v/>
      </c>
      <c r="O19" s="20" t="str">
        <f t="shared" si="10"/>
        <v/>
      </c>
    </row>
    <row r="20" spans="1:15" ht="20.100000000000001" customHeight="1" x14ac:dyDescent="0.4">
      <c r="A20" s="13">
        <v>12</v>
      </c>
      <c r="B20" s="92" t="str">
        <f>IF(車両データ!$P20="事業所1",車両データ!B20,"")</f>
        <v/>
      </c>
      <c r="C20" s="93"/>
      <c r="D20" s="70" t="str">
        <f>IF(車両データ!$P20="事業所1",車両データ!D20,"")</f>
        <v/>
      </c>
      <c r="E20" s="71" t="str">
        <f>IF(車両データ!$P20="事業所1",車両データ!E20,"")</f>
        <v/>
      </c>
      <c r="F20" s="72" t="str">
        <f>IF(車両データ!$P20="事業所1",車両データ!F20,"")</f>
        <v/>
      </c>
      <c r="G20" s="14" t="str">
        <f t="shared" si="11"/>
        <v/>
      </c>
      <c r="H20" s="56" t="str">
        <f t="shared" si="1"/>
        <v/>
      </c>
      <c r="I20" s="15" t="str">
        <f t="shared" si="7"/>
        <v/>
      </c>
      <c r="J20" s="16" t="str">
        <f t="shared" si="8"/>
        <v/>
      </c>
      <c r="K20" s="17" t="str">
        <f t="shared" si="4"/>
        <v/>
      </c>
      <c r="L20" s="18" t="str">
        <f t="shared" si="5"/>
        <v xml:space="preserve"> </v>
      </c>
      <c r="M20" s="51" t="str">
        <f t="shared" si="6"/>
        <v xml:space="preserve"> </v>
      </c>
      <c r="N20" s="19" t="str">
        <f t="shared" si="9"/>
        <v/>
      </c>
      <c r="O20" s="20" t="str">
        <f t="shared" si="10"/>
        <v/>
      </c>
    </row>
    <row r="21" spans="1:15" ht="20.100000000000001" customHeight="1" x14ac:dyDescent="0.4">
      <c r="A21" s="13">
        <v>13</v>
      </c>
      <c r="B21" s="92" t="str">
        <f>IF(車両データ!$P21="事業所1",車両データ!B21,"")</f>
        <v/>
      </c>
      <c r="C21" s="93"/>
      <c r="D21" s="70" t="str">
        <f>IF(車両データ!$P21="事業所1",車両データ!D21,"")</f>
        <v/>
      </c>
      <c r="E21" s="71" t="str">
        <f>IF(車両データ!$P21="事業所1",車両データ!E21,"")</f>
        <v/>
      </c>
      <c r="F21" s="72" t="str">
        <f>IF(車両データ!$P21="事業所1",車両データ!F21,"")</f>
        <v/>
      </c>
      <c r="G21" s="14" t="str">
        <f t="shared" si="11"/>
        <v/>
      </c>
      <c r="H21" s="56" t="str">
        <f t="shared" si="1"/>
        <v/>
      </c>
      <c r="I21" s="15" t="str">
        <f t="shared" si="7"/>
        <v/>
      </c>
      <c r="J21" s="16" t="str">
        <f t="shared" si="8"/>
        <v/>
      </c>
      <c r="K21" s="17" t="str">
        <f t="shared" si="4"/>
        <v/>
      </c>
      <c r="L21" s="18" t="str">
        <f t="shared" si="5"/>
        <v xml:space="preserve"> </v>
      </c>
      <c r="M21" s="51" t="str">
        <f t="shared" si="6"/>
        <v xml:space="preserve"> </v>
      </c>
      <c r="N21" s="19" t="str">
        <f t="shared" si="9"/>
        <v/>
      </c>
      <c r="O21" s="20" t="str">
        <f t="shared" si="10"/>
        <v/>
      </c>
    </row>
    <row r="22" spans="1:15" ht="20.100000000000001" customHeight="1" x14ac:dyDescent="0.4">
      <c r="A22" s="13">
        <v>14</v>
      </c>
      <c r="B22" s="92" t="str">
        <f>IF(車両データ!$P22="事業所1",車両データ!B22,"")</f>
        <v/>
      </c>
      <c r="C22" s="93"/>
      <c r="D22" s="70" t="str">
        <f>IF(車両データ!$P22="事業所1",車両データ!D22,"")</f>
        <v/>
      </c>
      <c r="E22" s="71" t="str">
        <f>IF(車両データ!$P22="事業所1",車両データ!E22,"")</f>
        <v/>
      </c>
      <c r="F22" s="72" t="str">
        <f>IF(車両データ!$P22="事業所1",車両データ!F22,"")</f>
        <v/>
      </c>
      <c r="G22" s="14" t="str">
        <f t="shared" si="11"/>
        <v/>
      </c>
      <c r="H22" s="56" t="str">
        <f t="shared" si="1"/>
        <v/>
      </c>
      <c r="I22" s="15" t="str">
        <f t="shared" si="7"/>
        <v/>
      </c>
      <c r="J22" s="16" t="str">
        <f t="shared" si="8"/>
        <v/>
      </c>
      <c r="K22" s="17" t="str">
        <f t="shared" si="4"/>
        <v/>
      </c>
      <c r="L22" s="18" t="str">
        <f t="shared" si="5"/>
        <v xml:space="preserve"> </v>
      </c>
      <c r="M22" s="51" t="str">
        <f t="shared" si="6"/>
        <v xml:space="preserve"> </v>
      </c>
      <c r="N22" s="19" t="str">
        <f t="shared" si="9"/>
        <v/>
      </c>
      <c r="O22" s="20" t="str">
        <f t="shared" si="10"/>
        <v/>
      </c>
    </row>
    <row r="23" spans="1:15" ht="20.100000000000001" customHeight="1" x14ac:dyDescent="0.4">
      <c r="A23" s="13">
        <v>15</v>
      </c>
      <c r="B23" s="92" t="str">
        <f>IF(車両データ!$P23="事業所1",車両データ!B23,"")</f>
        <v/>
      </c>
      <c r="C23" s="93"/>
      <c r="D23" s="70" t="str">
        <f>IF(車両データ!$P23="事業所1",車両データ!D23,"")</f>
        <v/>
      </c>
      <c r="E23" s="71" t="str">
        <f>IF(車両データ!$P23="事業所1",車両データ!E23,"")</f>
        <v/>
      </c>
      <c r="F23" s="72" t="str">
        <f>IF(車両データ!$P23="事業所1",車両データ!F23,"")</f>
        <v/>
      </c>
      <c r="G23" s="14" t="str">
        <f t="shared" si="11"/>
        <v/>
      </c>
      <c r="H23" s="56" t="str">
        <f t="shared" si="1"/>
        <v/>
      </c>
      <c r="I23" s="15" t="str">
        <f t="shared" si="7"/>
        <v/>
      </c>
      <c r="J23" s="16" t="str">
        <f t="shared" si="8"/>
        <v/>
      </c>
      <c r="K23" s="17" t="str">
        <f t="shared" si="4"/>
        <v/>
      </c>
      <c r="L23" s="18" t="str">
        <f t="shared" si="5"/>
        <v xml:space="preserve"> </v>
      </c>
      <c r="M23" s="51" t="str">
        <f t="shared" si="6"/>
        <v xml:space="preserve"> </v>
      </c>
      <c r="N23" s="19" t="str">
        <f t="shared" si="9"/>
        <v/>
      </c>
      <c r="O23" s="20" t="str">
        <f t="shared" si="10"/>
        <v/>
      </c>
    </row>
    <row r="24" spans="1:15" ht="20.100000000000001" customHeight="1" x14ac:dyDescent="0.4">
      <c r="A24" s="13">
        <v>16</v>
      </c>
      <c r="B24" s="92" t="str">
        <f>IF(車両データ!$P24="事業所1",車両データ!B24,"")</f>
        <v/>
      </c>
      <c r="C24" s="93"/>
      <c r="D24" s="70" t="str">
        <f>IF(車両データ!$P24="事業所1",車両データ!D24,"")</f>
        <v/>
      </c>
      <c r="E24" s="71" t="str">
        <f>IF(車両データ!$P24="事業所1",車両データ!E24,"")</f>
        <v/>
      </c>
      <c r="F24" s="72" t="str">
        <f>IF(車両データ!$P24="事業所1",車両データ!F24,"")</f>
        <v/>
      </c>
      <c r="G24" s="14" t="str">
        <f t="shared" si="11"/>
        <v/>
      </c>
      <c r="H24" s="56" t="str">
        <f t="shared" si="1"/>
        <v/>
      </c>
      <c r="I24" s="15" t="str">
        <f t="shared" si="7"/>
        <v/>
      </c>
      <c r="J24" s="16" t="str">
        <f t="shared" si="8"/>
        <v/>
      </c>
      <c r="K24" s="17" t="str">
        <f t="shared" si="4"/>
        <v/>
      </c>
      <c r="L24" s="18" t="str">
        <f t="shared" si="5"/>
        <v xml:space="preserve"> </v>
      </c>
      <c r="M24" s="51" t="str">
        <f t="shared" si="6"/>
        <v xml:space="preserve"> </v>
      </c>
      <c r="N24" s="19" t="str">
        <f t="shared" si="9"/>
        <v/>
      </c>
      <c r="O24" s="20" t="str">
        <f t="shared" si="10"/>
        <v/>
      </c>
    </row>
    <row r="25" spans="1:15" ht="20.100000000000001" customHeight="1" x14ac:dyDescent="0.4">
      <c r="A25" s="13">
        <v>17</v>
      </c>
      <c r="B25" s="92" t="str">
        <f>IF(車両データ!$P25="事業所1",車両データ!B25,"")</f>
        <v/>
      </c>
      <c r="C25" s="93"/>
      <c r="D25" s="70" t="str">
        <f>IF(車両データ!$P25="事業所1",車両データ!D25,"")</f>
        <v/>
      </c>
      <c r="E25" s="71" t="str">
        <f>IF(車両データ!$P25="事業所1",車両データ!E25,"")</f>
        <v/>
      </c>
      <c r="F25" s="72" t="str">
        <f>IF(車両データ!$P25="事業所1",車両データ!F25,"")</f>
        <v/>
      </c>
      <c r="G25" s="14" t="str">
        <f t="shared" si="11"/>
        <v/>
      </c>
      <c r="H25" s="56" t="str">
        <f t="shared" si="1"/>
        <v/>
      </c>
      <c r="I25" s="15" t="str">
        <f t="shared" si="7"/>
        <v/>
      </c>
      <c r="J25" s="16" t="str">
        <f t="shared" si="8"/>
        <v/>
      </c>
      <c r="K25" s="17" t="str">
        <f t="shared" si="4"/>
        <v/>
      </c>
      <c r="L25" s="18" t="str">
        <f t="shared" si="5"/>
        <v xml:space="preserve"> </v>
      </c>
      <c r="M25" s="51" t="str">
        <f t="shared" si="6"/>
        <v xml:space="preserve"> </v>
      </c>
      <c r="N25" s="19" t="str">
        <f t="shared" si="9"/>
        <v/>
      </c>
      <c r="O25" s="20" t="str">
        <f t="shared" si="10"/>
        <v/>
      </c>
    </row>
    <row r="26" spans="1:15" ht="20.100000000000001" customHeight="1" x14ac:dyDescent="0.4">
      <c r="A26" s="13">
        <v>18</v>
      </c>
      <c r="B26" s="92" t="str">
        <f>IF(車両データ!$P26="事業所1",車両データ!B26,"")</f>
        <v/>
      </c>
      <c r="C26" s="93"/>
      <c r="D26" s="70" t="str">
        <f>IF(車両データ!$P26="事業所1",車両データ!D26,"")</f>
        <v/>
      </c>
      <c r="E26" s="71" t="str">
        <f>IF(車両データ!$P26="事業所1",車両データ!E26,"")</f>
        <v/>
      </c>
      <c r="F26" s="72" t="str">
        <f>IF(車両データ!$P26="事業所1",車両データ!F26,"")</f>
        <v/>
      </c>
      <c r="G26" s="14" t="str">
        <f t="shared" si="11"/>
        <v/>
      </c>
      <c r="H26" s="56" t="str">
        <f t="shared" si="1"/>
        <v/>
      </c>
      <c r="I26" s="15" t="str">
        <f t="shared" si="7"/>
        <v/>
      </c>
      <c r="J26" s="16" t="str">
        <f t="shared" si="8"/>
        <v/>
      </c>
      <c r="K26" s="17" t="str">
        <f t="shared" si="4"/>
        <v/>
      </c>
      <c r="L26" s="18" t="str">
        <f t="shared" si="5"/>
        <v xml:space="preserve"> </v>
      </c>
      <c r="M26" s="51" t="str">
        <f t="shared" si="6"/>
        <v xml:space="preserve"> </v>
      </c>
      <c r="N26" s="19" t="str">
        <f t="shared" si="9"/>
        <v/>
      </c>
      <c r="O26" s="20" t="str">
        <f t="shared" si="10"/>
        <v/>
      </c>
    </row>
    <row r="27" spans="1:15" ht="20.100000000000001" customHeight="1" x14ac:dyDescent="0.4">
      <c r="A27" s="13">
        <v>19</v>
      </c>
      <c r="B27" s="92" t="str">
        <f>IF(車両データ!$P27="事業所1",車両データ!B27,"")</f>
        <v/>
      </c>
      <c r="C27" s="93"/>
      <c r="D27" s="70" t="str">
        <f>IF(車両データ!$P27="事業所1",車両データ!D27,"")</f>
        <v/>
      </c>
      <c r="E27" s="71" t="str">
        <f>IF(車両データ!$P27="事業所1",車両データ!E27,"")</f>
        <v/>
      </c>
      <c r="F27" s="72" t="str">
        <f>IF(車両データ!$P27="事業所1",車両データ!F27,"")</f>
        <v/>
      </c>
      <c r="G27" s="14" t="str">
        <f t="shared" si="11"/>
        <v/>
      </c>
      <c r="H27" s="56" t="str">
        <f t="shared" si="1"/>
        <v/>
      </c>
      <c r="I27" s="15" t="str">
        <f>IF(O236="","",O236)</f>
        <v/>
      </c>
      <c r="J27" s="16" t="str">
        <f t="shared" si="8"/>
        <v/>
      </c>
      <c r="K27" s="17" t="str">
        <f t="shared" si="4"/>
        <v/>
      </c>
      <c r="L27" s="18" t="str">
        <f t="shared" si="5"/>
        <v xml:space="preserve"> </v>
      </c>
      <c r="M27" s="51" t="str">
        <f t="shared" si="6"/>
        <v xml:space="preserve"> </v>
      </c>
      <c r="N27" s="19" t="str">
        <f t="shared" si="9"/>
        <v/>
      </c>
      <c r="O27" s="20" t="str">
        <f t="shared" si="10"/>
        <v/>
      </c>
    </row>
    <row r="28" spans="1:15" ht="20.100000000000001" customHeight="1" x14ac:dyDescent="0.4">
      <c r="A28" s="13">
        <v>20</v>
      </c>
      <c r="B28" s="92" t="str">
        <f>IF(車両データ!$P28="事業所1",車両データ!B28,"")</f>
        <v/>
      </c>
      <c r="C28" s="93"/>
      <c r="D28" s="70" t="str">
        <f>IF(車両データ!$P28="事業所1",車両データ!D28,"")</f>
        <v/>
      </c>
      <c r="E28" s="71" t="str">
        <f>IF(車両データ!$P28="事業所1",車両データ!E28,"")</f>
        <v/>
      </c>
      <c r="F28" s="72" t="str">
        <f>IF(車両データ!$P28="事業所1",車両データ!F28,"")</f>
        <v/>
      </c>
      <c r="G28" s="14" t="str">
        <f t="shared" si="11"/>
        <v/>
      </c>
      <c r="H28" s="56" t="str">
        <f t="shared" si="1"/>
        <v/>
      </c>
      <c r="I28" s="15" t="str">
        <f t="shared" si="7"/>
        <v/>
      </c>
      <c r="J28" s="16" t="str">
        <f t="shared" si="8"/>
        <v/>
      </c>
      <c r="K28" s="17" t="str">
        <f t="shared" si="4"/>
        <v/>
      </c>
      <c r="L28" s="18" t="str">
        <f t="shared" si="5"/>
        <v xml:space="preserve"> </v>
      </c>
      <c r="M28" s="51" t="str">
        <f t="shared" si="6"/>
        <v xml:space="preserve"> </v>
      </c>
      <c r="N28" s="19" t="str">
        <f t="shared" si="9"/>
        <v/>
      </c>
      <c r="O28" s="20" t="str">
        <f t="shared" si="10"/>
        <v/>
      </c>
    </row>
    <row r="29" spans="1:15" ht="20.100000000000001" customHeight="1" x14ac:dyDescent="0.4">
      <c r="A29" s="13">
        <v>21</v>
      </c>
      <c r="B29" s="92" t="str">
        <f>IF(車両データ!$P29="事業所1",車両データ!B29,"")</f>
        <v/>
      </c>
      <c r="C29" s="93"/>
      <c r="D29" s="70" t="str">
        <f>IF(車両データ!$P29="事業所1",車両データ!D29,"")</f>
        <v/>
      </c>
      <c r="E29" s="71" t="str">
        <f>IF(車両データ!$P29="事業所1",車両データ!E29,"")</f>
        <v/>
      </c>
      <c r="F29" s="72" t="str">
        <f>IF(車両データ!$P29="事業所1",車両データ!F29,"")</f>
        <v/>
      </c>
      <c r="G29" s="14" t="str">
        <f t="shared" si="11"/>
        <v/>
      </c>
      <c r="H29" s="56" t="str">
        <f t="shared" si="1"/>
        <v/>
      </c>
      <c r="I29" s="15" t="str">
        <f t="shared" si="7"/>
        <v/>
      </c>
      <c r="J29" s="16" t="str">
        <f t="shared" si="8"/>
        <v/>
      </c>
      <c r="K29" s="17" t="str">
        <f t="shared" si="4"/>
        <v/>
      </c>
      <c r="L29" s="18" t="str">
        <f t="shared" si="5"/>
        <v xml:space="preserve"> </v>
      </c>
      <c r="M29" s="51" t="str">
        <f t="shared" si="6"/>
        <v xml:space="preserve"> </v>
      </c>
      <c r="N29" s="19" t="str">
        <f t="shared" si="9"/>
        <v/>
      </c>
      <c r="O29" s="20" t="str">
        <f t="shared" si="10"/>
        <v/>
      </c>
    </row>
    <row r="30" spans="1:15" ht="20.100000000000001" customHeight="1" x14ac:dyDescent="0.4">
      <c r="A30" s="13">
        <v>22</v>
      </c>
      <c r="B30" s="92" t="str">
        <f>IF(車両データ!$P30="事業所1",車両データ!B30,"")</f>
        <v/>
      </c>
      <c r="C30" s="93"/>
      <c r="D30" s="70" t="str">
        <f>IF(車両データ!$P30="事業所1",車両データ!D30,"")</f>
        <v/>
      </c>
      <c r="E30" s="71" t="str">
        <f>IF(車両データ!$P30="事業所1",車両データ!E30,"")</f>
        <v/>
      </c>
      <c r="F30" s="72" t="str">
        <f>IF(車両データ!$P30="事業所1",車両データ!F30,"")</f>
        <v/>
      </c>
      <c r="G30" s="14" t="str">
        <f t="shared" si="11"/>
        <v/>
      </c>
      <c r="H30" s="56" t="str">
        <f t="shared" si="1"/>
        <v/>
      </c>
      <c r="I30" s="15" t="str">
        <f t="shared" si="7"/>
        <v/>
      </c>
      <c r="J30" s="16" t="str">
        <f t="shared" si="8"/>
        <v/>
      </c>
      <c r="K30" s="17" t="str">
        <f t="shared" si="4"/>
        <v/>
      </c>
      <c r="L30" s="18" t="str">
        <f t="shared" si="5"/>
        <v xml:space="preserve"> </v>
      </c>
      <c r="M30" s="51" t="str">
        <f t="shared" si="6"/>
        <v xml:space="preserve"> </v>
      </c>
      <c r="N30" s="19" t="str">
        <f t="shared" si="9"/>
        <v/>
      </c>
      <c r="O30" s="20" t="str">
        <f t="shared" si="10"/>
        <v/>
      </c>
    </row>
    <row r="31" spans="1:15" ht="20.100000000000001" customHeight="1" x14ac:dyDescent="0.4">
      <c r="A31" s="13">
        <v>23</v>
      </c>
      <c r="B31" s="92" t="str">
        <f>IF(車両データ!$P31="事業所1",車両データ!B31,"")</f>
        <v/>
      </c>
      <c r="C31" s="93"/>
      <c r="D31" s="70" t="str">
        <f>IF(車両データ!$P31="事業所1",車両データ!D31,"")</f>
        <v/>
      </c>
      <c r="E31" s="71" t="str">
        <f>IF(車両データ!$P31="事業所1",車両データ!E31,"")</f>
        <v/>
      </c>
      <c r="F31" s="72" t="str">
        <f>IF(車両データ!$P31="事業所1",車両データ!F31,"")</f>
        <v/>
      </c>
      <c r="G31" s="14" t="str">
        <f t="shared" si="11"/>
        <v/>
      </c>
      <c r="H31" s="56" t="str">
        <f t="shared" si="1"/>
        <v/>
      </c>
      <c r="I31" s="15" t="str">
        <f t="shared" si="7"/>
        <v/>
      </c>
      <c r="J31" s="16" t="str">
        <f t="shared" si="8"/>
        <v/>
      </c>
      <c r="K31" s="17" t="str">
        <f t="shared" si="4"/>
        <v/>
      </c>
      <c r="L31" s="18" t="str">
        <f t="shared" si="5"/>
        <v xml:space="preserve"> </v>
      </c>
      <c r="M31" s="51" t="str">
        <f t="shared" si="6"/>
        <v xml:space="preserve"> </v>
      </c>
      <c r="N31" s="19" t="str">
        <f t="shared" si="9"/>
        <v/>
      </c>
      <c r="O31" s="20" t="str">
        <f t="shared" si="10"/>
        <v/>
      </c>
    </row>
    <row r="32" spans="1:15" ht="20.100000000000001" customHeight="1" x14ac:dyDescent="0.4">
      <c r="A32" s="13">
        <v>24</v>
      </c>
      <c r="B32" s="92" t="str">
        <f>IF(車両データ!$P32="事業所1",車両データ!B32,"")</f>
        <v/>
      </c>
      <c r="C32" s="93"/>
      <c r="D32" s="70" t="str">
        <f>IF(車両データ!$P32="事業所1",車両データ!D32,"")</f>
        <v/>
      </c>
      <c r="E32" s="71" t="str">
        <f>IF(車両データ!$P32="事業所1",車両データ!E32,"")</f>
        <v/>
      </c>
      <c r="F32" s="72" t="str">
        <f>IF(車両データ!$P32="事業所1",車両データ!F32,"")</f>
        <v/>
      </c>
      <c r="G32" s="14" t="str">
        <f t="shared" si="11"/>
        <v/>
      </c>
      <c r="H32" s="56" t="str">
        <f t="shared" si="1"/>
        <v/>
      </c>
      <c r="I32" s="15" t="str">
        <f t="shared" si="7"/>
        <v/>
      </c>
      <c r="J32" s="16" t="str">
        <f t="shared" si="8"/>
        <v/>
      </c>
      <c r="K32" s="17" t="str">
        <f t="shared" si="4"/>
        <v/>
      </c>
      <c r="L32" s="18" t="str">
        <f t="shared" si="5"/>
        <v xml:space="preserve"> </v>
      </c>
      <c r="M32" s="51" t="str">
        <f t="shared" si="6"/>
        <v xml:space="preserve"> </v>
      </c>
      <c r="N32" s="19" t="str">
        <f t="shared" si="9"/>
        <v/>
      </c>
      <c r="O32" s="20" t="str">
        <f t="shared" si="10"/>
        <v/>
      </c>
    </row>
    <row r="33" spans="1:15" ht="20.100000000000001" customHeight="1" x14ac:dyDescent="0.4">
      <c r="A33" s="13">
        <v>25</v>
      </c>
      <c r="B33" s="92" t="str">
        <f>IF(車両データ!$P33="事業所1",車両データ!B33,"")</f>
        <v/>
      </c>
      <c r="C33" s="93"/>
      <c r="D33" s="70" t="str">
        <f>IF(車両データ!$P33="事業所1",車両データ!D33,"")</f>
        <v/>
      </c>
      <c r="E33" s="71" t="str">
        <f>IF(車両データ!$P33="事業所1",車両データ!E33,"")</f>
        <v/>
      </c>
      <c r="F33" s="72" t="str">
        <f>IF(車両データ!$P33="事業所1",車両データ!F33,"")</f>
        <v/>
      </c>
      <c r="G33" s="14" t="str">
        <f t="shared" si="11"/>
        <v/>
      </c>
      <c r="H33" s="56" t="str">
        <f t="shared" si="1"/>
        <v/>
      </c>
      <c r="I33" s="15" t="str">
        <f t="shared" si="7"/>
        <v/>
      </c>
      <c r="J33" s="16" t="str">
        <f t="shared" si="8"/>
        <v/>
      </c>
      <c r="K33" s="17" t="str">
        <f t="shared" si="4"/>
        <v/>
      </c>
      <c r="L33" s="18" t="str">
        <f t="shared" si="5"/>
        <v xml:space="preserve"> </v>
      </c>
      <c r="M33" s="51" t="str">
        <f t="shared" si="6"/>
        <v xml:space="preserve"> </v>
      </c>
      <c r="N33" s="19" t="str">
        <f t="shared" si="9"/>
        <v/>
      </c>
      <c r="O33" s="20" t="str">
        <f t="shared" si="10"/>
        <v/>
      </c>
    </row>
    <row r="34" spans="1:15" ht="20.100000000000001" customHeight="1" x14ac:dyDescent="0.4">
      <c r="A34" s="13">
        <v>26</v>
      </c>
      <c r="B34" s="92" t="str">
        <f>IF(車両データ!$P34="事業所1",車両データ!B34,"")</f>
        <v/>
      </c>
      <c r="C34" s="93"/>
      <c r="D34" s="70" t="str">
        <f>IF(車両データ!$P34="事業所1",車両データ!D34,"")</f>
        <v/>
      </c>
      <c r="E34" s="71" t="str">
        <f>IF(車両データ!$P34="事業所1",車両データ!E34,"")</f>
        <v/>
      </c>
      <c r="F34" s="72" t="str">
        <f>IF(車両データ!$P34="事業所1",車両データ!F34,"")</f>
        <v/>
      </c>
      <c r="G34" s="14" t="str">
        <f t="shared" si="11"/>
        <v/>
      </c>
      <c r="H34" s="56" t="str">
        <f t="shared" si="1"/>
        <v/>
      </c>
      <c r="I34" s="15" t="str">
        <f t="shared" si="7"/>
        <v/>
      </c>
      <c r="J34" s="16" t="str">
        <f t="shared" si="8"/>
        <v/>
      </c>
      <c r="K34" s="17" t="str">
        <f t="shared" si="4"/>
        <v/>
      </c>
      <c r="L34" s="18" t="str">
        <f t="shared" si="5"/>
        <v xml:space="preserve"> </v>
      </c>
      <c r="M34" s="51" t="str">
        <f t="shared" si="6"/>
        <v xml:space="preserve"> </v>
      </c>
      <c r="N34" s="19" t="str">
        <f t="shared" si="9"/>
        <v/>
      </c>
      <c r="O34" s="20" t="str">
        <f t="shared" si="10"/>
        <v/>
      </c>
    </row>
    <row r="35" spans="1:15" ht="20.100000000000001" customHeight="1" x14ac:dyDescent="0.4">
      <c r="A35" s="13">
        <v>27</v>
      </c>
      <c r="B35" s="92" t="str">
        <f>IF(車両データ!$P35="事業所1",車両データ!B35,"")</f>
        <v/>
      </c>
      <c r="C35" s="93"/>
      <c r="D35" s="70" t="str">
        <f>IF(車両データ!$P35="事業所1",車両データ!D35,"")</f>
        <v/>
      </c>
      <c r="E35" s="71" t="str">
        <f>IF(車両データ!$P35="事業所1",車両データ!E35,"")</f>
        <v/>
      </c>
      <c r="F35" s="72" t="str">
        <f>IF(車両データ!$P35="事業所1",車両データ!F35,"")</f>
        <v/>
      </c>
      <c r="G35" s="14" t="str">
        <f t="shared" si="11"/>
        <v/>
      </c>
      <c r="H35" s="56" t="str">
        <f t="shared" si="1"/>
        <v/>
      </c>
      <c r="I35" s="15" t="str">
        <f t="shared" si="7"/>
        <v/>
      </c>
      <c r="J35" s="16" t="str">
        <f t="shared" si="8"/>
        <v/>
      </c>
      <c r="K35" s="17" t="str">
        <f t="shared" si="4"/>
        <v/>
      </c>
      <c r="L35" s="18" t="str">
        <f t="shared" si="5"/>
        <v xml:space="preserve"> </v>
      </c>
      <c r="M35" s="51" t="str">
        <f t="shared" si="6"/>
        <v xml:space="preserve"> </v>
      </c>
      <c r="N35" s="19" t="str">
        <f t="shared" si="9"/>
        <v/>
      </c>
      <c r="O35" s="20" t="str">
        <f t="shared" si="10"/>
        <v/>
      </c>
    </row>
    <row r="36" spans="1:15" ht="20.100000000000001" customHeight="1" x14ac:dyDescent="0.4">
      <c r="A36" s="13">
        <v>28</v>
      </c>
      <c r="B36" s="92" t="str">
        <f>IF(車両データ!$P36="事業所1",車両データ!B36,"")</f>
        <v/>
      </c>
      <c r="C36" s="93"/>
      <c r="D36" s="70" t="str">
        <f>IF(車両データ!$P36="事業所1",車両データ!D36,"")</f>
        <v/>
      </c>
      <c r="E36" s="71" t="str">
        <f>IF(車両データ!$P36="事業所1",車両データ!E36,"")</f>
        <v/>
      </c>
      <c r="F36" s="72" t="str">
        <f>IF(車両データ!$P36="事業所1",車両データ!F36,"")</f>
        <v/>
      </c>
      <c r="G36" s="14" t="str">
        <f t="shared" si="11"/>
        <v/>
      </c>
      <c r="H36" s="56" t="str">
        <f t="shared" si="1"/>
        <v/>
      </c>
      <c r="I36" s="15" t="str">
        <f t="shared" si="7"/>
        <v/>
      </c>
      <c r="J36" s="16" t="str">
        <f t="shared" si="8"/>
        <v/>
      </c>
      <c r="K36" s="17" t="str">
        <f t="shared" si="4"/>
        <v/>
      </c>
      <c r="L36" s="18" t="str">
        <f t="shared" si="5"/>
        <v xml:space="preserve"> </v>
      </c>
      <c r="M36" s="51" t="str">
        <f t="shared" si="6"/>
        <v xml:space="preserve"> </v>
      </c>
      <c r="N36" s="19" t="str">
        <f t="shared" si="9"/>
        <v/>
      </c>
      <c r="O36" s="20" t="str">
        <f t="shared" si="10"/>
        <v/>
      </c>
    </row>
    <row r="37" spans="1:15" ht="20.100000000000001" customHeight="1" x14ac:dyDescent="0.4">
      <c r="A37" s="13">
        <v>29</v>
      </c>
      <c r="B37" s="92" t="str">
        <f>IF(車両データ!$P37="事業所1",車両データ!B37,"")</f>
        <v/>
      </c>
      <c r="C37" s="93"/>
      <c r="D37" s="70" t="str">
        <f>IF(車両データ!$P37="事業所1",車両データ!D37,"")</f>
        <v/>
      </c>
      <c r="E37" s="71" t="str">
        <f>IF(車両データ!$P37="事業所1",車両データ!E37,"")</f>
        <v/>
      </c>
      <c r="F37" s="72" t="str">
        <f>IF(車両データ!$P37="事業所1",車両データ!F37,"")</f>
        <v/>
      </c>
      <c r="G37" s="14" t="str">
        <f t="shared" si="11"/>
        <v/>
      </c>
      <c r="H37" s="56" t="str">
        <f t="shared" si="1"/>
        <v/>
      </c>
      <c r="I37" s="15" t="str">
        <f t="shared" si="7"/>
        <v/>
      </c>
      <c r="J37" s="16" t="str">
        <f t="shared" si="8"/>
        <v/>
      </c>
      <c r="K37" s="17" t="str">
        <f t="shared" si="4"/>
        <v/>
      </c>
      <c r="L37" s="18" t="str">
        <f t="shared" si="5"/>
        <v xml:space="preserve"> </v>
      </c>
      <c r="M37" s="51" t="str">
        <f t="shared" si="6"/>
        <v xml:space="preserve"> </v>
      </c>
      <c r="N37" s="19" t="str">
        <f t="shared" si="9"/>
        <v/>
      </c>
      <c r="O37" s="20" t="str">
        <f t="shared" si="10"/>
        <v/>
      </c>
    </row>
    <row r="38" spans="1:15" ht="20.100000000000001" customHeight="1" x14ac:dyDescent="0.4">
      <c r="A38" s="13">
        <v>30</v>
      </c>
      <c r="B38" s="92" t="str">
        <f>IF(車両データ!$P38="事業所1",車両データ!B38,"")</f>
        <v/>
      </c>
      <c r="C38" s="93"/>
      <c r="D38" s="70" t="str">
        <f>IF(車両データ!$P38="事業所1",車両データ!D38,"")</f>
        <v/>
      </c>
      <c r="E38" s="71" t="str">
        <f>IF(車両データ!$P38="事業所1",車両データ!E38,"")</f>
        <v/>
      </c>
      <c r="F38" s="72" t="str">
        <f>IF(車両データ!$P38="事業所1",車両データ!F38,"")</f>
        <v/>
      </c>
      <c r="G38" s="14" t="str">
        <f t="shared" si="11"/>
        <v/>
      </c>
      <c r="H38" s="56" t="str">
        <f t="shared" si="1"/>
        <v/>
      </c>
      <c r="I38" s="15" t="str">
        <f t="shared" si="7"/>
        <v/>
      </c>
      <c r="J38" s="16" t="str">
        <f t="shared" si="8"/>
        <v/>
      </c>
      <c r="K38" s="17" t="str">
        <f t="shared" si="4"/>
        <v/>
      </c>
      <c r="L38" s="18" t="str">
        <f t="shared" si="5"/>
        <v xml:space="preserve"> </v>
      </c>
      <c r="M38" s="51" t="str">
        <f t="shared" si="6"/>
        <v xml:space="preserve"> </v>
      </c>
      <c r="N38" s="19" t="str">
        <f t="shared" si="9"/>
        <v/>
      </c>
      <c r="O38" s="20" t="str">
        <f t="shared" si="10"/>
        <v/>
      </c>
    </row>
    <row r="39" spans="1:15" ht="20.100000000000001" customHeight="1" x14ac:dyDescent="0.4">
      <c r="A39" s="13">
        <v>31</v>
      </c>
      <c r="B39" s="92" t="str">
        <f>IF(車両データ!$P39="事業所1",車両データ!B39,"")</f>
        <v/>
      </c>
      <c r="C39" s="93"/>
      <c r="D39" s="70" t="str">
        <f>IF(車両データ!$P39="事業所1",車両データ!D39,"")</f>
        <v/>
      </c>
      <c r="E39" s="71" t="str">
        <f>IF(車両データ!$P39="事業所1",車両データ!E39,"")</f>
        <v/>
      </c>
      <c r="F39" s="72" t="str">
        <f>IF(車両データ!$P39="事業所1",車両データ!F39,"")</f>
        <v/>
      </c>
      <c r="G39" s="14" t="str">
        <f t="shared" si="11"/>
        <v/>
      </c>
      <c r="H39" s="56" t="str">
        <f t="shared" si="1"/>
        <v/>
      </c>
      <c r="I39" s="15" t="str">
        <f t="shared" si="7"/>
        <v/>
      </c>
      <c r="J39" s="16" t="str">
        <f t="shared" si="8"/>
        <v/>
      </c>
      <c r="K39" s="17" t="str">
        <f t="shared" si="4"/>
        <v/>
      </c>
      <c r="L39" s="18" t="str">
        <f t="shared" si="5"/>
        <v xml:space="preserve"> </v>
      </c>
      <c r="M39" s="51" t="str">
        <f t="shared" si="6"/>
        <v xml:space="preserve"> </v>
      </c>
      <c r="N39" s="19" t="str">
        <f t="shared" si="9"/>
        <v/>
      </c>
      <c r="O39" s="20" t="str">
        <f t="shared" si="10"/>
        <v/>
      </c>
    </row>
    <row r="40" spans="1:15" ht="20.100000000000001" customHeight="1" x14ac:dyDescent="0.4">
      <c r="A40" s="13">
        <v>32</v>
      </c>
      <c r="B40" s="92" t="str">
        <f>IF(車両データ!$P40="事業所1",車両データ!B40,"")</f>
        <v/>
      </c>
      <c r="C40" s="93"/>
      <c r="D40" s="70" t="str">
        <f>IF(車両データ!$P40="事業所1",車両データ!D40,"")</f>
        <v/>
      </c>
      <c r="E40" s="71" t="str">
        <f>IF(車両データ!$P40="事業所1",車両データ!E40,"")</f>
        <v/>
      </c>
      <c r="F40" s="72" t="str">
        <f>IF(車両データ!$P40="事業所1",車両データ!F40,"")</f>
        <v/>
      </c>
      <c r="G40" s="14" t="str">
        <f t="shared" si="11"/>
        <v/>
      </c>
      <c r="H40" s="56" t="str">
        <f t="shared" si="1"/>
        <v/>
      </c>
      <c r="I40" s="15" t="str">
        <f t="shared" si="7"/>
        <v/>
      </c>
      <c r="J40" s="16" t="str">
        <f t="shared" si="8"/>
        <v/>
      </c>
      <c r="K40" s="17" t="str">
        <f t="shared" si="4"/>
        <v/>
      </c>
      <c r="L40" s="18" t="str">
        <f t="shared" si="5"/>
        <v xml:space="preserve"> </v>
      </c>
      <c r="M40" s="51" t="str">
        <f t="shared" si="6"/>
        <v xml:space="preserve"> </v>
      </c>
      <c r="N40" s="19" t="str">
        <f t="shared" si="9"/>
        <v/>
      </c>
      <c r="O40" s="20" t="str">
        <f t="shared" si="10"/>
        <v/>
      </c>
    </row>
    <row r="41" spans="1:15" ht="20.100000000000001" customHeight="1" x14ac:dyDescent="0.4">
      <c r="A41" s="13">
        <v>33</v>
      </c>
      <c r="B41" s="92" t="str">
        <f>IF(車両データ!$P41="事業所1",車両データ!B41,"")</f>
        <v/>
      </c>
      <c r="C41" s="93"/>
      <c r="D41" s="70" t="str">
        <f>IF(車両データ!$P41="事業所1",車両データ!D41,"")</f>
        <v/>
      </c>
      <c r="E41" s="71" t="str">
        <f>IF(車両データ!$P41="事業所1",車両データ!E41,"")</f>
        <v/>
      </c>
      <c r="F41" s="72" t="str">
        <f>IF(車両データ!$P41="事業所1",車両データ!F41,"")</f>
        <v/>
      </c>
      <c r="G41" s="14" t="str">
        <f t="shared" si="11"/>
        <v/>
      </c>
      <c r="H41" s="56" t="str">
        <f t="shared" si="1"/>
        <v/>
      </c>
      <c r="I41" s="15" t="str">
        <f t="shared" si="7"/>
        <v/>
      </c>
      <c r="J41" s="16" t="str">
        <f t="shared" si="8"/>
        <v/>
      </c>
      <c r="K41" s="17" t="str">
        <f t="shared" si="4"/>
        <v/>
      </c>
      <c r="L41" s="18" t="str">
        <f t="shared" si="5"/>
        <v xml:space="preserve"> </v>
      </c>
      <c r="M41" s="51" t="str">
        <f t="shared" ref="M41:M104" si="12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9"/>
        <v/>
      </c>
      <c r="O41" s="20" t="str">
        <f t="shared" si="10"/>
        <v/>
      </c>
    </row>
    <row r="42" spans="1:15" ht="20.100000000000001" customHeight="1" x14ac:dyDescent="0.4">
      <c r="A42" s="13">
        <v>34</v>
      </c>
      <c r="B42" s="92" t="str">
        <f>IF(車両データ!$P42="事業所1",車両データ!B42,"")</f>
        <v/>
      </c>
      <c r="C42" s="93"/>
      <c r="D42" s="70" t="str">
        <f>IF(車両データ!$P42="事業所1",車両データ!D42,"")</f>
        <v/>
      </c>
      <c r="E42" s="71" t="str">
        <f>IF(車両データ!$P42="事業所1",車両データ!E42,"")</f>
        <v/>
      </c>
      <c r="F42" s="72" t="str">
        <f>IF(車両データ!$P42="事業所1",車両データ!F42,"")</f>
        <v/>
      </c>
      <c r="G42" s="14" t="str">
        <f t="shared" si="11"/>
        <v/>
      </c>
      <c r="H42" s="56" t="str">
        <f t="shared" si="1"/>
        <v/>
      </c>
      <c r="I42" s="15" t="str">
        <f t="shared" si="7"/>
        <v/>
      </c>
      <c r="J42" s="16" t="str">
        <f t="shared" si="8"/>
        <v/>
      </c>
      <c r="K42" s="17" t="str">
        <f t="shared" si="4"/>
        <v/>
      </c>
      <c r="L42" s="18" t="str">
        <f t="shared" si="5"/>
        <v xml:space="preserve"> </v>
      </c>
      <c r="M42" s="51" t="str">
        <f t="shared" si="12"/>
        <v xml:space="preserve"> </v>
      </c>
      <c r="N42" s="19" t="str">
        <f t="shared" si="9"/>
        <v/>
      </c>
      <c r="O42" s="20" t="str">
        <f t="shared" si="10"/>
        <v/>
      </c>
    </row>
    <row r="43" spans="1:15" ht="20.100000000000001" customHeight="1" x14ac:dyDescent="0.4">
      <c r="A43" s="13">
        <v>35</v>
      </c>
      <c r="B43" s="92" t="str">
        <f>IF(車両データ!$P43="事業所1",車両データ!B43,"")</f>
        <v/>
      </c>
      <c r="C43" s="93"/>
      <c r="D43" s="70" t="str">
        <f>IF(車両データ!$P43="事業所1",車両データ!D43,"")</f>
        <v/>
      </c>
      <c r="E43" s="71" t="str">
        <f>IF(車両データ!$P43="事業所1",車両データ!E43,"")</f>
        <v/>
      </c>
      <c r="F43" s="72" t="str">
        <f>IF(車両データ!$P43="事業所1",車両データ!F43,"")</f>
        <v/>
      </c>
      <c r="G43" s="14" t="str">
        <f t="shared" si="11"/>
        <v/>
      </c>
      <c r="H43" s="56" t="str">
        <f t="shared" si="1"/>
        <v/>
      </c>
      <c r="I43" s="15" t="str">
        <f t="shared" si="7"/>
        <v/>
      </c>
      <c r="J43" s="16" t="str">
        <f t="shared" si="8"/>
        <v/>
      </c>
      <c r="K43" s="17" t="str">
        <f t="shared" si="4"/>
        <v/>
      </c>
      <c r="L43" s="18" t="str">
        <f t="shared" si="5"/>
        <v xml:space="preserve"> </v>
      </c>
      <c r="M43" s="51" t="str">
        <f t="shared" si="12"/>
        <v xml:space="preserve"> </v>
      </c>
      <c r="N43" s="19" t="str">
        <f t="shared" si="9"/>
        <v/>
      </c>
      <c r="O43" s="20" t="str">
        <f t="shared" si="10"/>
        <v/>
      </c>
    </row>
    <row r="44" spans="1:15" ht="20.100000000000001" customHeight="1" x14ac:dyDescent="0.4">
      <c r="A44" s="13">
        <v>36</v>
      </c>
      <c r="B44" s="92" t="str">
        <f>IF(車両データ!$P44="事業所1",車両データ!B44,"")</f>
        <v/>
      </c>
      <c r="C44" s="93"/>
      <c r="D44" s="70" t="str">
        <f>IF(車両データ!$P44="事業所1",車両データ!D44,"")</f>
        <v/>
      </c>
      <c r="E44" s="71" t="str">
        <f>IF(車両データ!$P44="事業所1",車両データ!E44,"")</f>
        <v/>
      </c>
      <c r="F44" s="72" t="str">
        <f>IF(車両データ!$P44="事業所1",車両データ!F44,"")</f>
        <v/>
      </c>
      <c r="G44" s="14" t="str">
        <f t="shared" si="11"/>
        <v/>
      </c>
      <c r="H44" s="56" t="str">
        <f t="shared" si="1"/>
        <v/>
      </c>
      <c r="I44" s="15" t="str">
        <f t="shared" si="7"/>
        <v/>
      </c>
      <c r="J44" s="16" t="str">
        <f t="shared" si="8"/>
        <v/>
      </c>
      <c r="K44" s="17" t="str">
        <f t="shared" si="4"/>
        <v/>
      </c>
      <c r="L44" s="18" t="str">
        <f t="shared" si="5"/>
        <v xml:space="preserve"> </v>
      </c>
      <c r="M44" s="51" t="str">
        <f t="shared" si="12"/>
        <v xml:space="preserve"> </v>
      </c>
      <c r="N44" s="19" t="str">
        <f t="shared" si="9"/>
        <v/>
      </c>
      <c r="O44" s="20" t="str">
        <f t="shared" si="10"/>
        <v/>
      </c>
    </row>
    <row r="45" spans="1:15" ht="20.100000000000001" customHeight="1" x14ac:dyDescent="0.4">
      <c r="A45" s="13">
        <v>37</v>
      </c>
      <c r="B45" s="92" t="str">
        <f>IF(車両データ!$P45="事業所1",車両データ!B45,"")</f>
        <v/>
      </c>
      <c r="C45" s="93"/>
      <c r="D45" s="70" t="str">
        <f>IF(車両データ!$P45="事業所1",車両データ!D45,"")</f>
        <v/>
      </c>
      <c r="E45" s="71" t="str">
        <f>IF(車両データ!$P45="事業所1",車両データ!E45,"")</f>
        <v/>
      </c>
      <c r="F45" s="72" t="str">
        <f>IF(車両データ!$P45="事業所1",車両データ!F45,"")</f>
        <v/>
      </c>
      <c r="G45" s="14" t="str">
        <f t="shared" si="11"/>
        <v/>
      </c>
      <c r="H45" s="56" t="str">
        <f t="shared" si="1"/>
        <v/>
      </c>
      <c r="I45" s="15" t="str">
        <f t="shared" si="7"/>
        <v/>
      </c>
      <c r="J45" s="16" t="str">
        <f t="shared" si="8"/>
        <v/>
      </c>
      <c r="K45" s="17" t="str">
        <f t="shared" si="4"/>
        <v/>
      </c>
      <c r="L45" s="18" t="str">
        <f t="shared" si="5"/>
        <v xml:space="preserve"> </v>
      </c>
      <c r="M45" s="51" t="str">
        <f t="shared" si="12"/>
        <v xml:space="preserve"> </v>
      </c>
      <c r="N45" s="19" t="str">
        <f t="shared" si="9"/>
        <v/>
      </c>
      <c r="O45" s="20" t="str">
        <f t="shared" si="10"/>
        <v/>
      </c>
    </row>
    <row r="46" spans="1:15" ht="20.100000000000001" customHeight="1" x14ac:dyDescent="0.4">
      <c r="A46" s="13">
        <v>38</v>
      </c>
      <c r="B46" s="92" t="str">
        <f>IF(車両データ!$P46="事業所1",車両データ!B46,"")</f>
        <v/>
      </c>
      <c r="C46" s="93"/>
      <c r="D46" s="70" t="str">
        <f>IF(車両データ!$P46="事業所1",車両データ!D46,"")</f>
        <v/>
      </c>
      <c r="E46" s="71" t="str">
        <f>IF(車両データ!$P46="事業所1",車両データ!E46,"")</f>
        <v/>
      </c>
      <c r="F46" s="72" t="str">
        <f>IF(車両データ!$P46="事業所1",車両データ!F46,"")</f>
        <v/>
      </c>
      <c r="G46" s="14" t="str">
        <f t="shared" si="11"/>
        <v/>
      </c>
      <c r="H46" s="56" t="str">
        <f t="shared" si="1"/>
        <v/>
      </c>
      <c r="I46" s="15" t="str">
        <f t="shared" si="7"/>
        <v/>
      </c>
      <c r="J46" s="16" t="str">
        <f t="shared" si="8"/>
        <v/>
      </c>
      <c r="K46" s="17" t="str">
        <f t="shared" si="4"/>
        <v/>
      </c>
      <c r="L46" s="18" t="str">
        <f t="shared" si="5"/>
        <v xml:space="preserve"> </v>
      </c>
      <c r="M46" s="51" t="str">
        <f t="shared" si="12"/>
        <v xml:space="preserve"> </v>
      </c>
      <c r="N46" s="19" t="str">
        <f t="shared" si="9"/>
        <v/>
      </c>
      <c r="O46" s="20" t="str">
        <f t="shared" si="10"/>
        <v/>
      </c>
    </row>
    <row r="47" spans="1:15" ht="20.100000000000001" customHeight="1" x14ac:dyDescent="0.4">
      <c r="A47" s="13">
        <v>39</v>
      </c>
      <c r="B47" s="92" t="str">
        <f>IF(車両データ!$P47="事業所1",車両データ!B47,"")</f>
        <v/>
      </c>
      <c r="C47" s="93"/>
      <c r="D47" s="70" t="str">
        <f>IF(車両データ!$P47="事業所1",車両データ!D47,"")</f>
        <v/>
      </c>
      <c r="E47" s="71" t="str">
        <f>IF(車両データ!$P47="事業所1",車両データ!E47,"")</f>
        <v/>
      </c>
      <c r="F47" s="72" t="str">
        <f>IF(車両データ!$P47="事業所1",車両データ!F47,"")</f>
        <v/>
      </c>
      <c r="G47" s="14" t="str">
        <f t="shared" si="11"/>
        <v/>
      </c>
      <c r="H47" s="56" t="str">
        <f t="shared" si="1"/>
        <v/>
      </c>
      <c r="I47" s="15" t="str">
        <f t="shared" si="7"/>
        <v/>
      </c>
      <c r="J47" s="16" t="str">
        <f t="shared" si="8"/>
        <v/>
      </c>
      <c r="K47" s="17" t="str">
        <f t="shared" si="4"/>
        <v/>
      </c>
      <c r="L47" s="18" t="str">
        <f t="shared" si="5"/>
        <v xml:space="preserve"> </v>
      </c>
      <c r="M47" s="51" t="str">
        <f t="shared" si="12"/>
        <v xml:space="preserve"> </v>
      </c>
      <c r="N47" s="19" t="str">
        <f t="shared" si="9"/>
        <v/>
      </c>
      <c r="O47" s="20" t="str">
        <f t="shared" si="10"/>
        <v/>
      </c>
    </row>
    <row r="48" spans="1:15" ht="20.100000000000001" customHeight="1" x14ac:dyDescent="0.4">
      <c r="A48" s="13">
        <v>40</v>
      </c>
      <c r="B48" s="92" t="str">
        <f>IF(車両データ!$P48="事業所1",車両データ!B48,"")</f>
        <v/>
      </c>
      <c r="C48" s="93"/>
      <c r="D48" s="70" t="str">
        <f>IF(車両データ!$P48="事業所1",車両データ!D48,"")</f>
        <v/>
      </c>
      <c r="E48" s="71" t="str">
        <f>IF(車両データ!$P48="事業所1",車両データ!E48,"")</f>
        <v/>
      </c>
      <c r="F48" s="72" t="str">
        <f>IF(車両データ!$P48="事業所1",車両データ!F48,"")</f>
        <v/>
      </c>
      <c r="G48" s="14" t="str">
        <f t="shared" si="11"/>
        <v/>
      </c>
      <c r="H48" s="56" t="str">
        <f t="shared" si="1"/>
        <v/>
      </c>
      <c r="I48" s="15" t="str">
        <f t="shared" si="7"/>
        <v/>
      </c>
      <c r="J48" s="16" t="str">
        <f t="shared" si="8"/>
        <v/>
      </c>
      <c r="K48" s="17" t="str">
        <f t="shared" si="4"/>
        <v/>
      </c>
      <c r="L48" s="18" t="str">
        <f t="shared" si="5"/>
        <v xml:space="preserve"> </v>
      </c>
      <c r="M48" s="51" t="str">
        <f t="shared" si="12"/>
        <v xml:space="preserve"> </v>
      </c>
      <c r="N48" s="19" t="str">
        <f t="shared" si="9"/>
        <v/>
      </c>
      <c r="O48" s="20" t="str">
        <f t="shared" si="10"/>
        <v/>
      </c>
    </row>
    <row r="49" spans="1:15" ht="20.100000000000001" customHeight="1" x14ac:dyDescent="0.4">
      <c r="A49" s="13">
        <v>41</v>
      </c>
      <c r="B49" s="92" t="str">
        <f>IF(車両データ!$P49="事業所1",車両データ!B49,"")</f>
        <v/>
      </c>
      <c r="C49" s="93"/>
      <c r="D49" s="70" t="str">
        <f>IF(車両データ!$P49="事業所1",車両データ!D49,"")</f>
        <v/>
      </c>
      <c r="E49" s="71" t="str">
        <f>IF(車両データ!$P49="事業所1",車両データ!E49,"")</f>
        <v/>
      </c>
      <c r="F49" s="72" t="str">
        <f>IF(車両データ!$P49="事業所1",車両データ!F49,"")</f>
        <v/>
      </c>
      <c r="G49" s="14" t="str">
        <f t="shared" si="11"/>
        <v/>
      </c>
      <c r="H49" s="56" t="str">
        <f t="shared" si="1"/>
        <v/>
      </c>
      <c r="I49" s="15" t="str">
        <f t="shared" si="7"/>
        <v/>
      </c>
      <c r="J49" s="16" t="str">
        <f t="shared" si="8"/>
        <v/>
      </c>
      <c r="K49" s="17" t="str">
        <f t="shared" si="4"/>
        <v/>
      </c>
      <c r="L49" s="18" t="str">
        <f t="shared" si="5"/>
        <v xml:space="preserve"> </v>
      </c>
      <c r="M49" s="51" t="str">
        <f t="shared" si="12"/>
        <v xml:space="preserve"> </v>
      </c>
      <c r="N49" s="19" t="str">
        <f t="shared" si="9"/>
        <v/>
      </c>
      <c r="O49" s="20" t="str">
        <f t="shared" si="10"/>
        <v/>
      </c>
    </row>
    <row r="50" spans="1:15" ht="20.100000000000001" customHeight="1" x14ac:dyDescent="0.4">
      <c r="A50" s="13">
        <v>42</v>
      </c>
      <c r="B50" s="92" t="str">
        <f>IF(車両データ!$P50="事業所1",車両データ!B50,"")</f>
        <v/>
      </c>
      <c r="C50" s="93"/>
      <c r="D50" s="70" t="str">
        <f>IF(車両データ!$P50="事業所1",車両データ!D50,"")</f>
        <v/>
      </c>
      <c r="E50" s="71" t="str">
        <f>IF(車両データ!$P50="事業所1",車両データ!E50,"")</f>
        <v/>
      </c>
      <c r="F50" s="72" t="str">
        <f>IF(車両データ!$P50="事業所1",車両データ!F50,"")</f>
        <v/>
      </c>
      <c r="G50" s="14" t="str">
        <f t="shared" si="11"/>
        <v/>
      </c>
      <c r="H50" s="56" t="str">
        <f t="shared" si="1"/>
        <v/>
      </c>
      <c r="I50" s="15" t="str">
        <f t="shared" si="7"/>
        <v/>
      </c>
      <c r="J50" s="16" t="str">
        <f t="shared" si="8"/>
        <v/>
      </c>
      <c r="K50" s="17" t="str">
        <f t="shared" si="4"/>
        <v/>
      </c>
      <c r="L50" s="18" t="str">
        <f t="shared" si="5"/>
        <v xml:space="preserve"> </v>
      </c>
      <c r="M50" s="51" t="str">
        <f t="shared" si="12"/>
        <v xml:space="preserve"> </v>
      </c>
      <c r="N50" s="19" t="str">
        <f t="shared" si="9"/>
        <v/>
      </c>
      <c r="O50" s="20" t="str">
        <f t="shared" si="10"/>
        <v/>
      </c>
    </row>
    <row r="51" spans="1:15" ht="20.100000000000001" customHeight="1" x14ac:dyDescent="0.4">
      <c r="A51" s="13">
        <v>43</v>
      </c>
      <c r="B51" s="92" t="str">
        <f>IF(車両データ!$P51="事業所1",車両データ!B51,"")</f>
        <v/>
      </c>
      <c r="C51" s="93"/>
      <c r="D51" s="70" t="str">
        <f>IF(車両データ!$P51="事業所1",車両データ!D51,"")</f>
        <v/>
      </c>
      <c r="E51" s="71" t="str">
        <f>IF(車両データ!$P51="事業所1",車両データ!E51,"")</f>
        <v/>
      </c>
      <c r="F51" s="72" t="str">
        <f>IF(車両データ!$P51="事業所1",車両データ!F51,"")</f>
        <v/>
      </c>
      <c r="G51" s="14" t="str">
        <f t="shared" si="11"/>
        <v/>
      </c>
      <c r="H51" s="55" t="str">
        <f t="shared" si="1"/>
        <v/>
      </c>
      <c r="I51" s="15" t="str">
        <f t="shared" si="7"/>
        <v/>
      </c>
      <c r="J51" s="16" t="str">
        <f t="shared" si="8"/>
        <v/>
      </c>
      <c r="K51" s="17" t="str">
        <f t="shared" si="4"/>
        <v/>
      </c>
      <c r="L51" s="18" t="str">
        <f t="shared" si="5"/>
        <v xml:space="preserve"> </v>
      </c>
      <c r="M51" s="51" t="str">
        <f t="shared" si="12"/>
        <v xml:space="preserve"> </v>
      </c>
      <c r="N51" s="19" t="str">
        <f t="shared" si="9"/>
        <v/>
      </c>
      <c r="O51" s="20" t="str">
        <f t="shared" si="10"/>
        <v/>
      </c>
    </row>
    <row r="52" spans="1:15" ht="20.100000000000001" customHeight="1" x14ac:dyDescent="0.4">
      <c r="A52" s="13">
        <v>44</v>
      </c>
      <c r="B52" s="92" t="str">
        <f>IF(車両データ!$P52="事業所1",車両データ!B52,"")</f>
        <v/>
      </c>
      <c r="C52" s="93"/>
      <c r="D52" s="70" t="str">
        <f>IF(車両データ!$P52="事業所1",車両データ!D52,"")</f>
        <v/>
      </c>
      <c r="E52" s="71" t="str">
        <f>IF(車両データ!$P52="事業所1",車両データ!E52,"")</f>
        <v/>
      </c>
      <c r="F52" s="72" t="str">
        <f>IF(車両データ!$P52="事業所1",車両データ!F52,"")</f>
        <v/>
      </c>
      <c r="G52" s="14" t="str">
        <f t="shared" si="11"/>
        <v/>
      </c>
      <c r="H52" s="55" t="str">
        <f t="shared" si="1"/>
        <v/>
      </c>
      <c r="I52" s="15" t="str">
        <f t="shared" si="7"/>
        <v/>
      </c>
      <c r="J52" s="16" t="str">
        <f t="shared" si="8"/>
        <v/>
      </c>
      <c r="K52" s="17" t="str">
        <f t="shared" si="4"/>
        <v/>
      </c>
      <c r="L52" s="18" t="str">
        <f t="shared" si="5"/>
        <v xml:space="preserve"> </v>
      </c>
      <c r="M52" s="51" t="str">
        <f t="shared" si="12"/>
        <v xml:space="preserve"> </v>
      </c>
      <c r="N52" s="19" t="str">
        <f t="shared" si="9"/>
        <v/>
      </c>
      <c r="O52" s="20" t="str">
        <f t="shared" si="10"/>
        <v/>
      </c>
    </row>
    <row r="53" spans="1:15" ht="20.100000000000001" customHeight="1" x14ac:dyDescent="0.4">
      <c r="A53" s="13">
        <v>45</v>
      </c>
      <c r="B53" s="92" t="str">
        <f>IF(車両データ!$P53="事業所1",車両データ!B53,"")</f>
        <v/>
      </c>
      <c r="C53" s="93"/>
      <c r="D53" s="70" t="str">
        <f>IF(車両データ!$P53="事業所1",車両データ!D53,"")</f>
        <v/>
      </c>
      <c r="E53" s="71" t="str">
        <f>IF(車両データ!$P53="事業所1",車両データ!E53,"")</f>
        <v/>
      </c>
      <c r="F53" s="72" t="str">
        <f>IF(車両データ!$P53="事業所1",車両データ!F53,"")</f>
        <v/>
      </c>
      <c r="G53" s="14" t="str">
        <f t="shared" si="11"/>
        <v/>
      </c>
      <c r="H53" s="55" t="str">
        <f t="shared" si="1"/>
        <v/>
      </c>
      <c r="I53" s="15" t="str">
        <f t="shared" si="7"/>
        <v/>
      </c>
      <c r="J53" s="16" t="str">
        <f t="shared" si="8"/>
        <v/>
      </c>
      <c r="K53" s="17" t="str">
        <f t="shared" si="4"/>
        <v/>
      </c>
      <c r="L53" s="18" t="str">
        <f t="shared" si="5"/>
        <v xml:space="preserve"> </v>
      </c>
      <c r="M53" s="51" t="str">
        <f t="shared" si="12"/>
        <v xml:space="preserve"> </v>
      </c>
      <c r="N53" s="19" t="str">
        <f t="shared" si="9"/>
        <v/>
      </c>
      <c r="O53" s="20" t="str">
        <f t="shared" si="10"/>
        <v/>
      </c>
    </row>
    <row r="54" spans="1:15" ht="20.100000000000001" customHeight="1" x14ac:dyDescent="0.4">
      <c r="A54" s="13">
        <v>46</v>
      </c>
      <c r="B54" s="92" t="str">
        <f>IF(車両データ!$P54="事業所1",車両データ!B54,"")</f>
        <v/>
      </c>
      <c r="C54" s="93"/>
      <c r="D54" s="70" t="str">
        <f>IF(車両データ!$P54="事業所1",車両データ!D54,"")</f>
        <v/>
      </c>
      <c r="E54" s="71" t="str">
        <f>IF(車両データ!$P54="事業所1",車両データ!E54,"")</f>
        <v/>
      </c>
      <c r="F54" s="72" t="str">
        <f>IF(車両データ!$P54="事業所1",車両データ!F54,"")</f>
        <v/>
      </c>
      <c r="G54" s="14" t="str">
        <f t="shared" si="11"/>
        <v/>
      </c>
      <c r="H54" s="55" t="str">
        <f t="shared" si="1"/>
        <v/>
      </c>
      <c r="I54" s="15" t="str">
        <f t="shared" si="7"/>
        <v/>
      </c>
      <c r="J54" s="16" t="str">
        <f t="shared" si="8"/>
        <v/>
      </c>
      <c r="K54" s="17" t="str">
        <f t="shared" si="4"/>
        <v/>
      </c>
      <c r="L54" s="18" t="str">
        <f t="shared" si="5"/>
        <v xml:space="preserve"> </v>
      </c>
      <c r="M54" s="51" t="str">
        <f t="shared" si="12"/>
        <v xml:space="preserve"> </v>
      </c>
      <c r="N54" s="19" t="str">
        <f t="shared" si="9"/>
        <v/>
      </c>
      <c r="O54" s="20" t="str">
        <f t="shared" si="10"/>
        <v/>
      </c>
    </row>
    <row r="55" spans="1:15" ht="20.100000000000001" customHeight="1" x14ac:dyDescent="0.4">
      <c r="A55" s="13">
        <v>47</v>
      </c>
      <c r="B55" s="92" t="str">
        <f>IF(車両データ!$P55="事業所1",車両データ!B55,"")</f>
        <v/>
      </c>
      <c r="C55" s="93"/>
      <c r="D55" s="70" t="str">
        <f>IF(車両データ!$P55="事業所1",車両データ!D55,"")</f>
        <v/>
      </c>
      <c r="E55" s="71" t="str">
        <f>IF(車両データ!$P55="事業所1",車両データ!E55,"")</f>
        <v/>
      </c>
      <c r="F55" s="72" t="str">
        <f>IF(車両データ!$P55="事業所1",車両データ!F55,"")</f>
        <v/>
      </c>
      <c r="G55" s="14" t="str">
        <f>IF(O161="        －","",O161)</f>
        <v/>
      </c>
      <c r="H55" s="55" t="str">
        <f t="shared" si="1"/>
        <v/>
      </c>
      <c r="I55" s="15" t="str">
        <f t="shared" si="7"/>
        <v/>
      </c>
      <c r="J55" s="16" t="str">
        <f t="shared" si="8"/>
        <v/>
      </c>
      <c r="K55" s="17" t="str">
        <f t="shared" si="4"/>
        <v/>
      </c>
      <c r="L55" s="18" t="str">
        <f t="shared" si="5"/>
        <v xml:space="preserve"> </v>
      </c>
      <c r="M55" s="51" t="str">
        <f t="shared" si="12"/>
        <v xml:space="preserve"> </v>
      </c>
      <c r="N55" s="19" t="str">
        <f t="shared" si="9"/>
        <v/>
      </c>
      <c r="O55" s="20" t="str">
        <f t="shared" si="10"/>
        <v/>
      </c>
    </row>
    <row r="56" spans="1:15" ht="20.100000000000001" customHeight="1" x14ac:dyDescent="0.4">
      <c r="A56" s="13">
        <v>48</v>
      </c>
      <c r="B56" s="92" t="str">
        <f>IF(車両データ!$P56="事業所1",車両データ!B56,"")</f>
        <v/>
      </c>
      <c r="C56" s="93"/>
      <c r="D56" s="70" t="str">
        <f>IF(車両データ!$P56="事業所1",車両データ!D56,"")</f>
        <v/>
      </c>
      <c r="E56" s="71" t="str">
        <f>IF(車両データ!$P56="事業所1",車両データ!E56,"")</f>
        <v/>
      </c>
      <c r="F56" s="72" t="str">
        <f>IF(車両データ!$P56="事業所1",車両データ!F56,"")</f>
        <v/>
      </c>
      <c r="G56" s="14" t="str">
        <f t="shared" si="11"/>
        <v/>
      </c>
      <c r="H56" s="55" t="str">
        <f t="shared" si="1"/>
        <v/>
      </c>
      <c r="I56" s="15" t="str">
        <f t="shared" si="7"/>
        <v/>
      </c>
      <c r="J56" s="16" t="str">
        <f t="shared" si="8"/>
        <v/>
      </c>
      <c r="K56" s="17" t="str">
        <f t="shared" si="4"/>
        <v/>
      </c>
      <c r="L56" s="18" t="str">
        <f t="shared" si="5"/>
        <v xml:space="preserve"> </v>
      </c>
      <c r="M56" s="51" t="str">
        <f t="shared" si="12"/>
        <v xml:space="preserve"> </v>
      </c>
      <c r="N56" s="19" t="str">
        <f t="shared" si="9"/>
        <v/>
      </c>
      <c r="O56" s="20" t="str">
        <f t="shared" si="10"/>
        <v/>
      </c>
    </row>
    <row r="57" spans="1:15" ht="20.100000000000001" customHeight="1" x14ac:dyDescent="0.4">
      <c r="A57" s="13">
        <v>49</v>
      </c>
      <c r="B57" s="92" t="str">
        <f>IF(車両データ!$P57="事業所1",車両データ!B57,"")</f>
        <v/>
      </c>
      <c r="C57" s="93"/>
      <c r="D57" s="70" t="str">
        <f>IF(車両データ!$P57="事業所1",車両データ!D57,"")</f>
        <v/>
      </c>
      <c r="E57" s="71" t="str">
        <f>IF(車両データ!$P57="事業所1",車両データ!E57,"")</f>
        <v/>
      </c>
      <c r="F57" s="72" t="str">
        <f>IF(車両データ!$P57="事業所1",車両データ!F57,"")</f>
        <v/>
      </c>
      <c r="G57" s="14" t="str">
        <f t="shared" si="11"/>
        <v/>
      </c>
      <c r="H57" s="55" t="str">
        <f t="shared" si="1"/>
        <v/>
      </c>
      <c r="I57" s="15" t="str">
        <f t="shared" si="7"/>
        <v/>
      </c>
      <c r="J57" s="16" t="str">
        <f t="shared" si="8"/>
        <v/>
      </c>
      <c r="K57" s="17" t="str">
        <f t="shared" si="4"/>
        <v/>
      </c>
      <c r="L57" s="18" t="str">
        <f t="shared" si="5"/>
        <v xml:space="preserve"> </v>
      </c>
      <c r="M57" s="51" t="str">
        <f t="shared" si="12"/>
        <v xml:space="preserve"> </v>
      </c>
      <c r="N57" s="19" t="str">
        <f t="shared" si="9"/>
        <v/>
      </c>
      <c r="O57" s="20" t="str">
        <f t="shared" si="10"/>
        <v/>
      </c>
    </row>
    <row r="58" spans="1:15" ht="20.100000000000001" customHeight="1" x14ac:dyDescent="0.4">
      <c r="A58" s="13">
        <v>50</v>
      </c>
      <c r="B58" s="92" t="str">
        <f>IF(車両データ!$P58="事業所1",車両データ!B58,"")</f>
        <v/>
      </c>
      <c r="C58" s="93"/>
      <c r="D58" s="70" t="str">
        <f>IF(車両データ!$P58="事業所1",車両データ!D58,"")</f>
        <v/>
      </c>
      <c r="E58" s="71" t="str">
        <f>IF(車両データ!$P58="事業所1",車両データ!E58,"")</f>
        <v/>
      </c>
      <c r="F58" s="72" t="str">
        <f>IF(車両データ!$P58="事業所1",車両データ!F58,"")</f>
        <v/>
      </c>
      <c r="G58" s="14" t="str">
        <f t="shared" si="11"/>
        <v/>
      </c>
      <c r="H58" s="55" t="str">
        <f t="shared" si="1"/>
        <v/>
      </c>
      <c r="I58" s="15" t="str">
        <f t="shared" si="7"/>
        <v/>
      </c>
      <c r="J58" s="16" t="str">
        <f t="shared" si="8"/>
        <v/>
      </c>
      <c r="K58" s="17" t="str">
        <f t="shared" si="4"/>
        <v/>
      </c>
      <c r="L58" s="18" t="str">
        <f t="shared" si="5"/>
        <v xml:space="preserve"> </v>
      </c>
      <c r="M58" s="51" t="str">
        <f t="shared" si="12"/>
        <v xml:space="preserve"> </v>
      </c>
      <c r="N58" s="19" t="str">
        <f t="shared" si="9"/>
        <v/>
      </c>
      <c r="O58" s="20" t="str">
        <f t="shared" si="10"/>
        <v/>
      </c>
    </row>
    <row r="59" spans="1:15" ht="20.100000000000001" customHeight="1" x14ac:dyDescent="0.4">
      <c r="A59" s="13">
        <v>51</v>
      </c>
      <c r="B59" s="92" t="str">
        <f>IF(車両データ!$P59="事業所1",車両データ!B59,"")</f>
        <v/>
      </c>
      <c r="C59" s="93"/>
      <c r="D59" s="70" t="str">
        <f>IF(車両データ!$P59="事業所1",車両データ!D59,"")</f>
        <v/>
      </c>
      <c r="E59" s="71" t="str">
        <f>IF(車両データ!$P59="事業所1",車両データ!E59,"")</f>
        <v/>
      </c>
      <c r="F59" s="72" t="str">
        <f>IF(車両データ!$P59="事業所1",車両データ!F59,"")</f>
        <v/>
      </c>
      <c r="G59" s="14" t="str">
        <f t="shared" ref="G59" si="13">IF(O165="        －","",O165)</f>
        <v/>
      </c>
      <c r="H59" s="55" t="str">
        <f t="shared" si="1"/>
        <v/>
      </c>
      <c r="I59" s="15" t="str">
        <f t="shared" ref="I59" si="14">IF(O268="","",O268)</f>
        <v/>
      </c>
      <c r="J59" s="16" t="str">
        <f t="shared" ref="J59" si="15">IF(F59="電気","－",IF(OR(G59="",I59="",),"",I59/G59))</f>
        <v/>
      </c>
      <c r="K59" s="17" t="str">
        <f t="shared" si="4"/>
        <v/>
      </c>
      <c r="L59" s="18" t="str">
        <f t="shared" si="5"/>
        <v xml:space="preserve"> </v>
      </c>
      <c r="M59" s="51" t="str">
        <f t="shared" si="12"/>
        <v xml:space="preserve"> </v>
      </c>
      <c r="N59" s="19" t="str">
        <f t="shared" ref="N59" si="16">IF(I59="","",IF(F59="電気",0,(IF(L59=0.000453,ROUND(G59*L59*1000,2-INT(LOG(ABS(G59*L59*1000)))),ROUND(G59*L59,2-INT(LOG(ABS(G59*L59))))))))</f>
        <v/>
      </c>
      <c r="O59" s="20" t="str">
        <f t="shared" ref="O59" si="17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IF(車両データ!$P60="事業所1",車両データ!B60,"")</f>
        <v/>
      </c>
      <c r="C60" s="93"/>
      <c r="D60" s="70" t="str">
        <f>IF(車両データ!$P60="事業所1",車両データ!D60,"")</f>
        <v/>
      </c>
      <c r="E60" s="71" t="str">
        <f>IF(車両データ!$P60="事業所1",車両データ!E60,"")</f>
        <v/>
      </c>
      <c r="F60" s="72" t="str">
        <f>IF(車両データ!$P60="事業所1",車両データ!F60,"")</f>
        <v/>
      </c>
      <c r="G60" s="14" t="str">
        <f t="shared" ref="G60:G108" si="18">IF(O166="        －","",O166)</f>
        <v/>
      </c>
      <c r="H60" s="55" t="str">
        <f t="shared" si="1"/>
        <v/>
      </c>
      <c r="I60" s="15" t="str">
        <f t="shared" ref="I60:I108" si="19">IF(O269="","",O269)</f>
        <v/>
      </c>
      <c r="J60" s="16" t="str">
        <f t="shared" ref="J60" si="20">IF(F60="電気","－",IF(OR(G60="",I60="",),"",I60/G60))</f>
        <v/>
      </c>
      <c r="K60" s="17" t="str">
        <f t="shared" si="4"/>
        <v/>
      </c>
      <c r="L60" s="18" t="str">
        <f t="shared" si="5"/>
        <v xml:space="preserve"> </v>
      </c>
      <c r="M60" s="51" t="str">
        <f t="shared" si="12"/>
        <v xml:space="preserve"> </v>
      </c>
      <c r="N60" s="19" t="str">
        <f t="shared" ref="N60" si="21">IF(I60="","",IF(F60="電気",0,(IF(L60=0.000453,ROUND(G60*L60*1000,2-INT(LOG(ABS(G60*L60*1000)))),ROUND(G60*L60,2-INT(LOG(ABS(G60*L60))))))))</f>
        <v/>
      </c>
      <c r="O60" s="20" t="str">
        <f t="shared" ref="O60" si="22">IF(OR(I60="",N60="",),"",N60/I60)</f>
        <v/>
      </c>
    </row>
    <row r="61" spans="1:15" ht="20.100000000000001" customHeight="1" x14ac:dyDescent="0.4">
      <c r="A61" s="13">
        <v>53</v>
      </c>
      <c r="B61" s="92" t="str">
        <f>IF(車両データ!$P61="事業所1",車両データ!B61,"")</f>
        <v/>
      </c>
      <c r="C61" s="93"/>
      <c r="D61" s="70" t="str">
        <f>IF(車両データ!$P61="事業所1",車両データ!D61,"")</f>
        <v/>
      </c>
      <c r="E61" s="71" t="str">
        <f>IF(車両データ!$P61="事業所1",車両データ!E61,"")</f>
        <v/>
      </c>
      <c r="F61" s="72" t="str">
        <f>IF(車両データ!$P61="事業所1",車両データ!F61,"")</f>
        <v/>
      </c>
      <c r="G61" s="14" t="str">
        <f t="shared" si="18"/>
        <v/>
      </c>
      <c r="H61" s="55" t="str">
        <f t="shared" si="1"/>
        <v/>
      </c>
      <c r="I61" s="15" t="str">
        <f t="shared" si="19"/>
        <v/>
      </c>
      <c r="J61" s="16" t="str">
        <f t="shared" ref="J61:J108" si="23">IF(F61="電気","－",IF(OR(G61="",I61="",),"",I61/G61))</f>
        <v/>
      </c>
      <c r="K61" s="17" t="str">
        <f t="shared" si="4"/>
        <v/>
      </c>
      <c r="L61" s="18" t="str">
        <f t="shared" si="5"/>
        <v xml:space="preserve"> </v>
      </c>
      <c r="M61" s="51" t="str">
        <f t="shared" si="12"/>
        <v xml:space="preserve"> </v>
      </c>
      <c r="N61" s="19" t="str">
        <f t="shared" ref="N61:N108" si="24">IF(I61="","",IF(F61="電気",0,(IF(L61=0.000453,ROUND(G61*L61*1000,2-INT(LOG(ABS(G61*L61*1000)))),ROUND(G61*L61,2-INT(LOG(ABS(G61*L61))))))))</f>
        <v/>
      </c>
      <c r="O61" s="20" t="str">
        <f t="shared" ref="O61:O108" si="25">IF(OR(I61="",N61="",),"",N61/I61)</f>
        <v/>
      </c>
    </row>
    <row r="62" spans="1:15" ht="20.100000000000001" customHeight="1" x14ac:dyDescent="0.4">
      <c r="A62" s="13">
        <v>54</v>
      </c>
      <c r="B62" s="92" t="str">
        <f>IF(車両データ!$P62="事業所1",車両データ!B62,"")</f>
        <v/>
      </c>
      <c r="C62" s="93"/>
      <c r="D62" s="70" t="str">
        <f>IF(車両データ!$P62="事業所1",車両データ!D62,"")</f>
        <v/>
      </c>
      <c r="E62" s="71" t="str">
        <f>IF(車両データ!$P62="事業所1",車両データ!E62,"")</f>
        <v/>
      </c>
      <c r="F62" s="72" t="str">
        <f>IF(車両データ!$P62="事業所1",車両データ!F62,"")</f>
        <v/>
      </c>
      <c r="G62" s="14" t="str">
        <f t="shared" si="18"/>
        <v/>
      </c>
      <c r="H62" s="55" t="str">
        <f t="shared" si="1"/>
        <v/>
      </c>
      <c r="I62" s="15" t="str">
        <f t="shared" si="19"/>
        <v/>
      </c>
      <c r="J62" s="16" t="str">
        <f t="shared" si="23"/>
        <v/>
      </c>
      <c r="K62" s="17" t="str">
        <f t="shared" si="4"/>
        <v/>
      </c>
      <c r="L62" s="18" t="str">
        <f t="shared" si="5"/>
        <v xml:space="preserve"> </v>
      </c>
      <c r="M62" s="51" t="str">
        <f t="shared" si="12"/>
        <v xml:space="preserve"> </v>
      </c>
      <c r="N62" s="19" t="str">
        <f t="shared" si="24"/>
        <v/>
      </c>
      <c r="O62" s="20" t="str">
        <f t="shared" si="25"/>
        <v/>
      </c>
    </row>
    <row r="63" spans="1:15" ht="20.100000000000001" customHeight="1" x14ac:dyDescent="0.4">
      <c r="A63" s="13">
        <v>55</v>
      </c>
      <c r="B63" s="92" t="str">
        <f>IF(車両データ!$P63="事業所1",車両データ!B63,"")</f>
        <v/>
      </c>
      <c r="C63" s="93"/>
      <c r="D63" s="70" t="str">
        <f>IF(車両データ!$P63="事業所1",車両データ!D63,"")</f>
        <v/>
      </c>
      <c r="E63" s="71" t="str">
        <f>IF(車両データ!$P63="事業所1",車両データ!E63,"")</f>
        <v/>
      </c>
      <c r="F63" s="72" t="str">
        <f>IF(車両データ!$P63="事業所1",車両データ!F63,"")</f>
        <v/>
      </c>
      <c r="G63" s="14" t="str">
        <f t="shared" si="18"/>
        <v/>
      </c>
      <c r="H63" s="55" t="str">
        <f t="shared" si="1"/>
        <v/>
      </c>
      <c r="I63" s="15" t="str">
        <f t="shared" si="19"/>
        <v/>
      </c>
      <c r="J63" s="16" t="str">
        <f t="shared" si="23"/>
        <v/>
      </c>
      <c r="K63" s="17" t="str">
        <f t="shared" si="4"/>
        <v/>
      </c>
      <c r="L63" s="18" t="str">
        <f t="shared" si="5"/>
        <v xml:space="preserve"> </v>
      </c>
      <c r="M63" s="51" t="str">
        <f t="shared" si="12"/>
        <v xml:space="preserve"> </v>
      </c>
      <c r="N63" s="19" t="str">
        <f t="shared" si="24"/>
        <v/>
      </c>
      <c r="O63" s="20" t="str">
        <f t="shared" si="25"/>
        <v/>
      </c>
    </row>
    <row r="64" spans="1:15" ht="20.100000000000001" customHeight="1" x14ac:dyDescent="0.4">
      <c r="A64" s="13">
        <v>56</v>
      </c>
      <c r="B64" s="92" t="str">
        <f>IF(車両データ!$P64="事業所1",車両データ!B64,"")</f>
        <v/>
      </c>
      <c r="C64" s="93"/>
      <c r="D64" s="70" t="str">
        <f>IF(車両データ!$P64="事業所1",車両データ!D64,"")</f>
        <v/>
      </c>
      <c r="E64" s="71" t="str">
        <f>IF(車両データ!$P64="事業所1",車両データ!E64,"")</f>
        <v/>
      </c>
      <c r="F64" s="72" t="str">
        <f>IF(車両データ!$P64="事業所1",車両データ!F64,"")</f>
        <v/>
      </c>
      <c r="G64" s="14" t="str">
        <f t="shared" si="18"/>
        <v/>
      </c>
      <c r="H64" s="55" t="str">
        <f t="shared" si="1"/>
        <v/>
      </c>
      <c r="I64" s="15" t="str">
        <f t="shared" si="19"/>
        <v/>
      </c>
      <c r="J64" s="16" t="str">
        <f t="shared" si="23"/>
        <v/>
      </c>
      <c r="K64" s="17" t="str">
        <f t="shared" si="4"/>
        <v/>
      </c>
      <c r="L64" s="18" t="str">
        <f t="shared" si="5"/>
        <v xml:space="preserve"> </v>
      </c>
      <c r="M64" s="51" t="str">
        <f t="shared" si="12"/>
        <v xml:space="preserve"> </v>
      </c>
      <c r="N64" s="19" t="str">
        <f t="shared" si="24"/>
        <v/>
      </c>
      <c r="O64" s="20" t="str">
        <f t="shared" si="25"/>
        <v/>
      </c>
    </row>
    <row r="65" spans="1:15" ht="20.100000000000001" customHeight="1" x14ac:dyDescent="0.4">
      <c r="A65" s="13">
        <v>57</v>
      </c>
      <c r="B65" s="92" t="str">
        <f>IF(車両データ!$P65="事業所1",車両データ!B65,"")</f>
        <v/>
      </c>
      <c r="C65" s="93"/>
      <c r="D65" s="70" t="str">
        <f>IF(車両データ!$P65="事業所1",車両データ!D65,"")</f>
        <v/>
      </c>
      <c r="E65" s="71" t="str">
        <f>IF(車両データ!$P65="事業所1",車両データ!E65,"")</f>
        <v/>
      </c>
      <c r="F65" s="72" t="str">
        <f>IF(車両データ!$P65="事業所1",車両データ!F65,"")</f>
        <v/>
      </c>
      <c r="G65" s="14" t="str">
        <f t="shared" si="18"/>
        <v/>
      </c>
      <c r="H65" s="55" t="str">
        <f t="shared" si="1"/>
        <v/>
      </c>
      <c r="I65" s="15" t="str">
        <f t="shared" si="19"/>
        <v/>
      </c>
      <c r="J65" s="16" t="str">
        <f t="shared" si="23"/>
        <v/>
      </c>
      <c r="K65" s="17" t="str">
        <f t="shared" si="4"/>
        <v/>
      </c>
      <c r="L65" s="18" t="str">
        <f t="shared" si="5"/>
        <v xml:space="preserve"> </v>
      </c>
      <c r="M65" s="51" t="str">
        <f t="shared" si="12"/>
        <v xml:space="preserve"> </v>
      </c>
      <c r="N65" s="19" t="str">
        <f t="shared" si="24"/>
        <v/>
      </c>
      <c r="O65" s="20" t="str">
        <f t="shared" si="25"/>
        <v/>
      </c>
    </row>
    <row r="66" spans="1:15" ht="20.100000000000001" customHeight="1" x14ac:dyDescent="0.4">
      <c r="A66" s="13">
        <v>58</v>
      </c>
      <c r="B66" s="92" t="str">
        <f>IF(車両データ!$P66="事業所1",車両データ!B66,"")</f>
        <v/>
      </c>
      <c r="C66" s="93"/>
      <c r="D66" s="70" t="str">
        <f>IF(車両データ!$P66="事業所1",車両データ!D66,"")</f>
        <v/>
      </c>
      <c r="E66" s="71" t="str">
        <f>IF(車両データ!$P66="事業所1",車両データ!E66,"")</f>
        <v/>
      </c>
      <c r="F66" s="72" t="str">
        <f>IF(車両データ!$P66="事業所1",車両データ!F66,"")</f>
        <v/>
      </c>
      <c r="G66" s="14" t="str">
        <f t="shared" si="18"/>
        <v/>
      </c>
      <c r="H66" s="55" t="str">
        <f t="shared" si="1"/>
        <v/>
      </c>
      <c r="I66" s="15" t="str">
        <f t="shared" si="19"/>
        <v/>
      </c>
      <c r="J66" s="16" t="str">
        <f t="shared" si="23"/>
        <v/>
      </c>
      <c r="K66" s="17" t="str">
        <f t="shared" si="4"/>
        <v/>
      </c>
      <c r="L66" s="18" t="str">
        <f t="shared" si="5"/>
        <v xml:space="preserve"> </v>
      </c>
      <c r="M66" s="51" t="str">
        <f t="shared" si="12"/>
        <v xml:space="preserve"> </v>
      </c>
      <c r="N66" s="19" t="str">
        <f t="shared" si="24"/>
        <v/>
      </c>
      <c r="O66" s="20" t="str">
        <f t="shared" si="25"/>
        <v/>
      </c>
    </row>
    <row r="67" spans="1:15" ht="20.100000000000001" customHeight="1" x14ac:dyDescent="0.4">
      <c r="A67" s="13">
        <v>59</v>
      </c>
      <c r="B67" s="92" t="str">
        <f>IF(車両データ!$P67="事業所1",車両データ!B67,"")</f>
        <v/>
      </c>
      <c r="C67" s="93"/>
      <c r="D67" s="70" t="str">
        <f>IF(車両データ!$P67="事業所1",車両データ!D67,"")</f>
        <v/>
      </c>
      <c r="E67" s="71" t="str">
        <f>IF(車両データ!$P67="事業所1",車両データ!E67,"")</f>
        <v/>
      </c>
      <c r="F67" s="72" t="str">
        <f>IF(車両データ!$P67="事業所1",車両データ!F67,"")</f>
        <v/>
      </c>
      <c r="G67" s="14" t="str">
        <f t="shared" si="18"/>
        <v/>
      </c>
      <c r="H67" s="55" t="str">
        <f t="shared" si="1"/>
        <v/>
      </c>
      <c r="I67" s="15" t="str">
        <f t="shared" si="19"/>
        <v/>
      </c>
      <c r="J67" s="16" t="str">
        <f t="shared" si="23"/>
        <v/>
      </c>
      <c r="K67" s="17" t="str">
        <f t="shared" si="4"/>
        <v/>
      </c>
      <c r="L67" s="18" t="str">
        <f t="shared" si="5"/>
        <v xml:space="preserve"> </v>
      </c>
      <c r="M67" s="51" t="str">
        <f t="shared" si="12"/>
        <v xml:space="preserve"> </v>
      </c>
      <c r="N67" s="19" t="str">
        <f t="shared" si="24"/>
        <v/>
      </c>
      <c r="O67" s="20" t="str">
        <f t="shared" si="25"/>
        <v/>
      </c>
    </row>
    <row r="68" spans="1:15" ht="20.100000000000001" customHeight="1" x14ac:dyDescent="0.4">
      <c r="A68" s="13">
        <v>60</v>
      </c>
      <c r="B68" s="92" t="str">
        <f>IF(車両データ!$P68="事業所1",車両データ!B68,"")</f>
        <v/>
      </c>
      <c r="C68" s="93"/>
      <c r="D68" s="70" t="str">
        <f>IF(車両データ!$P68="事業所1",車両データ!D68,"")</f>
        <v/>
      </c>
      <c r="E68" s="71" t="str">
        <f>IF(車両データ!$P68="事業所1",車両データ!E68,"")</f>
        <v/>
      </c>
      <c r="F68" s="72" t="str">
        <f>IF(車両データ!$P68="事業所1",車両データ!F68,"")</f>
        <v/>
      </c>
      <c r="G68" s="14" t="str">
        <f t="shared" si="18"/>
        <v/>
      </c>
      <c r="H68" s="55" t="str">
        <f t="shared" si="1"/>
        <v/>
      </c>
      <c r="I68" s="15" t="str">
        <f t="shared" si="19"/>
        <v/>
      </c>
      <c r="J68" s="16" t="str">
        <f t="shared" si="23"/>
        <v/>
      </c>
      <c r="K68" s="17" t="str">
        <f t="shared" si="4"/>
        <v/>
      </c>
      <c r="L68" s="18" t="str">
        <f t="shared" si="5"/>
        <v xml:space="preserve"> </v>
      </c>
      <c r="M68" s="51" t="str">
        <f t="shared" si="12"/>
        <v xml:space="preserve"> </v>
      </c>
      <c r="N68" s="19" t="str">
        <f t="shared" si="24"/>
        <v/>
      </c>
      <c r="O68" s="20" t="str">
        <f t="shared" si="25"/>
        <v/>
      </c>
    </row>
    <row r="69" spans="1:15" ht="20.100000000000001" customHeight="1" x14ac:dyDescent="0.4">
      <c r="A69" s="13">
        <v>61</v>
      </c>
      <c r="B69" s="92" t="str">
        <f>IF(車両データ!$P69="事業所1",車両データ!B69,"")</f>
        <v/>
      </c>
      <c r="C69" s="93"/>
      <c r="D69" s="70" t="str">
        <f>IF(車両データ!$P69="事業所1",車両データ!D69,"")</f>
        <v/>
      </c>
      <c r="E69" s="71" t="str">
        <f>IF(車両データ!$P69="事業所1",車両データ!E69,"")</f>
        <v/>
      </c>
      <c r="F69" s="72" t="str">
        <f>IF(車両データ!$P69="事業所1",車両データ!F69,"")</f>
        <v/>
      </c>
      <c r="G69" s="14" t="str">
        <f t="shared" si="18"/>
        <v/>
      </c>
      <c r="H69" s="55" t="str">
        <f t="shared" si="1"/>
        <v/>
      </c>
      <c r="I69" s="15" t="str">
        <f t="shared" si="19"/>
        <v/>
      </c>
      <c r="J69" s="16" t="str">
        <f t="shared" si="23"/>
        <v/>
      </c>
      <c r="K69" s="17" t="str">
        <f t="shared" si="4"/>
        <v/>
      </c>
      <c r="L69" s="18" t="str">
        <f t="shared" si="5"/>
        <v xml:space="preserve"> </v>
      </c>
      <c r="M69" s="51" t="str">
        <f t="shared" si="12"/>
        <v xml:space="preserve"> </v>
      </c>
      <c r="N69" s="19" t="str">
        <f t="shared" si="24"/>
        <v/>
      </c>
      <c r="O69" s="20" t="str">
        <f t="shared" si="25"/>
        <v/>
      </c>
    </row>
    <row r="70" spans="1:15" ht="20.100000000000001" customHeight="1" x14ac:dyDescent="0.4">
      <c r="A70" s="13">
        <v>62</v>
      </c>
      <c r="B70" s="92" t="str">
        <f>IF(車両データ!$P70="事業所1",車両データ!B70,"")</f>
        <v/>
      </c>
      <c r="C70" s="93"/>
      <c r="D70" s="70" t="str">
        <f>IF(車両データ!$P70="事業所1",車両データ!D70,"")</f>
        <v/>
      </c>
      <c r="E70" s="71" t="str">
        <f>IF(車両データ!$P70="事業所1",車両データ!E70,"")</f>
        <v/>
      </c>
      <c r="F70" s="72" t="str">
        <f>IF(車両データ!$P70="事業所1",車両データ!F70,"")</f>
        <v/>
      </c>
      <c r="G70" s="14" t="str">
        <f t="shared" si="18"/>
        <v/>
      </c>
      <c r="H70" s="55" t="str">
        <f t="shared" si="1"/>
        <v/>
      </c>
      <c r="I70" s="15" t="str">
        <f t="shared" si="19"/>
        <v/>
      </c>
      <c r="J70" s="16" t="str">
        <f t="shared" si="23"/>
        <v/>
      </c>
      <c r="K70" s="17" t="str">
        <f t="shared" si="4"/>
        <v/>
      </c>
      <c r="L70" s="18" t="str">
        <f t="shared" si="5"/>
        <v xml:space="preserve"> </v>
      </c>
      <c r="M70" s="51" t="str">
        <f t="shared" si="12"/>
        <v xml:space="preserve"> </v>
      </c>
      <c r="N70" s="19" t="str">
        <f t="shared" si="24"/>
        <v/>
      </c>
      <c r="O70" s="20" t="str">
        <f t="shared" si="25"/>
        <v/>
      </c>
    </row>
    <row r="71" spans="1:15" ht="20.100000000000001" customHeight="1" x14ac:dyDescent="0.4">
      <c r="A71" s="13">
        <v>63</v>
      </c>
      <c r="B71" s="92" t="str">
        <f>IF(車両データ!$P71="事業所1",車両データ!B71,"")</f>
        <v/>
      </c>
      <c r="C71" s="93"/>
      <c r="D71" s="70" t="str">
        <f>IF(車両データ!$P71="事業所1",車両データ!D71,"")</f>
        <v/>
      </c>
      <c r="E71" s="71" t="str">
        <f>IF(車両データ!$P71="事業所1",車両データ!E71,"")</f>
        <v/>
      </c>
      <c r="F71" s="72" t="str">
        <f>IF(車両データ!$P71="事業所1",車両データ!F71,"")</f>
        <v/>
      </c>
      <c r="G71" s="14" t="str">
        <f t="shared" si="18"/>
        <v/>
      </c>
      <c r="H71" s="55" t="str">
        <f t="shared" si="1"/>
        <v/>
      </c>
      <c r="I71" s="15" t="str">
        <f t="shared" si="19"/>
        <v/>
      </c>
      <c r="J71" s="16" t="str">
        <f t="shared" si="23"/>
        <v/>
      </c>
      <c r="K71" s="17" t="str">
        <f t="shared" si="4"/>
        <v/>
      </c>
      <c r="L71" s="18" t="str">
        <f t="shared" si="5"/>
        <v xml:space="preserve"> </v>
      </c>
      <c r="M71" s="51" t="str">
        <f t="shared" si="12"/>
        <v xml:space="preserve"> </v>
      </c>
      <c r="N71" s="19" t="str">
        <f t="shared" si="24"/>
        <v/>
      </c>
      <c r="O71" s="20" t="str">
        <f t="shared" si="25"/>
        <v/>
      </c>
    </row>
    <row r="72" spans="1:15" ht="20.100000000000001" customHeight="1" x14ac:dyDescent="0.4">
      <c r="A72" s="13">
        <v>64</v>
      </c>
      <c r="B72" s="92" t="str">
        <f>IF(車両データ!$P72="事業所1",車両データ!B72,"")</f>
        <v/>
      </c>
      <c r="C72" s="93"/>
      <c r="D72" s="70" t="str">
        <f>IF(車両データ!$P72="事業所1",車両データ!D72,"")</f>
        <v/>
      </c>
      <c r="E72" s="71" t="str">
        <f>IF(車両データ!$P72="事業所1",車両データ!E72,"")</f>
        <v/>
      </c>
      <c r="F72" s="72" t="str">
        <f>IF(車両データ!$P72="事業所1",車両データ!F72,"")</f>
        <v/>
      </c>
      <c r="G72" s="14" t="str">
        <f t="shared" si="18"/>
        <v/>
      </c>
      <c r="H72" s="55" t="str">
        <f t="shared" si="1"/>
        <v/>
      </c>
      <c r="I72" s="15" t="str">
        <f t="shared" si="19"/>
        <v/>
      </c>
      <c r="J72" s="16" t="str">
        <f t="shared" si="23"/>
        <v/>
      </c>
      <c r="K72" s="17" t="str">
        <f t="shared" si="4"/>
        <v/>
      </c>
      <c r="L72" s="18" t="str">
        <f t="shared" si="5"/>
        <v xml:space="preserve"> </v>
      </c>
      <c r="M72" s="51" t="str">
        <f t="shared" si="12"/>
        <v xml:space="preserve"> </v>
      </c>
      <c r="N72" s="19" t="str">
        <f t="shared" si="24"/>
        <v/>
      </c>
      <c r="O72" s="20" t="str">
        <f t="shared" si="25"/>
        <v/>
      </c>
    </row>
    <row r="73" spans="1:15" ht="20.100000000000001" customHeight="1" x14ac:dyDescent="0.4">
      <c r="A73" s="13">
        <v>65</v>
      </c>
      <c r="B73" s="92" t="str">
        <f>IF(車両データ!$P73="事業所1",車両データ!B73,"")</f>
        <v/>
      </c>
      <c r="C73" s="93"/>
      <c r="D73" s="70" t="str">
        <f>IF(車両データ!$P73="事業所1",車両データ!D73,"")</f>
        <v/>
      </c>
      <c r="E73" s="71" t="str">
        <f>IF(車両データ!$P73="事業所1",車両データ!E73,"")</f>
        <v/>
      </c>
      <c r="F73" s="72" t="str">
        <f>IF(車両データ!$P73="事業所1",車両データ!F73,"")</f>
        <v/>
      </c>
      <c r="G73" s="14" t="str">
        <f t="shared" si="18"/>
        <v/>
      </c>
      <c r="H73" s="55" t="str">
        <f t="shared" ref="H73:H108" si="26">IF($F73=" "," ",IF($F73="軽油","ℓ",IF($F73="ガソリン","ℓ",IF($F73="LPG","ℓ",IF($F73="CNG","N㎥",IF($F73="電気","－",""))))))</f>
        <v/>
      </c>
      <c r="I73" s="15" t="str">
        <f t="shared" si="19"/>
        <v/>
      </c>
      <c r="J73" s="16" t="str">
        <f t="shared" si="23"/>
        <v/>
      </c>
      <c r="K73" s="17" t="str">
        <f t="shared" ref="K73:K108" si="27">IF($F73="","",IF($F73="軽油","㎞/ℓ",IF($F73="ガソリン","㎞/ℓ",IF($F73="LPG","㎞/ℓ",IF($F73="CNG","㎞/N㎥",IF($F73="電気","",""))))))</f>
        <v/>
      </c>
      <c r="L73" s="18" t="str">
        <f t="shared" ref="L73:L108" si="28">IF($F73=" "," ",IF($F73="軽油",2.58,IF($F73="ガソリン",2.32,IF($F73="LPG",1.67,IF($F73="CNG",2.22,IF($F73="電気",0," "))))))</f>
        <v xml:space="preserve"> </v>
      </c>
      <c r="M73" s="51" t="str">
        <f t="shared" si="12"/>
        <v xml:space="preserve"> </v>
      </c>
      <c r="N73" s="19" t="str">
        <f t="shared" si="24"/>
        <v/>
      </c>
      <c r="O73" s="20" t="str">
        <f t="shared" si="25"/>
        <v/>
      </c>
    </row>
    <row r="74" spans="1:15" ht="20.100000000000001" customHeight="1" x14ac:dyDescent="0.4">
      <c r="A74" s="13">
        <v>66</v>
      </c>
      <c r="B74" s="92" t="str">
        <f>IF(車両データ!$P74="事業所1",車両データ!B74,"")</f>
        <v/>
      </c>
      <c r="C74" s="93"/>
      <c r="D74" s="70" t="str">
        <f>IF(車両データ!$P74="事業所1",車両データ!D74,"")</f>
        <v/>
      </c>
      <c r="E74" s="71" t="str">
        <f>IF(車両データ!$P74="事業所1",車両データ!E74,"")</f>
        <v/>
      </c>
      <c r="F74" s="72" t="str">
        <f>IF(車両データ!$P74="事業所1",車両データ!F74,"")</f>
        <v/>
      </c>
      <c r="G74" s="14" t="str">
        <f t="shared" si="18"/>
        <v/>
      </c>
      <c r="H74" s="55" t="str">
        <f t="shared" si="26"/>
        <v/>
      </c>
      <c r="I74" s="15" t="str">
        <f t="shared" si="19"/>
        <v/>
      </c>
      <c r="J74" s="16" t="str">
        <f t="shared" si="23"/>
        <v/>
      </c>
      <c r="K74" s="17" t="str">
        <f t="shared" si="27"/>
        <v/>
      </c>
      <c r="L74" s="18" t="str">
        <f t="shared" si="28"/>
        <v xml:space="preserve"> </v>
      </c>
      <c r="M74" s="51" t="str">
        <f t="shared" si="12"/>
        <v xml:space="preserve"> </v>
      </c>
      <c r="N74" s="19" t="str">
        <f t="shared" si="24"/>
        <v/>
      </c>
      <c r="O74" s="20" t="str">
        <f t="shared" si="25"/>
        <v/>
      </c>
    </row>
    <row r="75" spans="1:15" ht="20.100000000000001" customHeight="1" x14ac:dyDescent="0.4">
      <c r="A75" s="13">
        <v>67</v>
      </c>
      <c r="B75" s="92" t="str">
        <f>IF(車両データ!$P75="事業所1",車両データ!B75,"")</f>
        <v/>
      </c>
      <c r="C75" s="93"/>
      <c r="D75" s="70" t="str">
        <f>IF(車両データ!$P75="事業所1",車両データ!D75,"")</f>
        <v/>
      </c>
      <c r="E75" s="71" t="str">
        <f>IF(車両データ!$P75="事業所1",車両データ!E75,"")</f>
        <v/>
      </c>
      <c r="F75" s="72" t="str">
        <f>IF(車両データ!$P75="事業所1",車両データ!F75,"")</f>
        <v/>
      </c>
      <c r="G75" s="14" t="str">
        <f t="shared" si="18"/>
        <v/>
      </c>
      <c r="H75" s="55" t="str">
        <f t="shared" si="26"/>
        <v/>
      </c>
      <c r="I75" s="15" t="str">
        <f t="shared" si="19"/>
        <v/>
      </c>
      <c r="J75" s="16" t="str">
        <f t="shared" si="23"/>
        <v/>
      </c>
      <c r="K75" s="17" t="str">
        <f t="shared" si="27"/>
        <v/>
      </c>
      <c r="L75" s="18" t="str">
        <f t="shared" si="28"/>
        <v xml:space="preserve"> </v>
      </c>
      <c r="M75" s="51" t="str">
        <f t="shared" si="12"/>
        <v xml:space="preserve"> </v>
      </c>
      <c r="N75" s="19" t="str">
        <f t="shared" si="24"/>
        <v/>
      </c>
      <c r="O75" s="20" t="str">
        <f t="shared" si="25"/>
        <v/>
      </c>
    </row>
    <row r="76" spans="1:15" ht="20.100000000000001" customHeight="1" x14ac:dyDescent="0.4">
      <c r="A76" s="13">
        <v>68</v>
      </c>
      <c r="B76" s="92" t="str">
        <f>IF(車両データ!$P76="事業所1",車両データ!B76,"")</f>
        <v/>
      </c>
      <c r="C76" s="93"/>
      <c r="D76" s="70" t="str">
        <f>IF(車両データ!$P76="事業所1",車両データ!D76,"")</f>
        <v/>
      </c>
      <c r="E76" s="71" t="str">
        <f>IF(車両データ!$P76="事業所1",車両データ!E76,"")</f>
        <v/>
      </c>
      <c r="F76" s="72" t="str">
        <f>IF(車両データ!$P76="事業所1",車両データ!F76,"")</f>
        <v/>
      </c>
      <c r="G76" s="14" t="str">
        <f t="shared" si="18"/>
        <v/>
      </c>
      <c r="H76" s="55" t="str">
        <f t="shared" si="26"/>
        <v/>
      </c>
      <c r="I76" s="15" t="str">
        <f t="shared" si="19"/>
        <v/>
      </c>
      <c r="J76" s="16" t="str">
        <f t="shared" si="23"/>
        <v/>
      </c>
      <c r="K76" s="17" t="str">
        <f t="shared" si="27"/>
        <v/>
      </c>
      <c r="L76" s="18" t="str">
        <f t="shared" si="28"/>
        <v xml:space="preserve"> </v>
      </c>
      <c r="M76" s="51" t="str">
        <f t="shared" si="12"/>
        <v xml:space="preserve"> </v>
      </c>
      <c r="N76" s="19" t="str">
        <f t="shared" si="24"/>
        <v/>
      </c>
      <c r="O76" s="20" t="str">
        <f t="shared" si="25"/>
        <v/>
      </c>
    </row>
    <row r="77" spans="1:15" ht="20.100000000000001" customHeight="1" x14ac:dyDescent="0.4">
      <c r="A77" s="13">
        <v>69</v>
      </c>
      <c r="B77" s="92" t="str">
        <f>IF(車両データ!$P77="事業所1",車両データ!B77,"")</f>
        <v/>
      </c>
      <c r="C77" s="93"/>
      <c r="D77" s="70" t="str">
        <f>IF(車両データ!$P77="事業所1",車両データ!D77,"")</f>
        <v/>
      </c>
      <c r="E77" s="71" t="str">
        <f>IF(車両データ!$P77="事業所1",車両データ!E77,"")</f>
        <v/>
      </c>
      <c r="F77" s="72" t="str">
        <f>IF(車両データ!$P77="事業所1",車両データ!F77,"")</f>
        <v/>
      </c>
      <c r="G77" s="14" t="str">
        <f t="shared" si="18"/>
        <v/>
      </c>
      <c r="H77" s="55" t="str">
        <f t="shared" si="26"/>
        <v/>
      </c>
      <c r="I77" s="15" t="str">
        <f t="shared" si="19"/>
        <v/>
      </c>
      <c r="J77" s="16" t="str">
        <f t="shared" si="23"/>
        <v/>
      </c>
      <c r="K77" s="17" t="str">
        <f t="shared" si="27"/>
        <v/>
      </c>
      <c r="L77" s="18" t="str">
        <f t="shared" si="28"/>
        <v xml:space="preserve"> </v>
      </c>
      <c r="M77" s="51" t="str">
        <f t="shared" si="12"/>
        <v xml:space="preserve"> </v>
      </c>
      <c r="N77" s="19" t="str">
        <f t="shared" si="24"/>
        <v/>
      </c>
      <c r="O77" s="20" t="str">
        <f t="shared" si="25"/>
        <v/>
      </c>
    </row>
    <row r="78" spans="1:15" ht="20.100000000000001" customHeight="1" x14ac:dyDescent="0.4">
      <c r="A78" s="13">
        <v>70</v>
      </c>
      <c r="B78" s="92" t="str">
        <f>IF(車両データ!$P78="事業所1",車両データ!B78,"")</f>
        <v/>
      </c>
      <c r="C78" s="93"/>
      <c r="D78" s="70" t="str">
        <f>IF(車両データ!$P78="事業所1",車両データ!D78,"")</f>
        <v/>
      </c>
      <c r="E78" s="71" t="str">
        <f>IF(車両データ!$P78="事業所1",車両データ!E78,"")</f>
        <v/>
      </c>
      <c r="F78" s="72" t="str">
        <f>IF(車両データ!$P78="事業所1",車両データ!F78,"")</f>
        <v/>
      </c>
      <c r="G78" s="14" t="str">
        <f t="shared" si="18"/>
        <v/>
      </c>
      <c r="H78" s="55" t="str">
        <f t="shared" si="26"/>
        <v/>
      </c>
      <c r="I78" s="15" t="str">
        <f t="shared" si="19"/>
        <v/>
      </c>
      <c r="J78" s="16" t="str">
        <f t="shared" si="23"/>
        <v/>
      </c>
      <c r="K78" s="17" t="str">
        <f t="shared" si="27"/>
        <v/>
      </c>
      <c r="L78" s="18" t="str">
        <f t="shared" si="28"/>
        <v xml:space="preserve"> </v>
      </c>
      <c r="M78" s="51" t="str">
        <f t="shared" si="12"/>
        <v xml:space="preserve"> </v>
      </c>
      <c r="N78" s="19" t="str">
        <f t="shared" si="24"/>
        <v/>
      </c>
      <c r="O78" s="20" t="str">
        <f t="shared" si="25"/>
        <v/>
      </c>
    </row>
    <row r="79" spans="1:15" ht="20.100000000000001" customHeight="1" x14ac:dyDescent="0.4">
      <c r="A79" s="13">
        <v>71</v>
      </c>
      <c r="B79" s="92" t="str">
        <f>IF(車両データ!$P79="事業所1",車両データ!B79,"")</f>
        <v/>
      </c>
      <c r="C79" s="93"/>
      <c r="D79" s="70" t="str">
        <f>IF(車両データ!$P79="事業所1",車両データ!D79,"")</f>
        <v/>
      </c>
      <c r="E79" s="71" t="str">
        <f>IF(車両データ!$P79="事業所1",車両データ!E79,"")</f>
        <v/>
      </c>
      <c r="F79" s="72" t="str">
        <f>IF(車両データ!$P79="事業所1",車両データ!F79,"")</f>
        <v/>
      </c>
      <c r="G79" s="14" t="str">
        <f t="shared" si="18"/>
        <v/>
      </c>
      <c r="H79" s="55" t="str">
        <f t="shared" si="26"/>
        <v/>
      </c>
      <c r="I79" s="15" t="str">
        <f t="shared" si="19"/>
        <v/>
      </c>
      <c r="J79" s="16" t="str">
        <f t="shared" si="23"/>
        <v/>
      </c>
      <c r="K79" s="17" t="str">
        <f t="shared" si="27"/>
        <v/>
      </c>
      <c r="L79" s="18" t="str">
        <f t="shared" si="28"/>
        <v xml:space="preserve"> </v>
      </c>
      <c r="M79" s="51" t="str">
        <f t="shared" si="12"/>
        <v xml:space="preserve"> </v>
      </c>
      <c r="N79" s="19" t="str">
        <f t="shared" si="24"/>
        <v/>
      </c>
      <c r="O79" s="20" t="str">
        <f t="shared" si="25"/>
        <v/>
      </c>
    </row>
    <row r="80" spans="1:15" ht="20.100000000000001" customHeight="1" x14ac:dyDescent="0.4">
      <c r="A80" s="13">
        <v>72</v>
      </c>
      <c r="B80" s="92" t="str">
        <f>IF(車両データ!$P80="事業所1",車両データ!B80,"")</f>
        <v/>
      </c>
      <c r="C80" s="93"/>
      <c r="D80" s="70" t="str">
        <f>IF(車両データ!$P80="事業所1",車両データ!D80,"")</f>
        <v/>
      </c>
      <c r="E80" s="71" t="str">
        <f>IF(車両データ!$P80="事業所1",車両データ!E80,"")</f>
        <v/>
      </c>
      <c r="F80" s="72" t="str">
        <f>IF(車両データ!$P80="事業所1",車両データ!F80,"")</f>
        <v/>
      </c>
      <c r="G80" s="14" t="str">
        <f t="shared" si="18"/>
        <v/>
      </c>
      <c r="H80" s="55" t="str">
        <f t="shared" si="26"/>
        <v/>
      </c>
      <c r="I80" s="15" t="str">
        <f t="shared" si="19"/>
        <v/>
      </c>
      <c r="J80" s="16" t="str">
        <f t="shared" si="23"/>
        <v/>
      </c>
      <c r="K80" s="17" t="str">
        <f t="shared" si="27"/>
        <v/>
      </c>
      <c r="L80" s="18" t="str">
        <f t="shared" si="28"/>
        <v xml:space="preserve"> </v>
      </c>
      <c r="M80" s="51" t="str">
        <f t="shared" si="12"/>
        <v xml:space="preserve"> </v>
      </c>
      <c r="N80" s="19" t="str">
        <f t="shared" si="24"/>
        <v/>
      </c>
      <c r="O80" s="20" t="str">
        <f t="shared" si="25"/>
        <v/>
      </c>
    </row>
    <row r="81" spans="1:15" ht="20.100000000000001" customHeight="1" x14ac:dyDescent="0.4">
      <c r="A81" s="13">
        <v>73</v>
      </c>
      <c r="B81" s="92" t="str">
        <f>IF(車両データ!$P81="事業所1",車両データ!B81,"")</f>
        <v/>
      </c>
      <c r="C81" s="93"/>
      <c r="D81" s="70" t="str">
        <f>IF(車両データ!$P81="事業所1",車両データ!D81,"")</f>
        <v/>
      </c>
      <c r="E81" s="71" t="str">
        <f>IF(車両データ!$P81="事業所1",車両データ!E81,"")</f>
        <v/>
      </c>
      <c r="F81" s="72" t="str">
        <f>IF(車両データ!$P81="事業所1",車両データ!F81,"")</f>
        <v/>
      </c>
      <c r="G81" s="14" t="str">
        <f t="shared" si="18"/>
        <v/>
      </c>
      <c r="H81" s="55" t="str">
        <f t="shared" si="26"/>
        <v/>
      </c>
      <c r="I81" s="15" t="str">
        <f t="shared" si="19"/>
        <v/>
      </c>
      <c r="J81" s="16" t="str">
        <f t="shared" si="23"/>
        <v/>
      </c>
      <c r="K81" s="17" t="str">
        <f t="shared" si="27"/>
        <v/>
      </c>
      <c r="L81" s="18" t="str">
        <f t="shared" si="28"/>
        <v xml:space="preserve"> </v>
      </c>
      <c r="M81" s="51" t="str">
        <f t="shared" si="12"/>
        <v xml:space="preserve"> </v>
      </c>
      <c r="N81" s="19" t="str">
        <f t="shared" si="24"/>
        <v/>
      </c>
      <c r="O81" s="20" t="str">
        <f t="shared" si="25"/>
        <v/>
      </c>
    </row>
    <row r="82" spans="1:15" ht="20.100000000000001" customHeight="1" x14ac:dyDescent="0.4">
      <c r="A82" s="13">
        <v>74</v>
      </c>
      <c r="B82" s="92" t="str">
        <f>IF(車両データ!$P82="事業所1",車両データ!B82,"")</f>
        <v/>
      </c>
      <c r="C82" s="93"/>
      <c r="D82" s="70" t="str">
        <f>IF(車両データ!$P82="事業所1",車両データ!D82,"")</f>
        <v/>
      </c>
      <c r="E82" s="71" t="str">
        <f>IF(車両データ!$P82="事業所1",車両データ!E82,"")</f>
        <v/>
      </c>
      <c r="F82" s="72" t="str">
        <f>IF(車両データ!$P82="事業所1",車両データ!F82,"")</f>
        <v/>
      </c>
      <c r="G82" s="14" t="str">
        <f t="shared" si="18"/>
        <v/>
      </c>
      <c r="H82" s="55" t="str">
        <f t="shared" si="26"/>
        <v/>
      </c>
      <c r="I82" s="15" t="str">
        <f t="shared" si="19"/>
        <v/>
      </c>
      <c r="J82" s="16" t="str">
        <f t="shared" si="23"/>
        <v/>
      </c>
      <c r="K82" s="17" t="str">
        <f t="shared" si="27"/>
        <v/>
      </c>
      <c r="L82" s="18" t="str">
        <f t="shared" si="28"/>
        <v xml:space="preserve"> </v>
      </c>
      <c r="M82" s="51" t="str">
        <f t="shared" si="12"/>
        <v xml:space="preserve"> </v>
      </c>
      <c r="N82" s="19" t="str">
        <f t="shared" si="24"/>
        <v/>
      </c>
      <c r="O82" s="20" t="str">
        <f t="shared" si="25"/>
        <v/>
      </c>
    </row>
    <row r="83" spans="1:15" ht="20.100000000000001" customHeight="1" x14ac:dyDescent="0.4">
      <c r="A83" s="13">
        <v>75</v>
      </c>
      <c r="B83" s="92" t="str">
        <f>IF(車両データ!$P83="事業所1",車両データ!B83,"")</f>
        <v/>
      </c>
      <c r="C83" s="93"/>
      <c r="D83" s="70" t="str">
        <f>IF(車両データ!$P83="事業所1",車両データ!D83,"")</f>
        <v/>
      </c>
      <c r="E83" s="71" t="str">
        <f>IF(車両データ!$P83="事業所1",車両データ!E83,"")</f>
        <v/>
      </c>
      <c r="F83" s="72" t="str">
        <f>IF(車両データ!$P83="事業所1",車両データ!F83,"")</f>
        <v/>
      </c>
      <c r="G83" s="14" t="str">
        <f t="shared" si="18"/>
        <v/>
      </c>
      <c r="H83" s="55" t="str">
        <f t="shared" si="26"/>
        <v/>
      </c>
      <c r="I83" s="15" t="str">
        <f t="shared" si="19"/>
        <v/>
      </c>
      <c r="J83" s="16" t="str">
        <f t="shared" si="23"/>
        <v/>
      </c>
      <c r="K83" s="17" t="str">
        <f t="shared" si="27"/>
        <v/>
      </c>
      <c r="L83" s="18" t="str">
        <f t="shared" si="28"/>
        <v xml:space="preserve"> </v>
      </c>
      <c r="M83" s="51" t="str">
        <f t="shared" si="12"/>
        <v xml:space="preserve"> </v>
      </c>
      <c r="N83" s="19" t="str">
        <f t="shared" si="24"/>
        <v/>
      </c>
      <c r="O83" s="20" t="str">
        <f t="shared" si="25"/>
        <v/>
      </c>
    </row>
    <row r="84" spans="1:15" ht="20.100000000000001" customHeight="1" x14ac:dyDescent="0.4">
      <c r="A84" s="13">
        <v>76</v>
      </c>
      <c r="B84" s="92" t="str">
        <f>IF(車両データ!$P84="事業所1",車両データ!B84,"")</f>
        <v/>
      </c>
      <c r="C84" s="93"/>
      <c r="D84" s="70" t="str">
        <f>IF(車両データ!$P84="事業所1",車両データ!D84,"")</f>
        <v/>
      </c>
      <c r="E84" s="71" t="str">
        <f>IF(車両データ!$P84="事業所1",車両データ!E84,"")</f>
        <v/>
      </c>
      <c r="F84" s="72" t="str">
        <f>IF(車両データ!$P84="事業所1",車両データ!F84,"")</f>
        <v/>
      </c>
      <c r="G84" s="14" t="str">
        <f t="shared" si="18"/>
        <v/>
      </c>
      <c r="H84" s="55" t="str">
        <f t="shared" si="26"/>
        <v/>
      </c>
      <c r="I84" s="15" t="str">
        <f t="shared" si="19"/>
        <v/>
      </c>
      <c r="J84" s="16" t="str">
        <f t="shared" si="23"/>
        <v/>
      </c>
      <c r="K84" s="17" t="str">
        <f t="shared" si="27"/>
        <v/>
      </c>
      <c r="L84" s="18" t="str">
        <f t="shared" si="28"/>
        <v xml:space="preserve"> </v>
      </c>
      <c r="M84" s="51" t="str">
        <f t="shared" si="12"/>
        <v xml:space="preserve"> </v>
      </c>
      <c r="N84" s="19" t="str">
        <f t="shared" si="24"/>
        <v/>
      </c>
      <c r="O84" s="20" t="str">
        <f t="shared" si="25"/>
        <v/>
      </c>
    </row>
    <row r="85" spans="1:15" ht="20.100000000000001" customHeight="1" x14ac:dyDescent="0.4">
      <c r="A85" s="13">
        <v>77</v>
      </c>
      <c r="B85" s="92" t="str">
        <f>IF(車両データ!$P85="事業所1",車両データ!B85,"")</f>
        <v/>
      </c>
      <c r="C85" s="93"/>
      <c r="D85" s="70" t="str">
        <f>IF(車両データ!$P85="事業所1",車両データ!D85,"")</f>
        <v/>
      </c>
      <c r="E85" s="71" t="str">
        <f>IF(車両データ!$P85="事業所1",車両データ!E85,"")</f>
        <v/>
      </c>
      <c r="F85" s="72" t="str">
        <f>IF(車両データ!$P85="事業所1",車両データ!F85,"")</f>
        <v/>
      </c>
      <c r="G85" s="14" t="str">
        <f t="shared" si="18"/>
        <v/>
      </c>
      <c r="H85" s="55" t="str">
        <f t="shared" si="26"/>
        <v/>
      </c>
      <c r="I85" s="15" t="str">
        <f t="shared" si="19"/>
        <v/>
      </c>
      <c r="J85" s="16" t="str">
        <f t="shared" si="23"/>
        <v/>
      </c>
      <c r="K85" s="17" t="str">
        <f t="shared" si="27"/>
        <v/>
      </c>
      <c r="L85" s="18" t="str">
        <f t="shared" si="28"/>
        <v xml:space="preserve"> </v>
      </c>
      <c r="M85" s="51" t="str">
        <f t="shared" si="12"/>
        <v xml:space="preserve"> </v>
      </c>
      <c r="N85" s="19" t="str">
        <f t="shared" si="24"/>
        <v/>
      </c>
      <c r="O85" s="20" t="str">
        <f t="shared" si="25"/>
        <v/>
      </c>
    </row>
    <row r="86" spans="1:15" ht="20.100000000000001" customHeight="1" x14ac:dyDescent="0.4">
      <c r="A86" s="13">
        <v>78</v>
      </c>
      <c r="B86" s="92" t="str">
        <f>IF(車両データ!$P86="事業所1",車両データ!B86,"")</f>
        <v/>
      </c>
      <c r="C86" s="93"/>
      <c r="D86" s="70" t="str">
        <f>IF(車両データ!$P86="事業所1",車両データ!D86,"")</f>
        <v/>
      </c>
      <c r="E86" s="71" t="str">
        <f>IF(車両データ!$P86="事業所1",車両データ!E86,"")</f>
        <v/>
      </c>
      <c r="F86" s="72" t="str">
        <f>IF(車両データ!$P86="事業所1",車両データ!F86,"")</f>
        <v/>
      </c>
      <c r="G86" s="14" t="str">
        <f t="shared" si="18"/>
        <v/>
      </c>
      <c r="H86" s="55" t="str">
        <f t="shared" si="26"/>
        <v/>
      </c>
      <c r="I86" s="15" t="str">
        <f t="shared" si="19"/>
        <v/>
      </c>
      <c r="J86" s="16" t="str">
        <f t="shared" si="23"/>
        <v/>
      </c>
      <c r="K86" s="17" t="str">
        <f t="shared" si="27"/>
        <v/>
      </c>
      <c r="L86" s="18" t="str">
        <f t="shared" si="28"/>
        <v xml:space="preserve"> </v>
      </c>
      <c r="M86" s="51" t="str">
        <f t="shared" si="12"/>
        <v xml:space="preserve"> </v>
      </c>
      <c r="N86" s="19" t="str">
        <f t="shared" si="24"/>
        <v/>
      </c>
      <c r="O86" s="20" t="str">
        <f t="shared" si="25"/>
        <v/>
      </c>
    </row>
    <row r="87" spans="1:15" ht="20.100000000000001" customHeight="1" x14ac:dyDescent="0.4">
      <c r="A87" s="13">
        <v>79</v>
      </c>
      <c r="B87" s="92" t="str">
        <f>IF(車両データ!$P87="事業所1",車両データ!B87,"")</f>
        <v/>
      </c>
      <c r="C87" s="93"/>
      <c r="D87" s="70" t="str">
        <f>IF(車両データ!$P87="事業所1",車両データ!D87,"")</f>
        <v/>
      </c>
      <c r="E87" s="71" t="str">
        <f>IF(車両データ!$P87="事業所1",車両データ!E87,"")</f>
        <v/>
      </c>
      <c r="F87" s="72" t="str">
        <f>IF(車両データ!$P87="事業所1",車両データ!F87,"")</f>
        <v/>
      </c>
      <c r="G87" s="14" t="str">
        <f t="shared" si="18"/>
        <v/>
      </c>
      <c r="H87" s="55" t="str">
        <f t="shared" si="26"/>
        <v/>
      </c>
      <c r="I87" s="15" t="str">
        <f t="shared" si="19"/>
        <v/>
      </c>
      <c r="J87" s="16" t="str">
        <f t="shared" si="23"/>
        <v/>
      </c>
      <c r="K87" s="17" t="str">
        <f t="shared" si="27"/>
        <v/>
      </c>
      <c r="L87" s="18" t="str">
        <f t="shared" si="28"/>
        <v xml:space="preserve"> </v>
      </c>
      <c r="M87" s="51" t="str">
        <f t="shared" si="12"/>
        <v xml:space="preserve"> </v>
      </c>
      <c r="N87" s="19" t="str">
        <f t="shared" si="24"/>
        <v/>
      </c>
      <c r="O87" s="20" t="str">
        <f t="shared" si="25"/>
        <v/>
      </c>
    </row>
    <row r="88" spans="1:15" ht="20.100000000000001" customHeight="1" x14ac:dyDescent="0.4">
      <c r="A88" s="13">
        <v>80</v>
      </c>
      <c r="B88" s="92" t="str">
        <f>IF(車両データ!$P88="事業所1",車両データ!B88,"")</f>
        <v/>
      </c>
      <c r="C88" s="93"/>
      <c r="D88" s="70" t="str">
        <f>IF(車両データ!$P88="事業所1",車両データ!D88,"")</f>
        <v/>
      </c>
      <c r="E88" s="71" t="str">
        <f>IF(車両データ!$P88="事業所1",車両データ!E88,"")</f>
        <v/>
      </c>
      <c r="F88" s="72" t="str">
        <f>IF(車両データ!$P88="事業所1",車両データ!F88,"")</f>
        <v/>
      </c>
      <c r="G88" s="14" t="str">
        <f t="shared" si="18"/>
        <v/>
      </c>
      <c r="H88" s="55" t="str">
        <f t="shared" si="26"/>
        <v/>
      </c>
      <c r="I88" s="15" t="str">
        <f t="shared" si="19"/>
        <v/>
      </c>
      <c r="J88" s="16" t="str">
        <f t="shared" si="23"/>
        <v/>
      </c>
      <c r="K88" s="17" t="str">
        <f t="shared" si="27"/>
        <v/>
      </c>
      <c r="L88" s="18" t="str">
        <f t="shared" si="28"/>
        <v xml:space="preserve"> </v>
      </c>
      <c r="M88" s="51" t="str">
        <f t="shared" si="12"/>
        <v xml:space="preserve"> </v>
      </c>
      <c r="N88" s="19" t="str">
        <f t="shared" si="24"/>
        <v/>
      </c>
      <c r="O88" s="20" t="str">
        <f t="shared" si="25"/>
        <v/>
      </c>
    </row>
    <row r="89" spans="1:15" ht="20.100000000000001" customHeight="1" x14ac:dyDescent="0.4">
      <c r="A89" s="13">
        <v>81</v>
      </c>
      <c r="B89" s="92" t="str">
        <f>IF(車両データ!$P89="事業所1",車両データ!B89,"")</f>
        <v/>
      </c>
      <c r="C89" s="93"/>
      <c r="D89" s="70" t="str">
        <f>IF(車両データ!$P89="事業所1",車両データ!D89,"")</f>
        <v/>
      </c>
      <c r="E89" s="71" t="str">
        <f>IF(車両データ!$P89="事業所1",車両データ!E89,"")</f>
        <v/>
      </c>
      <c r="F89" s="72" t="str">
        <f>IF(車両データ!$P89="事業所1",車両データ!F89,"")</f>
        <v/>
      </c>
      <c r="G89" s="14" t="str">
        <f t="shared" si="18"/>
        <v/>
      </c>
      <c r="H89" s="55" t="str">
        <f t="shared" si="26"/>
        <v/>
      </c>
      <c r="I89" s="15" t="str">
        <f t="shared" si="19"/>
        <v/>
      </c>
      <c r="J89" s="16" t="str">
        <f t="shared" si="23"/>
        <v/>
      </c>
      <c r="K89" s="17" t="str">
        <f t="shared" si="27"/>
        <v/>
      </c>
      <c r="L89" s="18" t="str">
        <f t="shared" si="28"/>
        <v xml:space="preserve"> </v>
      </c>
      <c r="M89" s="51" t="str">
        <f t="shared" si="12"/>
        <v xml:space="preserve"> </v>
      </c>
      <c r="N89" s="19" t="str">
        <f t="shared" si="24"/>
        <v/>
      </c>
      <c r="O89" s="20" t="str">
        <f t="shared" si="25"/>
        <v/>
      </c>
    </row>
    <row r="90" spans="1:15" ht="20.100000000000001" customHeight="1" x14ac:dyDescent="0.4">
      <c r="A90" s="13">
        <v>82</v>
      </c>
      <c r="B90" s="92" t="str">
        <f>IF(車両データ!$P90="事業所1",車両データ!B90,"")</f>
        <v/>
      </c>
      <c r="C90" s="93"/>
      <c r="D90" s="70" t="str">
        <f>IF(車両データ!$P90="事業所1",車両データ!D90,"")</f>
        <v/>
      </c>
      <c r="E90" s="71" t="str">
        <f>IF(車両データ!$P90="事業所1",車両データ!E90,"")</f>
        <v/>
      </c>
      <c r="F90" s="72" t="str">
        <f>IF(車両データ!$P90="事業所1",車両データ!F90,"")</f>
        <v/>
      </c>
      <c r="G90" s="14" t="str">
        <f t="shared" si="18"/>
        <v/>
      </c>
      <c r="H90" s="55" t="str">
        <f t="shared" si="26"/>
        <v/>
      </c>
      <c r="I90" s="15" t="str">
        <f t="shared" si="19"/>
        <v/>
      </c>
      <c r="J90" s="16" t="str">
        <f t="shared" si="23"/>
        <v/>
      </c>
      <c r="K90" s="17" t="str">
        <f t="shared" si="27"/>
        <v/>
      </c>
      <c r="L90" s="18" t="str">
        <f t="shared" si="28"/>
        <v xml:space="preserve"> </v>
      </c>
      <c r="M90" s="51" t="str">
        <f t="shared" si="12"/>
        <v xml:space="preserve"> </v>
      </c>
      <c r="N90" s="19" t="str">
        <f t="shared" si="24"/>
        <v/>
      </c>
      <c r="O90" s="20" t="str">
        <f t="shared" si="25"/>
        <v/>
      </c>
    </row>
    <row r="91" spans="1:15" ht="20.100000000000001" customHeight="1" x14ac:dyDescent="0.4">
      <c r="A91" s="13">
        <v>83</v>
      </c>
      <c r="B91" s="92" t="str">
        <f>IF(車両データ!$P91="事業所1",車両データ!B91,"")</f>
        <v/>
      </c>
      <c r="C91" s="93"/>
      <c r="D91" s="70" t="str">
        <f>IF(車両データ!$P91="事業所1",車両データ!D91,"")</f>
        <v/>
      </c>
      <c r="E91" s="71" t="str">
        <f>IF(車両データ!$P91="事業所1",車両データ!E91,"")</f>
        <v/>
      </c>
      <c r="F91" s="72" t="str">
        <f>IF(車両データ!$P91="事業所1",車両データ!F91,"")</f>
        <v/>
      </c>
      <c r="G91" s="14" t="str">
        <f t="shared" si="18"/>
        <v/>
      </c>
      <c r="H91" s="55" t="str">
        <f t="shared" si="26"/>
        <v/>
      </c>
      <c r="I91" s="15" t="str">
        <f t="shared" si="19"/>
        <v/>
      </c>
      <c r="J91" s="16" t="str">
        <f t="shared" si="23"/>
        <v/>
      </c>
      <c r="K91" s="17" t="str">
        <f t="shared" si="27"/>
        <v/>
      </c>
      <c r="L91" s="18" t="str">
        <f t="shared" si="28"/>
        <v xml:space="preserve"> </v>
      </c>
      <c r="M91" s="51" t="str">
        <f t="shared" si="12"/>
        <v xml:space="preserve"> </v>
      </c>
      <c r="N91" s="19" t="str">
        <f t="shared" si="24"/>
        <v/>
      </c>
      <c r="O91" s="20" t="str">
        <f t="shared" si="25"/>
        <v/>
      </c>
    </row>
    <row r="92" spans="1:15" ht="20.100000000000001" customHeight="1" x14ac:dyDescent="0.4">
      <c r="A92" s="13">
        <v>84</v>
      </c>
      <c r="B92" s="92" t="str">
        <f>IF(車両データ!$P92="事業所1",車両データ!B92,"")</f>
        <v/>
      </c>
      <c r="C92" s="93"/>
      <c r="D92" s="70" t="str">
        <f>IF(車両データ!$P92="事業所1",車両データ!D92,"")</f>
        <v/>
      </c>
      <c r="E92" s="71" t="str">
        <f>IF(車両データ!$P92="事業所1",車両データ!E92,"")</f>
        <v/>
      </c>
      <c r="F92" s="72" t="str">
        <f>IF(車両データ!$P92="事業所1",車両データ!F92,"")</f>
        <v/>
      </c>
      <c r="G92" s="14" t="str">
        <f t="shared" si="18"/>
        <v/>
      </c>
      <c r="H92" s="55" t="str">
        <f t="shared" si="26"/>
        <v/>
      </c>
      <c r="I92" s="15" t="str">
        <f t="shared" si="19"/>
        <v/>
      </c>
      <c r="J92" s="16" t="str">
        <f t="shared" si="23"/>
        <v/>
      </c>
      <c r="K92" s="17" t="str">
        <f t="shared" si="27"/>
        <v/>
      </c>
      <c r="L92" s="18" t="str">
        <f t="shared" si="28"/>
        <v xml:space="preserve"> </v>
      </c>
      <c r="M92" s="51" t="str">
        <f t="shared" si="12"/>
        <v xml:space="preserve"> </v>
      </c>
      <c r="N92" s="19" t="str">
        <f t="shared" si="24"/>
        <v/>
      </c>
      <c r="O92" s="20" t="str">
        <f t="shared" si="25"/>
        <v/>
      </c>
    </row>
    <row r="93" spans="1:15" ht="20.100000000000001" customHeight="1" x14ac:dyDescent="0.4">
      <c r="A93" s="13">
        <v>85</v>
      </c>
      <c r="B93" s="92" t="str">
        <f>IF(車両データ!$P93="事業所1",車両データ!B93,"")</f>
        <v/>
      </c>
      <c r="C93" s="93"/>
      <c r="D93" s="70" t="str">
        <f>IF(車両データ!$P93="事業所1",車両データ!D93,"")</f>
        <v/>
      </c>
      <c r="E93" s="71" t="str">
        <f>IF(車両データ!$P93="事業所1",車両データ!E93,"")</f>
        <v/>
      </c>
      <c r="F93" s="72" t="str">
        <f>IF(車両データ!$P93="事業所1",車両データ!F93,"")</f>
        <v/>
      </c>
      <c r="G93" s="14" t="str">
        <f t="shared" si="18"/>
        <v/>
      </c>
      <c r="H93" s="55" t="str">
        <f t="shared" si="26"/>
        <v/>
      </c>
      <c r="I93" s="15" t="str">
        <f t="shared" si="19"/>
        <v/>
      </c>
      <c r="J93" s="16" t="str">
        <f t="shared" si="23"/>
        <v/>
      </c>
      <c r="K93" s="17" t="str">
        <f t="shared" si="27"/>
        <v/>
      </c>
      <c r="L93" s="18" t="str">
        <f t="shared" si="28"/>
        <v xml:space="preserve"> </v>
      </c>
      <c r="M93" s="51" t="str">
        <f t="shared" si="12"/>
        <v xml:space="preserve"> </v>
      </c>
      <c r="N93" s="19" t="str">
        <f t="shared" si="24"/>
        <v/>
      </c>
      <c r="O93" s="20" t="str">
        <f t="shared" si="25"/>
        <v/>
      </c>
    </row>
    <row r="94" spans="1:15" ht="20.100000000000001" customHeight="1" x14ac:dyDescent="0.4">
      <c r="A94" s="13">
        <v>86</v>
      </c>
      <c r="B94" s="92" t="str">
        <f>IF(車両データ!$P94="事業所1",車両データ!B94,"")</f>
        <v/>
      </c>
      <c r="C94" s="93"/>
      <c r="D94" s="70" t="str">
        <f>IF(車両データ!$P94="事業所1",車両データ!D94,"")</f>
        <v/>
      </c>
      <c r="E94" s="71" t="str">
        <f>IF(車両データ!$P94="事業所1",車両データ!E94,"")</f>
        <v/>
      </c>
      <c r="F94" s="72" t="str">
        <f>IF(車両データ!$P94="事業所1",車両データ!F94,"")</f>
        <v/>
      </c>
      <c r="G94" s="14" t="str">
        <f t="shared" si="18"/>
        <v/>
      </c>
      <c r="H94" s="55" t="str">
        <f t="shared" si="26"/>
        <v/>
      </c>
      <c r="I94" s="15" t="str">
        <f t="shared" si="19"/>
        <v/>
      </c>
      <c r="J94" s="16" t="str">
        <f t="shared" si="23"/>
        <v/>
      </c>
      <c r="K94" s="17" t="str">
        <f t="shared" si="27"/>
        <v/>
      </c>
      <c r="L94" s="18" t="str">
        <f t="shared" si="28"/>
        <v xml:space="preserve"> </v>
      </c>
      <c r="M94" s="51" t="str">
        <f t="shared" si="12"/>
        <v xml:space="preserve"> </v>
      </c>
      <c r="N94" s="19" t="str">
        <f t="shared" si="24"/>
        <v/>
      </c>
      <c r="O94" s="20" t="str">
        <f t="shared" si="25"/>
        <v/>
      </c>
    </row>
    <row r="95" spans="1:15" ht="20.100000000000001" customHeight="1" x14ac:dyDescent="0.4">
      <c r="A95" s="13">
        <v>87</v>
      </c>
      <c r="B95" s="92" t="str">
        <f>IF(車両データ!$P95="事業所1",車両データ!B95,"")</f>
        <v/>
      </c>
      <c r="C95" s="93"/>
      <c r="D95" s="70" t="str">
        <f>IF(車両データ!$P95="事業所1",車両データ!D95,"")</f>
        <v/>
      </c>
      <c r="E95" s="71" t="str">
        <f>IF(車両データ!$P95="事業所1",車両データ!E95,"")</f>
        <v/>
      </c>
      <c r="F95" s="72" t="str">
        <f>IF(車両データ!$P95="事業所1",車両データ!F95,"")</f>
        <v/>
      </c>
      <c r="G95" s="14" t="str">
        <f t="shared" si="18"/>
        <v/>
      </c>
      <c r="H95" s="55" t="str">
        <f t="shared" si="26"/>
        <v/>
      </c>
      <c r="I95" s="15" t="str">
        <f t="shared" si="19"/>
        <v/>
      </c>
      <c r="J95" s="16" t="str">
        <f t="shared" si="23"/>
        <v/>
      </c>
      <c r="K95" s="17" t="str">
        <f t="shared" si="27"/>
        <v/>
      </c>
      <c r="L95" s="18" t="str">
        <f t="shared" si="28"/>
        <v xml:space="preserve"> </v>
      </c>
      <c r="M95" s="51" t="str">
        <f t="shared" si="12"/>
        <v xml:space="preserve"> </v>
      </c>
      <c r="N95" s="19" t="str">
        <f t="shared" si="24"/>
        <v/>
      </c>
      <c r="O95" s="20" t="str">
        <f t="shared" si="25"/>
        <v/>
      </c>
    </row>
    <row r="96" spans="1:15" ht="20.100000000000001" customHeight="1" x14ac:dyDescent="0.4">
      <c r="A96" s="13">
        <v>88</v>
      </c>
      <c r="B96" s="92" t="str">
        <f>IF(車両データ!$P96="事業所1",車両データ!B96,"")</f>
        <v/>
      </c>
      <c r="C96" s="93"/>
      <c r="D96" s="70" t="str">
        <f>IF(車両データ!$P96="事業所1",車両データ!D96,"")</f>
        <v/>
      </c>
      <c r="E96" s="71" t="str">
        <f>IF(車両データ!$P96="事業所1",車両データ!E96,"")</f>
        <v/>
      </c>
      <c r="F96" s="72" t="str">
        <f>IF(車両データ!$P96="事業所1",車両データ!F96,"")</f>
        <v/>
      </c>
      <c r="G96" s="14" t="str">
        <f t="shared" si="18"/>
        <v/>
      </c>
      <c r="H96" s="55" t="str">
        <f t="shared" si="26"/>
        <v/>
      </c>
      <c r="I96" s="15" t="str">
        <f t="shared" si="19"/>
        <v/>
      </c>
      <c r="J96" s="16" t="str">
        <f t="shared" si="23"/>
        <v/>
      </c>
      <c r="K96" s="17" t="str">
        <f t="shared" si="27"/>
        <v/>
      </c>
      <c r="L96" s="18" t="str">
        <f t="shared" si="28"/>
        <v xml:space="preserve"> </v>
      </c>
      <c r="M96" s="51" t="str">
        <f t="shared" si="12"/>
        <v xml:space="preserve"> </v>
      </c>
      <c r="N96" s="19" t="str">
        <f t="shared" si="24"/>
        <v/>
      </c>
      <c r="O96" s="20" t="str">
        <f t="shared" si="25"/>
        <v/>
      </c>
    </row>
    <row r="97" spans="1:15" ht="20.100000000000001" customHeight="1" x14ac:dyDescent="0.4">
      <c r="A97" s="13">
        <v>89</v>
      </c>
      <c r="B97" s="92" t="str">
        <f>IF(車両データ!$P97="事業所1",車両データ!B97,"")</f>
        <v/>
      </c>
      <c r="C97" s="93"/>
      <c r="D97" s="70" t="str">
        <f>IF(車両データ!$P97="事業所1",車両データ!D97,"")</f>
        <v/>
      </c>
      <c r="E97" s="71" t="str">
        <f>IF(車両データ!$P97="事業所1",車両データ!E97,"")</f>
        <v/>
      </c>
      <c r="F97" s="72" t="str">
        <f>IF(車両データ!$P97="事業所1",車両データ!F97,"")</f>
        <v/>
      </c>
      <c r="G97" s="14" t="str">
        <f t="shared" si="18"/>
        <v/>
      </c>
      <c r="H97" s="55" t="str">
        <f t="shared" si="26"/>
        <v/>
      </c>
      <c r="I97" s="15" t="str">
        <f t="shared" si="19"/>
        <v/>
      </c>
      <c r="J97" s="16" t="str">
        <f t="shared" si="23"/>
        <v/>
      </c>
      <c r="K97" s="17" t="str">
        <f t="shared" si="27"/>
        <v/>
      </c>
      <c r="L97" s="18" t="str">
        <f t="shared" si="28"/>
        <v xml:space="preserve"> </v>
      </c>
      <c r="M97" s="51" t="str">
        <f t="shared" si="12"/>
        <v xml:space="preserve"> </v>
      </c>
      <c r="N97" s="19" t="str">
        <f t="shared" si="24"/>
        <v/>
      </c>
      <c r="O97" s="20" t="str">
        <f t="shared" si="25"/>
        <v/>
      </c>
    </row>
    <row r="98" spans="1:15" ht="20.100000000000001" customHeight="1" x14ac:dyDescent="0.4">
      <c r="A98" s="13">
        <v>90</v>
      </c>
      <c r="B98" s="92" t="str">
        <f>IF(車両データ!$P98="事業所1",車両データ!B98,"")</f>
        <v/>
      </c>
      <c r="C98" s="93"/>
      <c r="D98" s="70" t="str">
        <f>IF(車両データ!$P98="事業所1",車両データ!D98,"")</f>
        <v/>
      </c>
      <c r="E98" s="71" t="str">
        <f>IF(車両データ!$P98="事業所1",車両データ!E98,"")</f>
        <v/>
      </c>
      <c r="F98" s="72" t="str">
        <f>IF(車両データ!$P98="事業所1",車両データ!F98,"")</f>
        <v/>
      </c>
      <c r="G98" s="14" t="str">
        <f t="shared" si="18"/>
        <v/>
      </c>
      <c r="H98" s="55" t="str">
        <f t="shared" si="26"/>
        <v/>
      </c>
      <c r="I98" s="15" t="str">
        <f t="shared" si="19"/>
        <v/>
      </c>
      <c r="J98" s="16" t="str">
        <f t="shared" si="23"/>
        <v/>
      </c>
      <c r="K98" s="17" t="str">
        <f t="shared" si="27"/>
        <v/>
      </c>
      <c r="L98" s="18" t="str">
        <f t="shared" si="28"/>
        <v xml:space="preserve"> </v>
      </c>
      <c r="M98" s="51" t="str">
        <f t="shared" si="12"/>
        <v xml:space="preserve"> </v>
      </c>
      <c r="N98" s="19" t="str">
        <f t="shared" si="24"/>
        <v/>
      </c>
      <c r="O98" s="20" t="str">
        <f t="shared" si="25"/>
        <v/>
      </c>
    </row>
    <row r="99" spans="1:15" ht="20.100000000000001" customHeight="1" x14ac:dyDescent="0.4">
      <c r="A99" s="13">
        <v>91</v>
      </c>
      <c r="B99" s="92" t="str">
        <f>IF(車両データ!$P99="事業所1",車両データ!B99,"")</f>
        <v/>
      </c>
      <c r="C99" s="93"/>
      <c r="D99" s="70" t="str">
        <f>IF(車両データ!$P99="事業所1",車両データ!D99,"")</f>
        <v/>
      </c>
      <c r="E99" s="71" t="str">
        <f>IF(車両データ!$P99="事業所1",車両データ!E99,"")</f>
        <v/>
      </c>
      <c r="F99" s="72" t="str">
        <f>IF(車両データ!$P99="事業所1",車両データ!F99,"")</f>
        <v/>
      </c>
      <c r="G99" s="14" t="str">
        <f t="shared" si="18"/>
        <v/>
      </c>
      <c r="H99" s="55" t="str">
        <f t="shared" si="26"/>
        <v/>
      </c>
      <c r="I99" s="15" t="str">
        <f t="shared" si="19"/>
        <v/>
      </c>
      <c r="J99" s="16" t="str">
        <f t="shared" si="23"/>
        <v/>
      </c>
      <c r="K99" s="17" t="str">
        <f t="shared" si="27"/>
        <v/>
      </c>
      <c r="L99" s="18" t="str">
        <f t="shared" si="28"/>
        <v xml:space="preserve"> </v>
      </c>
      <c r="M99" s="51" t="str">
        <f t="shared" si="12"/>
        <v xml:space="preserve"> </v>
      </c>
      <c r="N99" s="19" t="str">
        <f t="shared" si="24"/>
        <v/>
      </c>
      <c r="O99" s="20" t="str">
        <f t="shared" si="25"/>
        <v/>
      </c>
    </row>
    <row r="100" spans="1:15" ht="20.100000000000001" customHeight="1" x14ac:dyDescent="0.4">
      <c r="A100" s="13">
        <v>92</v>
      </c>
      <c r="B100" s="92" t="str">
        <f>IF(車両データ!$P100="事業所1",車両データ!B100,"")</f>
        <v/>
      </c>
      <c r="C100" s="93"/>
      <c r="D100" s="70" t="str">
        <f>IF(車両データ!$P100="事業所1",車両データ!D100,"")</f>
        <v/>
      </c>
      <c r="E100" s="71" t="str">
        <f>IF(車両データ!$P100="事業所1",車両データ!E100,"")</f>
        <v/>
      </c>
      <c r="F100" s="72" t="str">
        <f>IF(車両データ!$P100="事業所1",車両データ!F100,"")</f>
        <v/>
      </c>
      <c r="G100" s="14" t="str">
        <f t="shared" si="18"/>
        <v/>
      </c>
      <c r="H100" s="55" t="str">
        <f t="shared" si="26"/>
        <v/>
      </c>
      <c r="I100" s="15" t="str">
        <f t="shared" si="19"/>
        <v/>
      </c>
      <c r="J100" s="16" t="str">
        <f t="shared" si="23"/>
        <v/>
      </c>
      <c r="K100" s="17" t="str">
        <f t="shared" si="27"/>
        <v/>
      </c>
      <c r="L100" s="18" t="str">
        <f t="shared" si="28"/>
        <v xml:space="preserve"> </v>
      </c>
      <c r="M100" s="51" t="str">
        <f t="shared" si="12"/>
        <v xml:space="preserve"> </v>
      </c>
      <c r="N100" s="19" t="str">
        <f t="shared" si="24"/>
        <v/>
      </c>
      <c r="O100" s="20" t="str">
        <f t="shared" si="25"/>
        <v/>
      </c>
    </row>
    <row r="101" spans="1:15" ht="20.100000000000001" customHeight="1" x14ac:dyDescent="0.4">
      <c r="A101" s="13">
        <v>93</v>
      </c>
      <c r="B101" s="92" t="str">
        <f>IF(車両データ!$P101="事業所1",車両データ!B101,"")</f>
        <v/>
      </c>
      <c r="C101" s="93"/>
      <c r="D101" s="70" t="str">
        <f>IF(車両データ!$P101="事業所1",車両データ!D101,"")</f>
        <v/>
      </c>
      <c r="E101" s="71" t="str">
        <f>IF(車両データ!$P101="事業所1",車両データ!E101,"")</f>
        <v/>
      </c>
      <c r="F101" s="72" t="str">
        <f>IF(車両データ!$P101="事業所1",車両データ!F101,"")</f>
        <v/>
      </c>
      <c r="G101" s="14" t="str">
        <f t="shared" si="18"/>
        <v/>
      </c>
      <c r="H101" s="55" t="str">
        <f t="shared" si="26"/>
        <v/>
      </c>
      <c r="I101" s="15" t="str">
        <f t="shared" si="19"/>
        <v/>
      </c>
      <c r="J101" s="16" t="str">
        <f t="shared" si="23"/>
        <v/>
      </c>
      <c r="K101" s="17" t="str">
        <f t="shared" si="27"/>
        <v/>
      </c>
      <c r="L101" s="18" t="str">
        <f t="shared" si="28"/>
        <v xml:space="preserve"> </v>
      </c>
      <c r="M101" s="51" t="str">
        <f t="shared" si="12"/>
        <v xml:space="preserve"> </v>
      </c>
      <c r="N101" s="19" t="str">
        <f t="shared" si="24"/>
        <v/>
      </c>
      <c r="O101" s="20" t="str">
        <f t="shared" si="25"/>
        <v/>
      </c>
    </row>
    <row r="102" spans="1:15" ht="20.100000000000001" customHeight="1" x14ac:dyDescent="0.4">
      <c r="A102" s="13">
        <v>94</v>
      </c>
      <c r="B102" s="92" t="str">
        <f>IF(車両データ!$P102="事業所1",車両データ!B102,"")</f>
        <v/>
      </c>
      <c r="C102" s="93"/>
      <c r="D102" s="70" t="str">
        <f>IF(車両データ!$P102="事業所1",車両データ!D102,"")</f>
        <v/>
      </c>
      <c r="E102" s="71" t="str">
        <f>IF(車両データ!$P102="事業所1",車両データ!E102,"")</f>
        <v/>
      </c>
      <c r="F102" s="72" t="str">
        <f>IF(車両データ!$P102="事業所1",車両データ!F102,"")</f>
        <v/>
      </c>
      <c r="G102" s="14" t="str">
        <f t="shared" si="18"/>
        <v/>
      </c>
      <c r="H102" s="55" t="str">
        <f t="shared" si="26"/>
        <v/>
      </c>
      <c r="I102" s="15" t="str">
        <f t="shared" si="19"/>
        <v/>
      </c>
      <c r="J102" s="16" t="str">
        <f t="shared" si="23"/>
        <v/>
      </c>
      <c r="K102" s="17" t="str">
        <f t="shared" si="27"/>
        <v/>
      </c>
      <c r="L102" s="18" t="str">
        <f t="shared" si="28"/>
        <v xml:space="preserve"> </v>
      </c>
      <c r="M102" s="51" t="str">
        <f t="shared" si="12"/>
        <v xml:space="preserve"> </v>
      </c>
      <c r="N102" s="19" t="str">
        <f t="shared" si="24"/>
        <v/>
      </c>
      <c r="O102" s="20" t="str">
        <f t="shared" si="25"/>
        <v/>
      </c>
    </row>
    <row r="103" spans="1:15" ht="20.100000000000001" customHeight="1" x14ac:dyDescent="0.4">
      <c r="A103" s="13">
        <v>95</v>
      </c>
      <c r="B103" s="92" t="str">
        <f>IF(車両データ!$P103="事業所1",車両データ!B103,"")</f>
        <v/>
      </c>
      <c r="C103" s="93"/>
      <c r="D103" s="70" t="str">
        <f>IF(車両データ!$P103="事業所1",車両データ!D103,"")</f>
        <v/>
      </c>
      <c r="E103" s="71" t="str">
        <f>IF(車両データ!$P103="事業所1",車両データ!E103,"")</f>
        <v/>
      </c>
      <c r="F103" s="72" t="str">
        <f>IF(車両データ!$P103="事業所1",車両データ!F103,"")</f>
        <v/>
      </c>
      <c r="G103" s="14" t="str">
        <f t="shared" si="18"/>
        <v/>
      </c>
      <c r="H103" s="55" t="str">
        <f t="shared" si="26"/>
        <v/>
      </c>
      <c r="I103" s="15" t="str">
        <f t="shared" si="19"/>
        <v/>
      </c>
      <c r="J103" s="16" t="str">
        <f t="shared" si="23"/>
        <v/>
      </c>
      <c r="K103" s="17" t="str">
        <f t="shared" si="27"/>
        <v/>
      </c>
      <c r="L103" s="18" t="str">
        <f t="shared" si="28"/>
        <v xml:space="preserve"> </v>
      </c>
      <c r="M103" s="51" t="str">
        <f t="shared" si="12"/>
        <v xml:space="preserve"> </v>
      </c>
      <c r="N103" s="19" t="str">
        <f t="shared" si="24"/>
        <v/>
      </c>
      <c r="O103" s="20" t="str">
        <f t="shared" si="25"/>
        <v/>
      </c>
    </row>
    <row r="104" spans="1:15" ht="20.100000000000001" customHeight="1" x14ac:dyDescent="0.4">
      <c r="A104" s="13">
        <v>96</v>
      </c>
      <c r="B104" s="92" t="str">
        <f>IF(車両データ!$P104="事業所1",車両データ!B104,"")</f>
        <v/>
      </c>
      <c r="C104" s="93"/>
      <c r="D104" s="70" t="str">
        <f>IF(車両データ!$P104="事業所1",車両データ!D104,"")</f>
        <v/>
      </c>
      <c r="E104" s="71" t="str">
        <f>IF(車両データ!$P104="事業所1",車両データ!E104,"")</f>
        <v/>
      </c>
      <c r="F104" s="72" t="str">
        <f>IF(車両データ!$P104="事業所1",車両データ!F104,"")</f>
        <v/>
      </c>
      <c r="G104" s="14" t="str">
        <f t="shared" si="18"/>
        <v/>
      </c>
      <c r="H104" s="55" t="str">
        <f t="shared" si="26"/>
        <v/>
      </c>
      <c r="I104" s="15" t="str">
        <f t="shared" si="19"/>
        <v/>
      </c>
      <c r="J104" s="16" t="str">
        <f t="shared" si="23"/>
        <v/>
      </c>
      <c r="K104" s="17" t="str">
        <f t="shared" si="27"/>
        <v/>
      </c>
      <c r="L104" s="18" t="str">
        <f t="shared" si="28"/>
        <v xml:space="preserve"> </v>
      </c>
      <c r="M104" s="51" t="str">
        <f t="shared" si="12"/>
        <v xml:space="preserve"> </v>
      </c>
      <c r="N104" s="19" t="str">
        <f t="shared" si="24"/>
        <v/>
      </c>
      <c r="O104" s="20" t="str">
        <f t="shared" si="25"/>
        <v/>
      </c>
    </row>
    <row r="105" spans="1:15" ht="20.100000000000001" customHeight="1" x14ac:dyDescent="0.4">
      <c r="A105" s="13">
        <v>97</v>
      </c>
      <c r="B105" s="92" t="str">
        <f>IF(車両データ!$P105="事業所1",車両データ!B105,"")</f>
        <v/>
      </c>
      <c r="C105" s="93"/>
      <c r="D105" s="70" t="str">
        <f>IF(車両データ!$P105="事業所1",車両データ!D105,"")</f>
        <v/>
      </c>
      <c r="E105" s="71" t="str">
        <f>IF(車両データ!$P105="事業所1",車両データ!E105,"")</f>
        <v/>
      </c>
      <c r="F105" s="72" t="str">
        <f>IF(車両データ!$P105="事業所1",車両データ!F105,"")</f>
        <v/>
      </c>
      <c r="G105" s="14" t="str">
        <f t="shared" si="18"/>
        <v/>
      </c>
      <c r="H105" s="55" t="str">
        <f t="shared" si="26"/>
        <v/>
      </c>
      <c r="I105" s="15" t="str">
        <f t="shared" si="19"/>
        <v/>
      </c>
      <c r="J105" s="16" t="str">
        <f t="shared" si="23"/>
        <v/>
      </c>
      <c r="K105" s="17" t="str">
        <f t="shared" si="27"/>
        <v/>
      </c>
      <c r="L105" s="18" t="str">
        <f t="shared" si="28"/>
        <v xml:space="preserve"> </v>
      </c>
      <c r="M105" s="51" t="str">
        <f t="shared" ref="M105:M108" si="29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24"/>
        <v/>
      </c>
      <c r="O105" s="20" t="str">
        <f t="shared" si="25"/>
        <v/>
      </c>
    </row>
    <row r="106" spans="1:15" ht="20.100000000000001" customHeight="1" x14ac:dyDescent="0.4">
      <c r="A106" s="13">
        <v>98</v>
      </c>
      <c r="B106" s="92" t="str">
        <f>IF(車両データ!$P106="事業所1",車両データ!B106,"")</f>
        <v/>
      </c>
      <c r="C106" s="93"/>
      <c r="D106" s="70" t="str">
        <f>IF(車両データ!$P106="事業所1",車両データ!D106,"")</f>
        <v/>
      </c>
      <c r="E106" s="71" t="str">
        <f>IF(車両データ!$P106="事業所1",車両データ!E106,"")</f>
        <v/>
      </c>
      <c r="F106" s="72" t="str">
        <f>IF(車両データ!$P106="事業所1",車両データ!F106,"")</f>
        <v/>
      </c>
      <c r="G106" s="14" t="str">
        <f t="shared" si="18"/>
        <v/>
      </c>
      <c r="H106" s="55" t="str">
        <f t="shared" si="26"/>
        <v/>
      </c>
      <c r="I106" s="15" t="str">
        <f t="shared" si="19"/>
        <v/>
      </c>
      <c r="J106" s="16" t="str">
        <f t="shared" si="23"/>
        <v/>
      </c>
      <c r="K106" s="17" t="str">
        <f t="shared" si="27"/>
        <v/>
      </c>
      <c r="L106" s="18" t="str">
        <f t="shared" si="28"/>
        <v xml:space="preserve"> </v>
      </c>
      <c r="M106" s="51" t="str">
        <f t="shared" si="29"/>
        <v xml:space="preserve"> </v>
      </c>
      <c r="N106" s="19" t="str">
        <f t="shared" si="24"/>
        <v/>
      </c>
      <c r="O106" s="20" t="str">
        <f t="shared" si="25"/>
        <v/>
      </c>
    </row>
    <row r="107" spans="1:15" ht="20.100000000000001" customHeight="1" x14ac:dyDescent="0.4">
      <c r="A107" s="13">
        <v>99</v>
      </c>
      <c r="B107" s="92" t="str">
        <f>IF(車両データ!$P107="事業所1",車両データ!B107,"")</f>
        <v/>
      </c>
      <c r="C107" s="93"/>
      <c r="D107" s="70" t="str">
        <f>IF(車両データ!$P107="事業所1",車両データ!D107,"")</f>
        <v/>
      </c>
      <c r="E107" s="71" t="str">
        <f>IF(車両データ!$P107="事業所1",車両データ!E107,"")</f>
        <v/>
      </c>
      <c r="F107" s="72" t="str">
        <f>IF(車両データ!$P107="事業所1",車両データ!F107,"")</f>
        <v/>
      </c>
      <c r="G107" s="14" t="str">
        <f t="shared" si="18"/>
        <v/>
      </c>
      <c r="H107" s="55" t="str">
        <f t="shared" si="26"/>
        <v/>
      </c>
      <c r="I107" s="15" t="str">
        <f t="shared" si="19"/>
        <v/>
      </c>
      <c r="J107" s="16" t="str">
        <f t="shared" si="23"/>
        <v/>
      </c>
      <c r="K107" s="17" t="str">
        <f t="shared" si="27"/>
        <v/>
      </c>
      <c r="L107" s="18" t="str">
        <f t="shared" si="28"/>
        <v xml:space="preserve"> </v>
      </c>
      <c r="M107" s="51" t="str">
        <f t="shared" si="29"/>
        <v xml:space="preserve"> </v>
      </c>
      <c r="N107" s="19" t="str">
        <f t="shared" si="24"/>
        <v/>
      </c>
      <c r="O107" s="20" t="str">
        <f t="shared" si="25"/>
        <v/>
      </c>
    </row>
    <row r="108" spans="1:15" ht="20.100000000000001" customHeight="1" x14ac:dyDescent="0.4">
      <c r="A108" s="13">
        <v>100</v>
      </c>
      <c r="B108" s="92" t="str">
        <f>IF(車両データ!$P108="事業所1",車両データ!B108,"")</f>
        <v/>
      </c>
      <c r="C108" s="93"/>
      <c r="D108" s="70" t="str">
        <f>IF(車両データ!$P108="事業所1",車両データ!D108,"")</f>
        <v/>
      </c>
      <c r="E108" s="71" t="str">
        <f>IF(車両データ!$P108="事業所1",車両データ!E108,"")</f>
        <v/>
      </c>
      <c r="F108" s="72" t="str">
        <f>IF(車両データ!$P108="事業所1",車両データ!F108,"")</f>
        <v/>
      </c>
      <c r="G108" s="14" t="str">
        <f t="shared" si="18"/>
        <v/>
      </c>
      <c r="H108" s="55" t="str">
        <f t="shared" si="26"/>
        <v/>
      </c>
      <c r="I108" s="15" t="str">
        <f t="shared" si="19"/>
        <v/>
      </c>
      <c r="J108" s="16" t="str">
        <f t="shared" si="23"/>
        <v/>
      </c>
      <c r="K108" s="17" t="str">
        <f t="shared" si="27"/>
        <v/>
      </c>
      <c r="L108" s="18" t="str">
        <f t="shared" si="28"/>
        <v xml:space="preserve"> </v>
      </c>
      <c r="M108" s="51" t="str">
        <f t="shared" si="29"/>
        <v xml:space="preserve"> </v>
      </c>
      <c r="N108" s="19" t="str">
        <f t="shared" si="24"/>
        <v/>
      </c>
      <c r="O108" s="20" t="str">
        <f t="shared" si="25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4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30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1" t="str">
        <f t="shared" si="30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4" si="31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1" t="str">
        <f t="shared" si="30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31"/>
        <v/>
      </c>
    </row>
    <row r="118" spans="1:15" ht="20.100000000000001" customHeight="1" x14ac:dyDescent="0.4">
      <c r="A118" s="13">
        <v>4</v>
      </c>
      <c r="B118" s="31" t="str">
        <f t="shared" si="30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31"/>
        <v/>
      </c>
    </row>
    <row r="119" spans="1:15" ht="20.100000000000001" customHeight="1" x14ac:dyDescent="0.4">
      <c r="A119" s="13">
        <v>5</v>
      </c>
      <c r="B119" s="31" t="str">
        <f t="shared" si="30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31"/>
        <v/>
      </c>
    </row>
    <row r="120" spans="1:15" ht="20.100000000000001" customHeight="1" x14ac:dyDescent="0.4">
      <c r="A120" s="13">
        <v>6</v>
      </c>
      <c r="B120" s="31" t="str">
        <f t="shared" si="30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31"/>
        <v/>
      </c>
    </row>
    <row r="121" spans="1:15" ht="20.100000000000001" customHeight="1" x14ac:dyDescent="0.4">
      <c r="A121" s="13">
        <v>7</v>
      </c>
      <c r="B121" s="31" t="str">
        <f t="shared" si="30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31"/>
        <v/>
      </c>
    </row>
    <row r="122" spans="1:15" ht="20.100000000000001" customHeight="1" x14ac:dyDescent="0.4">
      <c r="A122" s="13">
        <v>8</v>
      </c>
      <c r="B122" s="31" t="str">
        <f t="shared" si="30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31"/>
        <v/>
      </c>
    </row>
    <row r="123" spans="1:15" ht="20.100000000000001" customHeight="1" x14ac:dyDescent="0.4">
      <c r="A123" s="13">
        <v>9</v>
      </c>
      <c r="B123" s="31" t="str">
        <f t="shared" si="30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31"/>
        <v/>
      </c>
    </row>
    <row r="124" spans="1:15" ht="20.100000000000001" customHeight="1" x14ac:dyDescent="0.4">
      <c r="A124" s="13">
        <v>10</v>
      </c>
      <c r="B124" s="31" t="str">
        <f t="shared" si="30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>IF(B124="電気(kWh)","        －",IF(SUM(C124:N124)=0,"",SUM(C124:N124)))</f>
        <v/>
      </c>
    </row>
    <row r="125" spans="1:15" ht="20.100000000000001" customHeight="1" x14ac:dyDescent="0.4">
      <c r="A125" s="13">
        <v>11</v>
      </c>
      <c r="B125" s="31" t="str">
        <f t="shared" si="30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31"/>
        <v/>
      </c>
    </row>
    <row r="126" spans="1:15" ht="20.100000000000001" customHeight="1" x14ac:dyDescent="0.4">
      <c r="A126" s="13">
        <v>12</v>
      </c>
      <c r="B126" s="31" t="str">
        <f t="shared" si="30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31"/>
        <v/>
      </c>
    </row>
    <row r="127" spans="1:15" ht="20.100000000000001" customHeight="1" x14ac:dyDescent="0.4">
      <c r="A127" s="13">
        <v>13</v>
      </c>
      <c r="B127" s="31" t="str">
        <f t="shared" si="30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31"/>
        <v/>
      </c>
    </row>
    <row r="128" spans="1:15" ht="20.100000000000001" customHeight="1" x14ac:dyDescent="0.4">
      <c r="A128" s="13">
        <v>14</v>
      </c>
      <c r="B128" s="31" t="str">
        <f t="shared" si="30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31"/>
        <v/>
      </c>
    </row>
    <row r="129" spans="1:15" ht="20.100000000000001" customHeight="1" x14ac:dyDescent="0.4">
      <c r="A129" s="13">
        <v>15</v>
      </c>
      <c r="B129" s="31" t="str">
        <f t="shared" si="30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31"/>
        <v/>
      </c>
    </row>
    <row r="130" spans="1:15" ht="20.100000000000001" customHeight="1" x14ac:dyDescent="0.4">
      <c r="A130" s="13">
        <v>16</v>
      </c>
      <c r="B130" s="31" t="str">
        <f t="shared" si="30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31"/>
        <v/>
      </c>
    </row>
    <row r="131" spans="1:15" ht="20.100000000000001" customHeight="1" x14ac:dyDescent="0.4">
      <c r="A131" s="13">
        <v>17</v>
      </c>
      <c r="B131" s="31" t="str">
        <f t="shared" si="30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31"/>
        <v/>
      </c>
    </row>
    <row r="132" spans="1:15" ht="20.100000000000001" customHeight="1" x14ac:dyDescent="0.4">
      <c r="A132" s="13">
        <v>18</v>
      </c>
      <c r="B132" s="31" t="str">
        <f t="shared" si="30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31"/>
        <v/>
      </c>
    </row>
    <row r="133" spans="1:15" ht="20.100000000000001" customHeight="1" x14ac:dyDescent="0.4">
      <c r="A133" s="13">
        <v>19</v>
      </c>
      <c r="B133" s="31" t="str">
        <f t="shared" si="30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31"/>
        <v/>
      </c>
    </row>
    <row r="134" spans="1:15" ht="20.100000000000001" customHeight="1" x14ac:dyDescent="0.4">
      <c r="A134" s="13">
        <v>20</v>
      </c>
      <c r="B134" s="31" t="str">
        <f t="shared" si="30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31"/>
        <v/>
      </c>
    </row>
    <row r="135" spans="1:15" ht="20.100000000000001" customHeight="1" x14ac:dyDescent="0.4">
      <c r="A135" s="13">
        <v>21</v>
      </c>
      <c r="B135" s="31" t="str">
        <f t="shared" si="30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31"/>
        <v/>
      </c>
    </row>
    <row r="136" spans="1:15" ht="20.100000000000001" customHeight="1" x14ac:dyDescent="0.4">
      <c r="A136" s="13">
        <v>22</v>
      </c>
      <c r="B136" s="31" t="str">
        <f t="shared" si="30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31"/>
        <v/>
      </c>
    </row>
    <row r="137" spans="1:15" ht="20.100000000000001" customHeight="1" x14ac:dyDescent="0.4">
      <c r="A137" s="13">
        <v>23</v>
      </c>
      <c r="B137" s="31" t="str">
        <f t="shared" si="30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31"/>
        <v/>
      </c>
    </row>
    <row r="138" spans="1:15" ht="20.100000000000001" customHeight="1" x14ac:dyDescent="0.4">
      <c r="A138" s="13">
        <v>24</v>
      </c>
      <c r="B138" s="31" t="str">
        <f t="shared" si="30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31"/>
        <v/>
      </c>
    </row>
    <row r="139" spans="1:15" ht="20.100000000000001" customHeight="1" x14ac:dyDescent="0.4">
      <c r="A139" s="13">
        <v>25</v>
      </c>
      <c r="B139" s="31" t="str">
        <f t="shared" si="30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31"/>
        <v/>
      </c>
    </row>
    <row r="140" spans="1:15" ht="20.100000000000001" customHeight="1" x14ac:dyDescent="0.4">
      <c r="A140" s="13">
        <v>26</v>
      </c>
      <c r="B140" s="31" t="str">
        <f t="shared" si="30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31"/>
        <v/>
      </c>
    </row>
    <row r="141" spans="1:15" ht="20.100000000000001" customHeight="1" x14ac:dyDescent="0.4">
      <c r="A141" s="13">
        <v>27</v>
      </c>
      <c r="B141" s="31" t="str">
        <f t="shared" si="30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31"/>
        <v/>
      </c>
    </row>
    <row r="142" spans="1:15" ht="20.100000000000001" customHeight="1" x14ac:dyDescent="0.4">
      <c r="A142" s="13">
        <v>28</v>
      </c>
      <c r="B142" s="31" t="str">
        <f t="shared" si="30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31"/>
        <v/>
      </c>
    </row>
    <row r="143" spans="1:15" ht="20.100000000000001" customHeight="1" x14ac:dyDescent="0.4">
      <c r="A143" s="13">
        <v>29</v>
      </c>
      <c r="B143" s="31" t="str">
        <f t="shared" si="30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31"/>
        <v/>
      </c>
    </row>
    <row r="144" spans="1:15" ht="20.100000000000001" customHeight="1" x14ac:dyDescent="0.4">
      <c r="A144" s="13">
        <v>30</v>
      </c>
      <c r="B144" s="31" t="str">
        <f t="shared" si="30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31"/>
        <v/>
      </c>
    </row>
    <row r="145" spans="1:15" ht="20.100000000000001" customHeight="1" x14ac:dyDescent="0.4">
      <c r="A145" s="13">
        <v>31</v>
      </c>
      <c r="B145" s="31" t="str">
        <f t="shared" si="30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31"/>
        <v/>
      </c>
    </row>
    <row r="146" spans="1:15" ht="20.100000000000001" customHeight="1" x14ac:dyDescent="0.4">
      <c r="A146" s="13">
        <v>32</v>
      </c>
      <c r="B146" s="31" t="str">
        <f t="shared" si="30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31"/>
        <v/>
      </c>
    </row>
    <row r="147" spans="1:15" ht="20.100000000000001" customHeight="1" x14ac:dyDescent="0.4">
      <c r="A147" s="13">
        <v>33</v>
      </c>
      <c r="B147" s="31" t="str">
        <f t="shared" ref="B147:B164" si="32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31"/>
        <v/>
      </c>
    </row>
    <row r="148" spans="1:15" ht="20.100000000000001" customHeight="1" x14ac:dyDescent="0.4">
      <c r="A148" s="13">
        <v>34</v>
      </c>
      <c r="B148" s="31" t="str">
        <f t="shared" si="32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31"/>
        <v/>
      </c>
    </row>
    <row r="149" spans="1:15" ht="20.100000000000001" customHeight="1" x14ac:dyDescent="0.4">
      <c r="A149" s="13">
        <v>35</v>
      </c>
      <c r="B149" s="31" t="str">
        <f t="shared" si="32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31"/>
        <v/>
      </c>
    </row>
    <row r="150" spans="1:15" ht="20.100000000000001" customHeight="1" x14ac:dyDescent="0.4">
      <c r="A150" s="13">
        <v>36</v>
      </c>
      <c r="B150" s="31" t="str">
        <f t="shared" si="32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31"/>
        <v/>
      </c>
    </row>
    <row r="151" spans="1:15" ht="20.100000000000001" customHeight="1" x14ac:dyDescent="0.4">
      <c r="A151" s="13">
        <v>37</v>
      </c>
      <c r="B151" s="31" t="str">
        <f t="shared" si="32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31"/>
        <v/>
      </c>
    </row>
    <row r="152" spans="1:15" ht="20.100000000000001" customHeight="1" x14ac:dyDescent="0.4">
      <c r="A152" s="13">
        <v>38</v>
      </c>
      <c r="B152" s="31" t="str">
        <f t="shared" si="32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31"/>
        <v/>
      </c>
    </row>
    <row r="153" spans="1:15" ht="20.100000000000001" customHeight="1" x14ac:dyDescent="0.4">
      <c r="A153" s="13">
        <v>39</v>
      </c>
      <c r="B153" s="31" t="str">
        <f t="shared" si="32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31"/>
        <v/>
      </c>
    </row>
    <row r="154" spans="1:15" ht="20.100000000000001" customHeight="1" x14ac:dyDescent="0.4">
      <c r="A154" s="13">
        <v>40</v>
      </c>
      <c r="B154" s="31" t="str">
        <f t="shared" si="32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31"/>
        <v/>
      </c>
    </row>
    <row r="155" spans="1:15" ht="20.100000000000001" customHeight="1" x14ac:dyDescent="0.4">
      <c r="A155" s="13">
        <v>41</v>
      </c>
      <c r="B155" s="31" t="str">
        <f t="shared" si="32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31"/>
        <v/>
      </c>
    </row>
    <row r="156" spans="1:15" ht="20.100000000000001" customHeight="1" x14ac:dyDescent="0.4">
      <c r="A156" s="13">
        <v>42</v>
      </c>
      <c r="B156" s="31" t="str">
        <f t="shared" si="32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31"/>
        <v/>
      </c>
    </row>
    <row r="157" spans="1:15" ht="20.100000000000001" customHeight="1" x14ac:dyDescent="0.4">
      <c r="A157" s="13">
        <v>43</v>
      </c>
      <c r="B157" s="31" t="str">
        <f t="shared" si="32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31"/>
        <v/>
      </c>
    </row>
    <row r="158" spans="1:15" ht="20.100000000000001" customHeight="1" x14ac:dyDescent="0.4">
      <c r="A158" s="13">
        <v>44</v>
      </c>
      <c r="B158" s="31" t="str">
        <f t="shared" si="32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31"/>
        <v/>
      </c>
    </row>
    <row r="159" spans="1:15" ht="20.100000000000001" customHeight="1" x14ac:dyDescent="0.4">
      <c r="A159" s="13">
        <v>45</v>
      </c>
      <c r="B159" s="31" t="str">
        <f t="shared" si="32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31"/>
        <v/>
      </c>
    </row>
    <row r="160" spans="1:15" ht="20.100000000000001" customHeight="1" x14ac:dyDescent="0.4">
      <c r="A160" s="13">
        <v>46</v>
      </c>
      <c r="B160" s="31" t="str">
        <f t="shared" si="32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31"/>
        <v/>
      </c>
    </row>
    <row r="161" spans="1:15" ht="20.100000000000001" customHeight="1" x14ac:dyDescent="0.4">
      <c r="A161" s="13">
        <v>47</v>
      </c>
      <c r="B161" s="31" t="str">
        <f t="shared" si="32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31"/>
        <v/>
      </c>
    </row>
    <row r="162" spans="1:15" ht="20.100000000000001" customHeight="1" x14ac:dyDescent="0.4">
      <c r="A162" s="13">
        <v>48</v>
      </c>
      <c r="B162" s="31" t="str">
        <f t="shared" si="32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31"/>
        <v/>
      </c>
    </row>
    <row r="163" spans="1:15" ht="20.100000000000001" customHeight="1" x14ac:dyDescent="0.4">
      <c r="A163" s="13">
        <v>49</v>
      </c>
      <c r="B163" s="31" t="str">
        <f t="shared" si="32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31"/>
        <v/>
      </c>
    </row>
    <row r="164" spans="1:15" ht="20.100000000000001" customHeight="1" x14ac:dyDescent="0.4">
      <c r="A164" s="13">
        <v>50</v>
      </c>
      <c r="B164" s="34" t="str">
        <f t="shared" si="32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 t="shared" si="31"/>
        <v/>
      </c>
    </row>
    <row r="165" spans="1:15" ht="20.100000000000001" customHeight="1" x14ac:dyDescent="0.4">
      <c r="A165" s="13">
        <v>51</v>
      </c>
      <c r="B165" s="34" t="str">
        <f t="shared" ref="B165:B214" si="33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1" si="34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4" t="str">
        <f t="shared" si="33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34"/>
        <v/>
      </c>
    </row>
    <row r="167" spans="1:15" ht="20.100000000000001" customHeight="1" x14ac:dyDescent="0.4">
      <c r="A167" s="13">
        <v>53</v>
      </c>
      <c r="B167" s="34" t="str">
        <f t="shared" si="33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34"/>
        <v/>
      </c>
    </row>
    <row r="168" spans="1:15" ht="20.100000000000001" customHeight="1" x14ac:dyDescent="0.4">
      <c r="A168" s="13">
        <v>54</v>
      </c>
      <c r="B168" s="34" t="str">
        <f t="shared" si="33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34"/>
        <v/>
      </c>
    </row>
    <row r="169" spans="1:15" ht="20.100000000000001" customHeight="1" x14ac:dyDescent="0.4">
      <c r="A169" s="13">
        <v>55</v>
      </c>
      <c r="B169" s="34" t="str">
        <f t="shared" si="33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34"/>
        <v/>
      </c>
    </row>
    <row r="170" spans="1:15" ht="20.100000000000001" customHeight="1" x14ac:dyDescent="0.4">
      <c r="A170" s="13">
        <v>56</v>
      </c>
      <c r="B170" s="34" t="str">
        <f t="shared" si="33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34"/>
        <v/>
      </c>
    </row>
    <row r="171" spans="1:15" ht="20.100000000000001" customHeight="1" x14ac:dyDescent="0.4">
      <c r="A171" s="13">
        <v>57</v>
      </c>
      <c r="B171" s="34" t="str">
        <f t="shared" si="33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34"/>
        <v/>
      </c>
    </row>
    <row r="172" spans="1:15" ht="20.100000000000001" customHeight="1" x14ac:dyDescent="0.4">
      <c r="A172" s="13">
        <v>58</v>
      </c>
      <c r="B172" s="34" t="str">
        <f t="shared" si="33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34"/>
        <v/>
      </c>
    </row>
    <row r="173" spans="1:15" ht="20.100000000000001" customHeight="1" x14ac:dyDescent="0.4">
      <c r="A173" s="13">
        <v>59</v>
      </c>
      <c r="B173" s="34" t="str">
        <f t="shared" si="33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34"/>
        <v/>
      </c>
    </row>
    <row r="174" spans="1:15" ht="20.100000000000001" customHeight="1" x14ac:dyDescent="0.4">
      <c r="A174" s="13">
        <v>60</v>
      </c>
      <c r="B174" s="34" t="str">
        <f t="shared" si="33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34"/>
        <v/>
      </c>
    </row>
    <row r="175" spans="1:15" ht="20.100000000000001" customHeight="1" x14ac:dyDescent="0.4">
      <c r="A175" s="13">
        <v>61</v>
      </c>
      <c r="B175" s="34" t="str">
        <f t="shared" si="33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34"/>
        <v/>
      </c>
    </row>
    <row r="176" spans="1:15" ht="20.100000000000001" customHeight="1" x14ac:dyDescent="0.4">
      <c r="A176" s="13">
        <v>62</v>
      </c>
      <c r="B176" s="34" t="str">
        <f t="shared" si="33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34"/>
        <v/>
      </c>
    </row>
    <row r="177" spans="1:15" ht="20.100000000000001" customHeight="1" x14ac:dyDescent="0.4">
      <c r="A177" s="13">
        <v>63</v>
      </c>
      <c r="B177" s="34" t="str">
        <f t="shared" si="33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34"/>
        <v/>
      </c>
    </row>
    <row r="178" spans="1:15" ht="20.100000000000001" customHeight="1" x14ac:dyDescent="0.4">
      <c r="A178" s="13">
        <v>64</v>
      </c>
      <c r="B178" s="34" t="str">
        <f t="shared" si="33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34"/>
        <v/>
      </c>
    </row>
    <row r="179" spans="1:15" ht="20.100000000000001" customHeight="1" x14ac:dyDescent="0.4">
      <c r="A179" s="13">
        <v>65</v>
      </c>
      <c r="B179" s="34" t="str">
        <f t="shared" si="33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34"/>
        <v/>
      </c>
    </row>
    <row r="180" spans="1:15" ht="20.100000000000001" customHeight="1" x14ac:dyDescent="0.4">
      <c r="A180" s="13">
        <v>66</v>
      </c>
      <c r="B180" s="34" t="str">
        <f t="shared" si="33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34"/>
        <v/>
      </c>
    </row>
    <row r="181" spans="1:15" ht="20.100000000000001" customHeight="1" x14ac:dyDescent="0.4">
      <c r="A181" s="13">
        <v>67</v>
      </c>
      <c r="B181" s="34" t="str">
        <f t="shared" si="33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34"/>
        <v/>
      </c>
    </row>
    <row r="182" spans="1:15" ht="20.100000000000001" customHeight="1" x14ac:dyDescent="0.4">
      <c r="A182" s="13">
        <v>68</v>
      </c>
      <c r="B182" s="34" t="str">
        <f t="shared" si="33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34"/>
        <v/>
      </c>
    </row>
    <row r="183" spans="1:15" ht="20.100000000000001" customHeight="1" x14ac:dyDescent="0.4">
      <c r="A183" s="13">
        <v>69</v>
      </c>
      <c r="B183" s="34" t="str">
        <f t="shared" si="33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34"/>
        <v/>
      </c>
    </row>
    <row r="184" spans="1:15" ht="20.100000000000001" customHeight="1" x14ac:dyDescent="0.4">
      <c r="A184" s="13">
        <v>70</v>
      </c>
      <c r="B184" s="34" t="str">
        <f t="shared" si="33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34"/>
        <v/>
      </c>
    </row>
    <row r="185" spans="1:15" ht="20.100000000000001" customHeight="1" x14ac:dyDescent="0.4">
      <c r="A185" s="13">
        <v>71</v>
      </c>
      <c r="B185" s="34" t="str">
        <f t="shared" si="33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34"/>
        <v/>
      </c>
    </row>
    <row r="186" spans="1:15" ht="20.100000000000001" customHeight="1" x14ac:dyDescent="0.4">
      <c r="A186" s="13">
        <v>72</v>
      </c>
      <c r="B186" s="34" t="str">
        <f t="shared" si="33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34"/>
        <v/>
      </c>
    </row>
    <row r="187" spans="1:15" ht="20.100000000000001" customHeight="1" x14ac:dyDescent="0.4">
      <c r="A187" s="13">
        <v>73</v>
      </c>
      <c r="B187" s="34" t="str">
        <f t="shared" si="33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34"/>
        <v/>
      </c>
    </row>
    <row r="188" spans="1:15" ht="20.100000000000001" customHeight="1" x14ac:dyDescent="0.4">
      <c r="A188" s="13">
        <v>74</v>
      </c>
      <c r="B188" s="34" t="str">
        <f t="shared" si="33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34"/>
        <v/>
      </c>
    </row>
    <row r="189" spans="1:15" ht="20.100000000000001" customHeight="1" x14ac:dyDescent="0.4">
      <c r="A189" s="13">
        <v>75</v>
      </c>
      <c r="B189" s="34" t="str">
        <f t="shared" si="33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34"/>
        <v/>
      </c>
    </row>
    <row r="190" spans="1:15" ht="20.100000000000001" customHeight="1" x14ac:dyDescent="0.4">
      <c r="A190" s="13">
        <v>76</v>
      </c>
      <c r="B190" s="34" t="str">
        <f t="shared" si="33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34"/>
        <v/>
      </c>
    </row>
    <row r="191" spans="1:15" ht="20.100000000000001" customHeight="1" x14ac:dyDescent="0.4">
      <c r="A191" s="13">
        <v>77</v>
      </c>
      <c r="B191" s="34" t="str">
        <f t="shared" si="33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34"/>
        <v/>
      </c>
    </row>
    <row r="192" spans="1:15" ht="20.100000000000001" customHeight="1" x14ac:dyDescent="0.4">
      <c r="A192" s="13">
        <v>78</v>
      </c>
      <c r="B192" s="34" t="str">
        <f t="shared" si="33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34"/>
        <v/>
      </c>
    </row>
    <row r="193" spans="1:15" ht="20.100000000000001" customHeight="1" x14ac:dyDescent="0.4">
      <c r="A193" s="13">
        <v>79</v>
      </c>
      <c r="B193" s="34" t="str">
        <f t="shared" si="33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34"/>
        <v/>
      </c>
    </row>
    <row r="194" spans="1:15" ht="20.100000000000001" customHeight="1" x14ac:dyDescent="0.4">
      <c r="A194" s="13">
        <v>80</v>
      </c>
      <c r="B194" s="34" t="str">
        <f t="shared" si="33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34"/>
        <v/>
      </c>
    </row>
    <row r="195" spans="1:15" ht="20.100000000000001" customHeight="1" x14ac:dyDescent="0.4">
      <c r="A195" s="13">
        <v>81</v>
      </c>
      <c r="B195" s="34" t="str">
        <f t="shared" si="33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34"/>
        <v/>
      </c>
    </row>
    <row r="196" spans="1:15" ht="20.100000000000001" customHeight="1" x14ac:dyDescent="0.4">
      <c r="A196" s="13">
        <v>82</v>
      </c>
      <c r="B196" s="34" t="str">
        <f t="shared" si="33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34"/>
        <v/>
      </c>
    </row>
    <row r="197" spans="1:15" ht="20.100000000000001" customHeight="1" x14ac:dyDescent="0.4">
      <c r="A197" s="13">
        <v>83</v>
      </c>
      <c r="B197" s="34" t="str">
        <f t="shared" si="33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34"/>
        <v/>
      </c>
    </row>
    <row r="198" spans="1:15" ht="20.100000000000001" customHeight="1" x14ac:dyDescent="0.4">
      <c r="A198" s="13">
        <v>84</v>
      </c>
      <c r="B198" s="34" t="str">
        <f t="shared" si="33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34"/>
        <v/>
      </c>
    </row>
    <row r="199" spans="1:15" ht="20.100000000000001" customHeight="1" x14ac:dyDescent="0.4">
      <c r="A199" s="13">
        <v>85</v>
      </c>
      <c r="B199" s="34" t="str">
        <f t="shared" si="33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34"/>
        <v/>
      </c>
    </row>
    <row r="200" spans="1:15" ht="20.100000000000001" customHeight="1" x14ac:dyDescent="0.4">
      <c r="A200" s="13">
        <v>86</v>
      </c>
      <c r="B200" s="34" t="str">
        <f t="shared" si="33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34"/>
        <v/>
      </c>
    </row>
    <row r="201" spans="1:15" ht="20.100000000000001" customHeight="1" x14ac:dyDescent="0.4">
      <c r="A201" s="13">
        <v>87</v>
      </c>
      <c r="B201" s="34" t="str">
        <f t="shared" si="33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34"/>
        <v/>
      </c>
    </row>
    <row r="202" spans="1:15" ht="20.100000000000001" customHeight="1" x14ac:dyDescent="0.4">
      <c r="A202" s="13">
        <v>88</v>
      </c>
      <c r="B202" s="34" t="str">
        <f t="shared" si="33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34"/>
        <v/>
      </c>
    </row>
    <row r="203" spans="1:15" ht="20.100000000000001" customHeight="1" x14ac:dyDescent="0.4">
      <c r="A203" s="13">
        <v>89</v>
      </c>
      <c r="B203" s="34" t="str">
        <f t="shared" si="33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34"/>
        <v/>
      </c>
    </row>
    <row r="204" spans="1:15" ht="20.100000000000001" customHeight="1" x14ac:dyDescent="0.4">
      <c r="A204" s="13">
        <v>90</v>
      </c>
      <c r="B204" s="34" t="str">
        <f t="shared" si="33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34"/>
        <v/>
      </c>
    </row>
    <row r="205" spans="1:15" ht="20.100000000000001" customHeight="1" x14ac:dyDescent="0.4">
      <c r="A205" s="13">
        <v>91</v>
      </c>
      <c r="B205" s="34" t="str">
        <f t="shared" si="33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34"/>
        <v/>
      </c>
    </row>
    <row r="206" spans="1:15" ht="20.100000000000001" customHeight="1" x14ac:dyDescent="0.4">
      <c r="A206" s="13">
        <v>92</v>
      </c>
      <c r="B206" s="34" t="str">
        <f t="shared" si="33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34"/>
        <v/>
      </c>
    </row>
    <row r="207" spans="1:15" ht="20.100000000000001" customHeight="1" x14ac:dyDescent="0.4">
      <c r="A207" s="13">
        <v>93</v>
      </c>
      <c r="B207" s="34" t="str">
        <f t="shared" si="33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34"/>
        <v/>
      </c>
    </row>
    <row r="208" spans="1:15" ht="20.100000000000001" customHeight="1" x14ac:dyDescent="0.4">
      <c r="A208" s="13">
        <v>94</v>
      </c>
      <c r="B208" s="34" t="str">
        <f t="shared" si="33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34"/>
        <v/>
      </c>
    </row>
    <row r="209" spans="1:17" ht="20.100000000000001" customHeight="1" x14ac:dyDescent="0.4">
      <c r="A209" s="13">
        <v>95</v>
      </c>
      <c r="B209" s="34" t="str">
        <f t="shared" si="33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34"/>
        <v/>
      </c>
    </row>
    <row r="210" spans="1:17" ht="20.100000000000001" customHeight="1" x14ac:dyDescent="0.4">
      <c r="A210" s="13">
        <v>96</v>
      </c>
      <c r="B210" s="34" t="str">
        <f t="shared" si="33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34"/>
        <v/>
      </c>
    </row>
    <row r="211" spans="1:17" ht="20.100000000000001" customHeight="1" x14ac:dyDescent="0.4">
      <c r="A211" s="13">
        <v>97</v>
      </c>
      <c r="B211" s="34" t="str">
        <f t="shared" si="33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34"/>
        <v/>
      </c>
    </row>
    <row r="212" spans="1:17" ht="20.100000000000001" customHeight="1" x14ac:dyDescent="0.4">
      <c r="A212" s="13">
        <v>98</v>
      </c>
      <c r="B212" s="34" t="str">
        <f t="shared" si="33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ref="O212:O213" si="35">IF(B212="電気(kWh)","        －",IF(SUM(C212:N212)=0,"",SUM(C212:N212)))</f>
        <v/>
      </c>
    </row>
    <row r="213" spans="1:17" ht="20.100000000000001" customHeight="1" x14ac:dyDescent="0.4">
      <c r="A213" s="13">
        <v>99</v>
      </c>
      <c r="B213" s="34" t="str">
        <f t="shared" si="33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35"/>
        <v/>
      </c>
    </row>
    <row r="214" spans="1:17" ht="20.100000000000001" customHeight="1" x14ac:dyDescent="0.4">
      <c r="A214" s="13">
        <v>100</v>
      </c>
      <c r="B214" s="34" t="str">
        <f t="shared" si="33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>IF(B214="電気(kWh)","        －",IF(SUM(C214:N214)=0,"",SUM(C214:N214)))</f>
        <v/>
      </c>
    </row>
    <row r="215" spans="1:17" ht="15" customHeight="1" x14ac:dyDescent="0.4"/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80"/>
      <c r="D218" s="80"/>
      <c r="E218" s="80"/>
      <c r="F218" s="80"/>
      <c r="G218" s="80"/>
      <c r="H218" s="80"/>
      <c r="I218" s="80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80"/>
      <c r="D219" s="80"/>
      <c r="E219" s="80"/>
      <c r="F219" s="80"/>
      <c r="G219" s="80"/>
      <c r="H219" s="80"/>
      <c r="I219" s="80"/>
      <c r="J219" s="32"/>
      <c r="K219" s="32"/>
      <c r="L219" s="32"/>
      <c r="M219" s="32"/>
      <c r="N219" s="32"/>
      <c r="O219" s="33" t="str">
        <f t="shared" ref="O219:O267" si="36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80"/>
      <c r="D220" s="80"/>
      <c r="E220" s="80"/>
      <c r="F220" s="80"/>
      <c r="G220" s="80"/>
      <c r="H220" s="80"/>
      <c r="I220" s="80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80"/>
      <c r="D221" s="80"/>
      <c r="E221" s="80"/>
      <c r="F221" s="80"/>
      <c r="G221" s="80"/>
      <c r="H221" s="80"/>
      <c r="I221" s="80"/>
      <c r="J221" s="32"/>
      <c r="K221" s="32"/>
      <c r="L221" s="32"/>
      <c r="M221" s="32"/>
      <c r="N221" s="32"/>
      <c r="O221" s="33" t="str">
        <f t="shared" si="36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81"/>
      <c r="D223" s="8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36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36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36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36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36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36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36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36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36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36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36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36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36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36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36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36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36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36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36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36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36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36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36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36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36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36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36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36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36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36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36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36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36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36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36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36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36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36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36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36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36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36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36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36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7" si="37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37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37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37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37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37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37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37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37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37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37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37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37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37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37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37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37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37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37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37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37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37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37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37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37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37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37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37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37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37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37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37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37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37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37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37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37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37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37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37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37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37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37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37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si="37"/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37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37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37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37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si="37"/>
        <v/>
      </c>
    </row>
  </sheetData>
  <mergeCells count="110">
    <mergeCell ref="B107:C107"/>
    <mergeCell ref="B108:C108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93:C93"/>
    <mergeCell ref="B94:C94"/>
    <mergeCell ref="B95:C95"/>
    <mergeCell ref="B96:C96"/>
    <mergeCell ref="B87:C87"/>
    <mergeCell ref="B88:C88"/>
    <mergeCell ref="B89:C89"/>
    <mergeCell ref="B90:C90"/>
    <mergeCell ref="B91:C91"/>
    <mergeCell ref="B84:C84"/>
    <mergeCell ref="B85:C85"/>
    <mergeCell ref="B86:C86"/>
    <mergeCell ref="B77:C77"/>
    <mergeCell ref="B78:C78"/>
    <mergeCell ref="B79:C79"/>
    <mergeCell ref="B80:C80"/>
    <mergeCell ref="B81:C81"/>
    <mergeCell ref="B92:C92"/>
    <mergeCell ref="B75:C75"/>
    <mergeCell ref="B76:C76"/>
    <mergeCell ref="B67:C67"/>
    <mergeCell ref="B68:C68"/>
    <mergeCell ref="B69:C69"/>
    <mergeCell ref="B70:C70"/>
    <mergeCell ref="B71:C71"/>
    <mergeCell ref="B82:C82"/>
    <mergeCell ref="B83:C83"/>
    <mergeCell ref="L8:M8"/>
    <mergeCell ref="B17:C17"/>
    <mergeCell ref="B18:C18"/>
    <mergeCell ref="D5:H5"/>
    <mergeCell ref="A5:C5"/>
    <mergeCell ref="J8:K8"/>
    <mergeCell ref="B14:C14"/>
    <mergeCell ref="G8:H8"/>
    <mergeCell ref="B8:C8"/>
    <mergeCell ref="B9:C9"/>
    <mergeCell ref="B10:C10"/>
    <mergeCell ref="B19:C19"/>
    <mergeCell ref="B15:C15"/>
    <mergeCell ref="B16:C16"/>
    <mergeCell ref="B11:C11"/>
    <mergeCell ref="B12:C12"/>
    <mergeCell ref="B13:C13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G109:H109"/>
    <mergeCell ref="J109:K109"/>
    <mergeCell ref="L109:M109"/>
    <mergeCell ref="B55:C55"/>
    <mergeCell ref="B56:C56"/>
    <mergeCell ref="B57:C57"/>
    <mergeCell ref="B58:C58"/>
    <mergeCell ref="A109:E109"/>
    <mergeCell ref="B59:C59"/>
    <mergeCell ref="B60:C60"/>
    <mergeCell ref="B61:C61"/>
    <mergeCell ref="B62:C62"/>
    <mergeCell ref="B63:C63"/>
    <mergeCell ref="B64:C64"/>
    <mergeCell ref="B65:C65"/>
    <mergeCell ref="B66:C66"/>
    <mergeCell ref="B72:C72"/>
    <mergeCell ref="B73:C73"/>
    <mergeCell ref="B74:C74"/>
  </mergeCells>
  <phoneticPr fontId="2"/>
  <conditionalFormatting sqref="C115:N214">
    <cfRule type="containsBlanks" dxfId="39" priority="12">
      <formula>LEN(TRIM(C115))=0</formula>
    </cfRule>
  </conditionalFormatting>
  <conditionalFormatting sqref="C218:N317">
    <cfRule type="containsBlanks" dxfId="38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48" firstPageNumber="18" fitToHeight="0" orientation="portrait" useFirstPageNumber="1" r:id="rId1"/>
  <rowBreaks count="2" manualBreakCount="2">
    <brk id="112" max="15" man="1"/>
    <brk id="21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Q317"/>
  <sheetViews>
    <sheetView showGridLines="0" view="pageBreakPreview" topLeftCell="A79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39</v>
      </c>
      <c r="B5" s="111"/>
      <c r="C5" s="112"/>
      <c r="D5" s="107" t="str">
        <f>IF('【STEP２】 A-1_全事業所計'!$B$10="","",'【STEP２】 A-1_全事業所計'!$B$10)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IF(車両データ!$P9="事業所2",車両データ!B9,"")</f>
        <v/>
      </c>
      <c r="C9" s="93"/>
      <c r="D9" s="70" t="str">
        <f>IF(車両データ!$P9="事業所2",車両データ!D9,"")</f>
        <v/>
      </c>
      <c r="E9" s="71" t="str">
        <f>IF(車両データ!$P9="事業所2",車両データ!E9,"")</f>
        <v/>
      </c>
      <c r="F9" s="72" t="str">
        <f>IF(車両データ!$P9="事業所2",車両データ!F9,"")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IF(車両データ!$P10="事業所2",車両データ!B10,"")</f>
        <v/>
      </c>
      <c r="C10" s="93"/>
      <c r="D10" s="70" t="str">
        <f>IF(車両データ!$P10="事業所2",車両データ!D10,"")</f>
        <v/>
      </c>
      <c r="E10" s="71" t="str">
        <f>IF(車両データ!$P10="事業所2",車両データ!E10,"")</f>
        <v/>
      </c>
      <c r="F10" s="72" t="str">
        <f>IF(車両データ!$P10="事業所2",車両データ!F10,"")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IF(車両データ!$P11="事業所2",車両データ!B11,"")</f>
        <v/>
      </c>
      <c r="C11" s="93"/>
      <c r="D11" s="70" t="str">
        <f>IF(車両データ!$P11="事業所2",車両データ!D11,"")</f>
        <v/>
      </c>
      <c r="E11" s="71" t="str">
        <f>IF(車両データ!$P11="事業所2",車両データ!E11,"")</f>
        <v/>
      </c>
      <c r="F11" s="72" t="str">
        <f>IF(車両データ!$P11="事業所2",車両データ!F11,"")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IF(車両データ!$P12="事業所2",車両データ!B12,"")</f>
        <v/>
      </c>
      <c r="C12" s="93"/>
      <c r="D12" s="70" t="str">
        <f>IF(車両データ!$P12="事業所2",車両データ!D12,"")</f>
        <v/>
      </c>
      <c r="E12" s="71" t="str">
        <f>IF(車両データ!$P12="事業所2",車両データ!E12,"")</f>
        <v/>
      </c>
      <c r="F12" s="72" t="str">
        <f>IF(車両データ!$P12="事業所2",車両データ!F12,"")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IF(車両データ!$P13="事業所2",車両データ!B13,"")</f>
        <v/>
      </c>
      <c r="C13" s="93"/>
      <c r="D13" s="70" t="str">
        <f>IF(車両データ!$P13="事業所2",車両データ!D13,"")</f>
        <v/>
      </c>
      <c r="E13" s="71" t="str">
        <f>IF(車両データ!$P13="事業所2",車両データ!E13,"")</f>
        <v/>
      </c>
      <c r="F13" s="72" t="str">
        <f>IF(車両データ!$P13="事業所2",車両データ!F13,"")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IF(車両データ!$P14="事業所2",車両データ!B14,"")</f>
        <v/>
      </c>
      <c r="C14" s="93"/>
      <c r="D14" s="70" t="str">
        <f>IF(車両データ!$P14="事業所2",車両データ!D14,"")</f>
        <v/>
      </c>
      <c r="E14" s="71" t="str">
        <f>IF(車両データ!$P14="事業所2",車両データ!E14,"")</f>
        <v/>
      </c>
      <c r="F14" s="72" t="str">
        <f>IF(車両データ!$P14="事業所2",車両データ!F14,"")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IF(車両データ!$P15="事業所2",車両データ!B15,"")</f>
        <v/>
      </c>
      <c r="C15" s="93"/>
      <c r="D15" s="70" t="str">
        <f>IF(車両データ!$P15="事業所2",車両データ!D15,"")</f>
        <v/>
      </c>
      <c r="E15" s="71" t="str">
        <f>IF(車両データ!$P15="事業所2",車両データ!E15,"")</f>
        <v/>
      </c>
      <c r="F15" s="72" t="str">
        <f>IF(車両データ!$P15="事業所2",車両データ!F15,"")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IF(車両データ!$P16="事業所2",車両データ!B16,"")</f>
        <v/>
      </c>
      <c r="C16" s="93"/>
      <c r="D16" s="70" t="str">
        <f>IF(車両データ!$P16="事業所2",車両データ!D16,"")</f>
        <v/>
      </c>
      <c r="E16" s="71" t="str">
        <f>IF(車両データ!$P16="事業所2",車両データ!E16,"")</f>
        <v/>
      </c>
      <c r="F16" s="72" t="str">
        <f>IF(車両データ!$P16="事業所2",車両データ!F16,"")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IF(車両データ!$P17="事業所2",車両データ!B17,"")</f>
        <v/>
      </c>
      <c r="C17" s="93"/>
      <c r="D17" s="70" t="str">
        <f>IF(車両データ!$P17="事業所2",車両データ!D17,"")</f>
        <v/>
      </c>
      <c r="E17" s="71" t="str">
        <f>IF(車両データ!$P17="事業所2",車両データ!E17,"")</f>
        <v/>
      </c>
      <c r="F17" s="72" t="str">
        <f>IF(車両データ!$P17="事業所2",車両データ!F17,"")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IF(車両データ!$P18="事業所2",車両データ!B18,"")</f>
        <v/>
      </c>
      <c r="C18" s="93"/>
      <c r="D18" s="70" t="str">
        <f>IF(車両データ!$P18="事業所2",車両データ!D18,"")</f>
        <v/>
      </c>
      <c r="E18" s="71" t="str">
        <f>IF(車両データ!$P18="事業所2",車両データ!E18,"")</f>
        <v/>
      </c>
      <c r="F18" s="72" t="str">
        <f>IF(車両データ!$P18="事業所2",車両データ!F18,"")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IF(車両データ!$P19="事業所2",車両データ!B19,"")</f>
        <v/>
      </c>
      <c r="C19" s="93"/>
      <c r="D19" s="70" t="str">
        <f>IF(車両データ!$P19="事業所2",車両データ!D19,"")</f>
        <v/>
      </c>
      <c r="E19" s="71" t="str">
        <f>IF(車両データ!$P19="事業所2",車両データ!E19,"")</f>
        <v/>
      </c>
      <c r="F19" s="72" t="str">
        <f>IF(車両データ!$P19="事業所2",車両データ!F19,"")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IF(車両データ!$P20="事業所2",車両データ!B20,"")</f>
        <v/>
      </c>
      <c r="C20" s="93"/>
      <c r="D20" s="70" t="str">
        <f>IF(車両データ!$P20="事業所2",車両データ!D20,"")</f>
        <v/>
      </c>
      <c r="E20" s="71" t="str">
        <f>IF(車両データ!$P20="事業所2",車両データ!E20,"")</f>
        <v/>
      </c>
      <c r="F20" s="72" t="str">
        <f>IF(車両データ!$P20="事業所2",車両データ!F20,"")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IF(車両データ!$P21="事業所2",車両データ!B21,"")</f>
        <v/>
      </c>
      <c r="C21" s="93"/>
      <c r="D21" s="70" t="str">
        <f>IF(車両データ!$P21="事業所2",車両データ!D21,"")</f>
        <v/>
      </c>
      <c r="E21" s="71" t="str">
        <f>IF(車両データ!$P21="事業所2",車両データ!E21,"")</f>
        <v/>
      </c>
      <c r="F21" s="72" t="str">
        <f>IF(車両データ!$P21="事業所2",車両データ!F21,"")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IF(車両データ!$P22="事業所2",車両データ!B22,"")</f>
        <v/>
      </c>
      <c r="C22" s="93"/>
      <c r="D22" s="70" t="str">
        <f>IF(車両データ!$P22="事業所2",車両データ!D22,"")</f>
        <v/>
      </c>
      <c r="E22" s="71" t="str">
        <f>IF(車両データ!$P22="事業所2",車両データ!E22,"")</f>
        <v/>
      </c>
      <c r="F22" s="72" t="str">
        <f>IF(車両データ!$P22="事業所2",車両データ!F22,"")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IF(車両データ!$P23="事業所2",車両データ!B23,"")</f>
        <v/>
      </c>
      <c r="C23" s="93"/>
      <c r="D23" s="70" t="str">
        <f>IF(車両データ!$P23="事業所2",車両データ!D23,"")</f>
        <v/>
      </c>
      <c r="E23" s="71" t="str">
        <f>IF(車両データ!$P23="事業所2",車両データ!E23,"")</f>
        <v/>
      </c>
      <c r="F23" s="72" t="str">
        <f>IF(車両データ!$P23="事業所2",車両データ!F23,"")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IF(車両データ!$P24="事業所2",車両データ!B24,"")</f>
        <v/>
      </c>
      <c r="C24" s="93"/>
      <c r="D24" s="70" t="str">
        <f>IF(車両データ!$P24="事業所2",車両データ!D24,"")</f>
        <v/>
      </c>
      <c r="E24" s="71" t="str">
        <f>IF(車両データ!$P24="事業所2",車両データ!E24,"")</f>
        <v/>
      </c>
      <c r="F24" s="72" t="str">
        <f>IF(車両データ!$P24="事業所2",車両データ!F24,"")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IF(車両データ!$P25="事業所2",車両データ!B25,"")</f>
        <v/>
      </c>
      <c r="C25" s="93"/>
      <c r="D25" s="70" t="str">
        <f>IF(車両データ!$P25="事業所2",車両データ!D25,"")</f>
        <v/>
      </c>
      <c r="E25" s="71" t="str">
        <f>IF(車両データ!$P25="事業所2",車両データ!E25,"")</f>
        <v/>
      </c>
      <c r="F25" s="72" t="str">
        <f>IF(車両データ!$P25="事業所2",車両データ!F25,"")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IF(車両データ!$P26="事業所2",車両データ!B26,"")</f>
        <v/>
      </c>
      <c r="C26" s="93"/>
      <c r="D26" s="70" t="str">
        <f>IF(車両データ!$P26="事業所2",車両データ!D26,"")</f>
        <v/>
      </c>
      <c r="E26" s="71" t="str">
        <f>IF(車両データ!$P26="事業所2",車両データ!E26,"")</f>
        <v/>
      </c>
      <c r="F26" s="72" t="str">
        <f>IF(車両データ!$P26="事業所2",車両データ!F26,"")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IF(車両データ!$P27="事業所2",車両データ!B27,"")</f>
        <v/>
      </c>
      <c r="C27" s="93"/>
      <c r="D27" s="70" t="str">
        <f>IF(車両データ!$P27="事業所2",車両データ!D27,"")</f>
        <v/>
      </c>
      <c r="E27" s="71" t="str">
        <f>IF(車両データ!$P27="事業所2",車両データ!E27,"")</f>
        <v/>
      </c>
      <c r="F27" s="72" t="str">
        <f>IF(車両データ!$P27="事業所2",車両データ!F27,"")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IF(車両データ!$P28="事業所2",車両データ!B28,"")</f>
        <v/>
      </c>
      <c r="C28" s="93"/>
      <c r="D28" s="70" t="str">
        <f>IF(車両データ!$P28="事業所2",車両データ!D28,"")</f>
        <v/>
      </c>
      <c r="E28" s="71" t="str">
        <f>IF(車両データ!$P28="事業所2",車両データ!E28,"")</f>
        <v/>
      </c>
      <c r="F28" s="72" t="str">
        <f>IF(車両データ!$P28="事業所2",車両データ!F28,"")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IF(車両データ!$P29="事業所2",車両データ!B29,"")</f>
        <v/>
      </c>
      <c r="C29" s="93"/>
      <c r="D29" s="70" t="str">
        <f>IF(車両データ!$P29="事業所2",車両データ!D29,"")</f>
        <v/>
      </c>
      <c r="E29" s="71" t="str">
        <f>IF(車両データ!$P29="事業所2",車両データ!E29,"")</f>
        <v/>
      </c>
      <c r="F29" s="72" t="str">
        <f>IF(車両データ!$P29="事業所2",車両データ!F29,"")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IF(車両データ!$P30="事業所2",車両データ!B30,"")</f>
        <v/>
      </c>
      <c r="C30" s="93"/>
      <c r="D30" s="70" t="str">
        <f>IF(車両データ!$P30="事業所2",車両データ!D30,"")</f>
        <v/>
      </c>
      <c r="E30" s="71" t="str">
        <f>IF(車両データ!$P30="事業所2",車両データ!E30,"")</f>
        <v/>
      </c>
      <c r="F30" s="72" t="str">
        <f>IF(車両データ!$P30="事業所2",車両データ!F30,"")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IF(車両データ!$P31="事業所2",車両データ!B31,"")</f>
        <v/>
      </c>
      <c r="C31" s="93"/>
      <c r="D31" s="70" t="str">
        <f>IF(車両データ!$P31="事業所2",車両データ!D31,"")</f>
        <v/>
      </c>
      <c r="E31" s="71" t="str">
        <f>IF(車両データ!$P31="事業所2",車両データ!E31,"")</f>
        <v/>
      </c>
      <c r="F31" s="72" t="str">
        <f>IF(車両データ!$P31="事業所2",車両データ!F31,"")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IF(車両データ!$P32="事業所2",車両データ!B32,"")</f>
        <v/>
      </c>
      <c r="C32" s="93"/>
      <c r="D32" s="70" t="str">
        <f>IF(車両データ!$P32="事業所2",車両データ!D32,"")</f>
        <v/>
      </c>
      <c r="E32" s="71" t="str">
        <f>IF(車両データ!$P32="事業所2",車両データ!E32,"")</f>
        <v/>
      </c>
      <c r="F32" s="72" t="str">
        <f>IF(車両データ!$P32="事業所2",車両データ!F32,"")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IF(車両データ!$P33="事業所2",車両データ!B33,"")</f>
        <v/>
      </c>
      <c r="C33" s="93"/>
      <c r="D33" s="70" t="str">
        <f>IF(車両データ!$P33="事業所2",車両データ!D33,"")</f>
        <v/>
      </c>
      <c r="E33" s="71" t="str">
        <f>IF(車両データ!$P33="事業所2",車両データ!E33,"")</f>
        <v/>
      </c>
      <c r="F33" s="72" t="str">
        <f>IF(車両データ!$P33="事業所2",車両データ!F33,"")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IF(車両データ!$P34="事業所2",車両データ!B34,"")</f>
        <v/>
      </c>
      <c r="C34" s="93"/>
      <c r="D34" s="70" t="str">
        <f>IF(車両データ!$P34="事業所2",車両データ!D34,"")</f>
        <v/>
      </c>
      <c r="E34" s="71" t="str">
        <f>IF(車両データ!$P34="事業所2",車両データ!E34,"")</f>
        <v/>
      </c>
      <c r="F34" s="72" t="str">
        <f>IF(車両データ!$P34="事業所2",車両データ!F34,"")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IF(車両データ!$P35="事業所2",車両データ!B35,"")</f>
        <v/>
      </c>
      <c r="C35" s="93"/>
      <c r="D35" s="70" t="str">
        <f>IF(車両データ!$P35="事業所2",車両データ!D35,"")</f>
        <v/>
      </c>
      <c r="E35" s="71" t="str">
        <f>IF(車両データ!$P35="事業所2",車両データ!E35,"")</f>
        <v/>
      </c>
      <c r="F35" s="72" t="str">
        <f>IF(車両データ!$P35="事業所2",車両データ!F35,"")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IF(車両データ!$P36="事業所2",車両データ!B36,"")</f>
        <v/>
      </c>
      <c r="C36" s="93"/>
      <c r="D36" s="70" t="str">
        <f>IF(車両データ!$P36="事業所2",車両データ!D36,"")</f>
        <v/>
      </c>
      <c r="E36" s="71" t="str">
        <f>IF(車両データ!$P36="事業所2",車両データ!E36,"")</f>
        <v/>
      </c>
      <c r="F36" s="72" t="str">
        <f>IF(車両データ!$P36="事業所2",車両データ!F36,"")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IF(車両データ!$P37="事業所2",車両データ!B37,"")</f>
        <v/>
      </c>
      <c r="C37" s="93"/>
      <c r="D37" s="70" t="str">
        <f>IF(車両データ!$P37="事業所2",車両データ!D37,"")</f>
        <v/>
      </c>
      <c r="E37" s="71" t="str">
        <f>IF(車両データ!$P37="事業所2",車両データ!E37,"")</f>
        <v/>
      </c>
      <c r="F37" s="72" t="str">
        <f>IF(車両データ!$P37="事業所2",車両データ!F37,"")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IF(車両データ!$P38="事業所2",車両データ!B38,"")</f>
        <v/>
      </c>
      <c r="C38" s="93"/>
      <c r="D38" s="70" t="str">
        <f>IF(車両データ!$P38="事業所2",車両データ!D38,"")</f>
        <v/>
      </c>
      <c r="E38" s="71" t="str">
        <f>IF(車両データ!$P38="事業所2",車両データ!E38,"")</f>
        <v/>
      </c>
      <c r="F38" s="72" t="str">
        <f>IF(車両データ!$P38="事業所2",車両データ!F38,"")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IF(車両データ!$P39="事業所2",車両データ!B39,"")</f>
        <v/>
      </c>
      <c r="C39" s="93"/>
      <c r="D39" s="70" t="str">
        <f>IF(車両データ!$P39="事業所2",車両データ!D39,"")</f>
        <v/>
      </c>
      <c r="E39" s="71" t="str">
        <f>IF(車両データ!$P39="事業所2",車両データ!E39,"")</f>
        <v/>
      </c>
      <c r="F39" s="72" t="str">
        <f>IF(車両データ!$P39="事業所2",車両データ!F39,"")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IF(車両データ!$P40="事業所2",車両データ!B40,"")</f>
        <v/>
      </c>
      <c r="C40" s="93"/>
      <c r="D40" s="70" t="str">
        <f>IF(車両データ!$P40="事業所2",車両データ!D40,"")</f>
        <v/>
      </c>
      <c r="E40" s="71" t="str">
        <f>IF(車両データ!$P40="事業所2",車両データ!E40,"")</f>
        <v/>
      </c>
      <c r="F40" s="72" t="str">
        <f>IF(車両データ!$P40="事業所2",車両データ!F40,"")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IF(車両データ!$P41="事業所2",車両データ!B41,"")</f>
        <v/>
      </c>
      <c r="C41" s="93"/>
      <c r="D41" s="70" t="str">
        <f>IF(車両データ!$P41="事業所2",車両データ!D41,"")</f>
        <v/>
      </c>
      <c r="E41" s="71" t="str">
        <f>IF(車両データ!$P41="事業所2",車両データ!E41,"")</f>
        <v/>
      </c>
      <c r="F41" s="72" t="str">
        <f>IF(車両データ!$P41="事業所2",車両データ!F41,"")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IF(車両データ!$P42="事業所2",車両データ!B42,"")</f>
        <v/>
      </c>
      <c r="C42" s="93"/>
      <c r="D42" s="70" t="str">
        <f>IF(車両データ!$P42="事業所2",車両データ!D42,"")</f>
        <v/>
      </c>
      <c r="E42" s="71" t="str">
        <f>IF(車両データ!$P42="事業所2",車両データ!E42,"")</f>
        <v/>
      </c>
      <c r="F42" s="72" t="str">
        <f>IF(車両データ!$P42="事業所2",車両データ!F42,"")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IF(車両データ!$P43="事業所2",車両データ!B43,"")</f>
        <v/>
      </c>
      <c r="C43" s="93"/>
      <c r="D43" s="70" t="str">
        <f>IF(車両データ!$P43="事業所2",車両データ!D43,"")</f>
        <v/>
      </c>
      <c r="E43" s="71" t="str">
        <f>IF(車両データ!$P43="事業所2",車両データ!E43,"")</f>
        <v/>
      </c>
      <c r="F43" s="72" t="str">
        <f>IF(車両データ!$P43="事業所2",車両データ!F43,"")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IF(車両データ!$P44="事業所2",車両データ!B44,"")</f>
        <v/>
      </c>
      <c r="C44" s="93"/>
      <c r="D44" s="70" t="str">
        <f>IF(車両データ!$P44="事業所2",車両データ!D44,"")</f>
        <v/>
      </c>
      <c r="E44" s="71" t="str">
        <f>IF(車両データ!$P44="事業所2",車両データ!E44,"")</f>
        <v/>
      </c>
      <c r="F44" s="72" t="str">
        <f>IF(車両データ!$P44="事業所2",車両データ!F44,"")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IF(車両データ!$P45="事業所2",車両データ!B45,"")</f>
        <v/>
      </c>
      <c r="C45" s="93"/>
      <c r="D45" s="70" t="str">
        <f>IF(車両データ!$P45="事業所2",車両データ!D45,"")</f>
        <v/>
      </c>
      <c r="E45" s="71" t="str">
        <f>IF(車両データ!$P45="事業所2",車両データ!E45,"")</f>
        <v/>
      </c>
      <c r="F45" s="72" t="str">
        <f>IF(車両データ!$P45="事業所2",車両データ!F45,"")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IF(車両データ!$P46="事業所2",車両データ!B46,"")</f>
        <v/>
      </c>
      <c r="C46" s="93"/>
      <c r="D46" s="70" t="str">
        <f>IF(車両データ!$P46="事業所2",車両データ!D46,"")</f>
        <v/>
      </c>
      <c r="E46" s="71" t="str">
        <f>IF(車両データ!$P46="事業所2",車両データ!E46,"")</f>
        <v/>
      </c>
      <c r="F46" s="72" t="str">
        <f>IF(車両データ!$P46="事業所2",車両データ!F46,"")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IF(車両データ!$P47="事業所2",車両データ!B47,"")</f>
        <v/>
      </c>
      <c r="C47" s="93"/>
      <c r="D47" s="70" t="str">
        <f>IF(車両データ!$P47="事業所2",車両データ!D47,"")</f>
        <v/>
      </c>
      <c r="E47" s="71" t="str">
        <f>IF(車両データ!$P47="事業所2",車両データ!E47,"")</f>
        <v/>
      </c>
      <c r="F47" s="72" t="str">
        <f>IF(車両データ!$P47="事業所2",車両データ!F47,"")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IF(車両データ!$P48="事業所2",車両データ!B48,"")</f>
        <v/>
      </c>
      <c r="C48" s="93"/>
      <c r="D48" s="70" t="str">
        <f>IF(車両データ!$P48="事業所2",車両データ!D48,"")</f>
        <v/>
      </c>
      <c r="E48" s="71" t="str">
        <f>IF(車両データ!$P48="事業所2",車両データ!E48,"")</f>
        <v/>
      </c>
      <c r="F48" s="72" t="str">
        <f>IF(車両データ!$P48="事業所2",車両データ!F48,"")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IF(車両データ!$P49="事業所2",車両データ!B49,"")</f>
        <v/>
      </c>
      <c r="C49" s="93"/>
      <c r="D49" s="70" t="str">
        <f>IF(車両データ!$P49="事業所2",車両データ!D49,"")</f>
        <v/>
      </c>
      <c r="E49" s="71" t="str">
        <f>IF(車両データ!$P49="事業所2",車両データ!E49,"")</f>
        <v/>
      </c>
      <c r="F49" s="72" t="str">
        <f>IF(車両データ!$P49="事業所2",車両データ!F49,"")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IF(車両データ!$P50="事業所2",車両データ!B50,"")</f>
        <v/>
      </c>
      <c r="C50" s="93"/>
      <c r="D50" s="70" t="str">
        <f>IF(車両データ!$P50="事業所2",車両データ!D50,"")</f>
        <v/>
      </c>
      <c r="E50" s="71" t="str">
        <f>IF(車両データ!$P50="事業所2",車両データ!E50,"")</f>
        <v/>
      </c>
      <c r="F50" s="72" t="str">
        <f>IF(車両データ!$P50="事業所2",車両データ!F50,"")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IF(車両データ!$P51="事業所2",車両データ!B51,"")</f>
        <v/>
      </c>
      <c r="C51" s="93"/>
      <c r="D51" s="70" t="str">
        <f>IF(車両データ!$P51="事業所2",車両データ!D51,"")</f>
        <v/>
      </c>
      <c r="E51" s="71" t="str">
        <f>IF(車両データ!$P51="事業所2",車両データ!E51,"")</f>
        <v/>
      </c>
      <c r="F51" s="72" t="str">
        <f>IF(車両データ!$P51="事業所2",車両データ!F51,"")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IF(車両データ!$P52="事業所2",車両データ!B52,"")</f>
        <v/>
      </c>
      <c r="C52" s="93"/>
      <c r="D52" s="70" t="str">
        <f>IF(車両データ!$P52="事業所2",車両データ!D52,"")</f>
        <v/>
      </c>
      <c r="E52" s="71" t="str">
        <f>IF(車両データ!$P52="事業所2",車両データ!E52,"")</f>
        <v/>
      </c>
      <c r="F52" s="72" t="str">
        <f>IF(車両データ!$P52="事業所2",車両データ!F52,"")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IF(車両データ!$P53="事業所2",車両データ!B53,"")</f>
        <v/>
      </c>
      <c r="C53" s="93"/>
      <c r="D53" s="70" t="str">
        <f>IF(車両データ!$P53="事業所2",車両データ!D53,"")</f>
        <v/>
      </c>
      <c r="E53" s="71" t="str">
        <f>IF(車両データ!$P53="事業所2",車両データ!E53,"")</f>
        <v/>
      </c>
      <c r="F53" s="72" t="str">
        <f>IF(車両データ!$P53="事業所2",車両データ!F53,"")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IF(車両データ!$P54="事業所2",車両データ!B54,"")</f>
        <v/>
      </c>
      <c r="C54" s="93"/>
      <c r="D54" s="70" t="str">
        <f>IF(車両データ!$P54="事業所2",車両データ!D54,"")</f>
        <v/>
      </c>
      <c r="E54" s="71" t="str">
        <f>IF(車両データ!$P54="事業所2",車両データ!E54,"")</f>
        <v/>
      </c>
      <c r="F54" s="72" t="str">
        <f>IF(車両データ!$P54="事業所2",車両データ!F54,"")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IF(車両データ!$P55="事業所2",車両データ!B55,"")</f>
        <v/>
      </c>
      <c r="C55" s="93"/>
      <c r="D55" s="70" t="str">
        <f>IF(車両データ!$P55="事業所2",車両データ!D55,"")</f>
        <v/>
      </c>
      <c r="E55" s="71" t="str">
        <f>IF(車両データ!$P55="事業所2",車両データ!E55,"")</f>
        <v/>
      </c>
      <c r="F55" s="72" t="str">
        <f>IF(車両データ!$P55="事業所2",車両データ!F55,"")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IF(車両データ!$P56="事業所2",車両データ!B56,"")</f>
        <v/>
      </c>
      <c r="C56" s="93"/>
      <c r="D56" s="70" t="str">
        <f>IF(車両データ!$P56="事業所2",車両データ!D56,"")</f>
        <v/>
      </c>
      <c r="E56" s="71" t="str">
        <f>IF(車両データ!$P56="事業所2",車両データ!E56,"")</f>
        <v/>
      </c>
      <c r="F56" s="72" t="str">
        <f>IF(車両データ!$P56="事業所2",車両データ!F56,"")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IF(車両データ!$P57="事業所2",車両データ!B57,"")</f>
        <v/>
      </c>
      <c r="C57" s="93"/>
      <c r="D57" s="70" t="str">
        <f>IF(車両データ!$P57="事業所2",車両データ!D57,"")</f>
        <v/>
      </c>
      <c r="E57" s="71" t="str">
        <f>IF(車両データ!$P57="事業所2",車両データ!E57,"")</f>
        <v/>
      </c>
      <c r="F57" s="72" t="str">
        <f>IF(車両データ!$P57="事業所2",車両データ!F57,"")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IF(車両データ!$P58="事業所2",車両データ!B58,"")</f>
        <v/>
      </c>
      <c r="C58" s="93"/>
      <c r="D58" s="70" t="str">
        <f>IF(車両データ!$P58="事業所2",車両データ!D58,"")</f>
        <v/>
      </c>
      <c r="E58" s="71" t="str">
        <f>IF(車両データ!$P58="事業所2",車両データ!E58,"")</f>
        <v/>
      </c>
      <c r="F58" s="72" t="str">
        <f>IF(車両データ!$P58="事業所2",車両データ!F58,"")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IF(車両データ!$P59="事業所2",車両データ!B59,"")</f>
        <v/>
      </c>
      <c r="C59" s="93"/>
      <c r="D59" s="70" t="str">
        <f>IF(車両データ!$P59="事業所2",車両データ!D59,"")</f>
        <v/>
      </c>
      <c r="E59" s="71" t="str">
        <f>IF(車両データ!$P59="事業所2",車両データ!E59,"")</f>
        <v/>
      </c>
      <c r="F59" s="72" t="str">
        <f>IF(車両データ!$P59="事業所2",車両データ!F59,"")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7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IF(車両データ!$P60="事業所2",車両データ!B60,"")</f>
        <v/>
      </c>
      <c r="C60" s="93"/>
      <c r="D60" s="70" t="str">
        <f>IF(車両データ!$P60="事業所2",車両データ!D60,"")</f>
        <v/>
      </c>
      <c r="E60" s="71" t="str">
        <f>IF(車両データ!$P60="事業所2",車両データ!E60,"")</f>
        <v/>
      </c>
      <c r="F60" s="72" t="str">
        <f>IF(車両データ!$P60="事業所2",車両データ!F60,"")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IF(車両データ!$P61="事業所2",車両データ!B61,"")</f>
        <v/>
      </c>
      <c r="C61" s="93"/>
      <c r="D61" s="70" t="str">
        <f>IF(車両データ!$P61="事業所2",車両データ!D61,"")</f>
        <v/>
      </c>
      <c r="E61" s="71" t="str">
        <f>IF(車両データ!$P61="事業所2",車両データ!E61,"")</f>
        <v/>
      </c>
      <c r="F61" s="72" t="str">
        <f>IF(車両データ!$P61="事業所2",車両データ!F61,"")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IF(車両データ!$P62="事業所2",車両データ!B62,"")</f>
        <v/>
      </c>
      <c r="C62" s="93"/>
      <c r="D62" s="70" t="str">
        <f>IF(車両データ!$P62="事業所2",車両データ!D62,"")</f>
        <v/>
      </c>
      <c r="E62" s="71" t="str">
        <f>IF(車両データ!$P62="事業所2",車両データ!E62,"")</f>
        <v/>
      </c>
      <c r="F62" s="72" t="str">
        <f>IF(車両データ!$P62="事業所2",車両データ!F62,"")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IF(車両データ!$P63="事業所2",車両データ!B63,"")</f>
        <v/>
      </c>
      <c r="C63" s="93"/>
      <c r="D63" s="70" t="str">
        <f>IF(車両データ!$P63="事業所2",車両データ!D63,"")</f>
        <v/>
      </c>
      <c r="E63" s="71" t="str">
        <f>IF(車両データ!$P63="事業所2",車両データ!E63,"")</f>
        <v/>
      </c>
      <c r="F63" s="72" t="str">
        <f>IF(車両データ!$P63="事業所2",車両データ!F63,"")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IF(車両データ!$P64="事業所2",車両データ!B64,"")</f>
        <v/>
      </c>
      <c r="C64" s="93"/>
      <c r="D64" s="70" t="str">
        <f>IF(車両データ!$P64="事業所2",車両データ!D64,"")</f>
        <v/>
      </c>
      <c r="E64" s="71" t="str">
        <f>IF(車両データ!$P64="事業所2",車両データ!E64,"")</f>
        <v/>
      </c>
      <c r="F64" s="72" t="str">
        <f>IF(車両データ!$P64="事業所2",車両データ!F64,"")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IF(車両データ!$P65="事業所2",車両データ!B65,"")</f>
        <v/>
      </c>
      <c r="C65" s="93"/>
      <c r="D65" s="70" t="str">
        <f>IF(車両データ!$P65="事業所2",車両データ!D65,"")</f>
        <v/>
      </c>
      <c r="E65" s="71" t="str">
        <f>IF(車両データ!$P65="事業所2",車両データ!E65,"")</f>
        <v/>
      </c>
      <c r="F65" s="72" t="str">
        <f>IF(車両データ!$P65="事業所2",車両データ!F65,"")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IF(車両データ!$P66="事業所2",車両データ!B66,"")</f>
        <v/>
      </c>
      <c r="C66" s="93"/>
      <c r="D66" s="70" t="str">
        <f>IF(車両データ!$P66="事業所2",車両データ!D66,"")</f>
        <v/>
      </c>
      <c r="E66" s="71" t="str">
        <f>IF(車両データ!$P66="事業所2",車両データ!E66,"")</f>
        <v/>
      </c>
      <c r="F66" s="72" t="str">
        <f>IF(車両データ!$P66="事業所2",車両データ!F66,"")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IF(車両データ!$P67="事業所2",車両データ!B67,"")</f>
        <v/>
      </c>
      <c r="C67" s="93"/>
      <c r="D67" s="70" t="str">
        <f>IF(車両データ!$P67="事業所2",車両データ!D67,"")</f>
        <v/>
      </c>
      <c r="E67" s="71" t="str">
        <f>IF(車両データ!$P67="事業所2",車両データ!E67,"")</f>
        <v/>
      </c>
      <c r="F67" s="72" t="str">
        <f>IF(車両データ!$P67="事業所2",車両データ!F67,"")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IF(車両データ!$P68="事業所2",車両データ!B68,"")</f>
        <v/>
      </c>
      <c r="C68" s="93"/>
      <c r="D68" s="70" t="str">
        <f>IF(車両データ!$P68="事業所2",車両データ!D68,"")</f>
        <v/>
      </c>
      <c r="E68" s="71" t="str">
        <f>IF(車両データ!$P68="事業所2",車両データ!E68,"")</f>
        <v/>
      </c>
      <c r="F68" s="72" t="str">
        <f>IF(車両データ!$P68="事業所2",車両データ!F68,"")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IF(車両データ!$P69="事業所2",車両データ!B69,"")</f>
        <v/>
      </c>
      <c r="C69" s="93"/>
      <c r="D69" s="70" t="str">
        <f>IF(車両データ!$P69="事業所2",車両データ!D69,"")</f>
        <v/>
      </c>
      <c r="E69" s="71" t="str">
        <f>IF(車両データ!$P69="事業所2",車両データ!E69,"")</f>
        <v/>
      </c>
      <c r="F69" s="72" t="str">
        <f>IF(車両データ!$P69="事業所2",車両データ!F69,"")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IF(車両データ!$P70="事業所2",車両データ!B70,"")</f>
        <v/>
      </c>
      <c r="C70" s="93"/>
      <c r="D70" s="70" t="str">
        <f>IF(車両データ!$P70="事業所2",車両データ!D70,"")</f>
        <v/>
      </c>
      <c r="E70" s="71" t="str">
        <f>IF(車両データ!$P70="事業所2",車両データ!E70,"")</f>
        <v/>
      </c>
      <c r="F70" s="72" t="str">
        <f>IF(車両データ!$P70="事業所2",車両データ!F70,"")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IF(車両データ!$P71="事業所2",車両データ!B71,"")</f>
        <v/>
      </c>
      <c r="C71" s="93"/>
      <c r="D71" s="70" t="str">
        <f>IF(車両データ!$P71="事業所2",車両データ!D71,"")</f>
        <v/>
      </c>
      <c r="E71" s="71" t="str">
        <f>IF(車両データ!$P71="事業所2",車両データ!E71,"")</f>
        <v/>
      </c>
      <c r="F71" s="72" t="str">
        <f>IF(車両データ!$P71="事業所2",車両データ!F71,"")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IF(車両データ!$P72="事業所2",車両データ!B72,"")</f>
        <v/>
      </c>
      <c r="C72" s="93"/>
      <c r="D72" s="70" t="str">
        <f>IF(車両データ!$P72="事業所2",車両データ!D72,"")</f>
        <v/>
      </c>
      <c r="E72" s="71" t="str">
        <f>IF(車両データ!$P72="事業所2",車両データ!E72,"")</f>
        <v/>
      </c>
      <c r="F72" s="72" t="str">
        <f>IF(車両データ!$P72="事業所2",車両データ!F72,"")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IF(車両データ!$P73="事業所2",車両データ!B73,"")</f>
        <v/>
      </c>
      <c r="C73" s="93"/>
      <c r="D73" s="70" t="str">
        <f>IF(車両データ!$P73="事業所2",車両データ!D73,"")</f>
        <v/>
      </c>
      <c r="E73" s="71" t="str">
        <f>IF(車両データ!$P73="事業所2",車両データ!E73,"")</f>
        <v/>
      </c>
      <c r="F73" s="72" t="str">
        <f>IF(車両データ!$P73="事業所2",車両データ!F73,"")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IF(車両データ!$P74="事業所2",車両データ!B74,"")</f>
        <v/>
      </c>
      <c r="C74" s="93"/>
      <c r="D74" s="70" t="str">
        <f>IF(車両データ!$P74="事業所2",車両データ!D74,"")</f>
        <v/>
      </c>
      <c r="E74" s="71" t="str">
        <f>IF(車両データ!$P74="事業所2",車両データ!E74,"")</f>
        <v/>
      </c>
      <c r="F74" s="72" t="str">
        <f>IF(車両データ!$P74="事業所2",車両データ!F74,"")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IF(車両データ!$P75="事業所2",車両データ!B75,"")</f>
        <v/>
      </c>
      <c r="C75" s="93"/>
      <c r="D75" s="70" t="str">
        <f>IF(車両データ!$P75="事業所2",車両データ!D75,"")</f>
        <v/>
      </c>
      <c r="E75" s="71" t="str">
        <f>IF(車両データ!$P75="事業所2",車両データ!E75,"")</f>
        <v/>
      </c>
      <c r="F75" s="72" t="str">
        <f>IF(車両データ!$P75="事業所2",車両データ!F75,"")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IF(車両データ!$P76="事業所2",車両データ!B76,"")</f>
        <v/>
      </c>
      <c r="C76" s="93"/>
      <c r="D76" s="70" t="str">
        <f>IF(車両データ!$P76="事業所2",車両データ!D76,"")</f>
        <v/>
      </c>
      <c r="E76" s="71" t="str">
        <f>IF(車両データ!$P76="事業所2",車両データ!E76,"")</f>
        <v/>
      </c>
      <c r="F76" s="72" t="str">
        <f>IF(車両データ!$P76="事業所2",車両データ!F76,"")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IF(車両データ!$P77="事業所2",車両データ!B77,"")</f>
        <v/>
      </c>
      <c r="C77" s="93"/>
      <c r="D77" s="70" t="str">
        <f>IF(車両データ!$P77="事業所2",車両データ!D77,"")</f>
        <v/>
      </c>
      <c r="E77" s="71" t="str">
        <f>IF(車両データ!$P77="事業所2",車両データ!E77,"")</f>
        <v/>
      </c>
      <c r="F77" s="72" t="str">
        <f>IF(車両データ!$P77="事業所2",車両データ!F77,"")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IF(車両データ!$P78="事業所2",車両データ!B78,"")</f>
        <v/>
      </c>
      <c r="C78" s="93"/>
      <c r="D78" s="70" t="str">
        <f>IF(車両データ!$P78="事業所2",車両データ!D78,"")</f>
        <v/>
      </c>
      <c r="E78" s="71" t="str">
        <f>IF(車両データ!$P78="事業所2",車両データ!E78,"")</f>
        <v/>
      </c>
      <c r="F78" s="72" t="str">
        <f>IF(車両データ!$P78="事業所2",車両データ!F78,"")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IF(車両データ!$P79="事業所2",車両データ!B79,"")</f>
        <v/>
      </c>
      <c r="C79" s="93"/>
      <c r="D79" s="70" t="str">
        <f>IF(車両データ!$P79="事業所2",車両データ!D79,"")</f>
        <v/>
      </c>
      <c r="E79" s="71" t="str">
        <f>IF(車両データ!$P79="事業所2",車両データ!E79,"")</f>
        <v/>
      </c>
      <c r="F79" s="72" t="str">
        <f>IF(車両データ!$P79="事業所2",車両データ!F79,"")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IF(車両データ!$P80="事業所2",車両データ!B80,"")</f>
        <v/>
      </c>
      <c r="C80" s="93"/>
      <c r="D80" s="70" t="str">
        <f>IF(車両データ!$P80="事業所2",車両データ!D80,"")</f>
        <v/>
      </c>
      <c r="E80" s="71" t="str">
        <f>IF(車両データ!$P80="事業所2",車両データ!E80,"")</f>
        <v/>
      </c>
      <c r="F80" s="72" t="str">
        <f>IF(車両データ!$P80="事業所2",車両データ!F80,"")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IF(車両データ!$P81="事業所2",車両データ!B81,"")</f>
        <v/>
      </c>
      <c r="C81" s="93"/>
      <c r="D81" s="70" t="str">
        <f>IF(車両データ!$P81="事業所2",車両データ!D81,"")</f>
        <v/>
      </c>
      <c r="E81" s="71" t="str">
        <f>IF(車両データ!$P81="事業所2",車両データ!E81,"")</f>
        <v/>
      </c>
      <c r="F81" s="72" t="str">
        <f>IF(車両データ!$P81="事業所2",車両データ!F81,"")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IF(車両データ!$P82="事業所2",車両データ!B82,"")</f>
        <v/>
      </c>
      <c r="C82" s="93"/>
      <c r="D82" s="70" t="str">
        <f>IF(車両データ!$P82="事業所2",車両データ!D82,"")</f>
        <v/>
      </c>
      <c r="E82" s="71" t="str">
        <f>IF(車両データ!$P82="事業所2",車両データ!E82,"")</f>
        <v/>
      </c>
      <c r="F82" s="72" t="str">
        <f>IF(車両データ!$P82="事業所2",車両データ!F82,"")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IF(車両データ!$P83="事業所2",車両データ!B83,"")</f>
        <v/>
      </c>
      <c r="C83" s="93"/>
      <c r="D83" s="70" t="str">
        <f>IF(車両データ!$P83="事業所2",車両データ!D83,"")</f>
        <v/>
      </c>
      <c r="E83" s="71" t="str">
        <f>IF(車両データ!$P83="事業所2",車両データ!E83,"")</f>
        <v/>
      </c>
      <c r="F83" s="72" t="str">
        <f>IF(車両データ!$P83="事業所2",車両データ!F83,"")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IF(車両データ!$P84="事業所2",車両データ!B84,"")</f>
        <v/>
      </c>
      <c r="C84" s="93"/>
      <c r="D84" s="70" t="str">
        <f>IF(車両データ!$P84="事業所2",車両データ!D84,"")</f>
        <v/>
      </c>
      <c r="E84" s="71" t="str">
        <f>IF(車両データ!$P84="事業所2",車両データ!E84,"")</f>
        <v/>
      </c>
      <c r="F84" s="72" t="str">
        <f>IF(車両データ!$P84="事業所2",車両データ!F84,"")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IF(車両データ!$P85="事業所2",車両データ!B85,"")</f>
        <v/>
      </c>
      <c r="C85" s="93"/>
      <c r="D85" s="70" t="str">
        <f>IF(車両データ!$P85="事業所2",車両データ!D85,"")</f>
        <v/>
      </c>
      <c r="E85" s="71" t="str">
        <f>IF(車両データ!$P85="事業所2",車両データ!E85,"")</f>
        <v/>
      </c>
      <c r="F85" s="72" t="str">
        <f>IF(車両データ!$P85="事業所2",車両データ!F85,"")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IF(車両データ!$P86="事業所2",車両データ!B86,"")</f>
        <v/>
      </c>
      <c r="C86" s="93"/>
      <c r="D86" s="70" t="str">
        <f>IF(車両データ!$P86="事業所2",車両データ!D86,"")</f>
        <v/>
      </c>
      <c r="E86" s="71" t="str">
        <f>IF(車両データ!$P86="事業所2",車両データ!E86,"")</f>
        <v/>
      </c>
      <c r="F86" s="72" t="str">
        <f>IF(車両データ!$P86="事業所2",車両データ!F86,"")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IF(車両データ!$P87="事業所2",車両データ!B87,"")</f>
        <v/>
      </c>
      <c r="C87" s="93"/>
      <c r="D87" s="70" t="str">
        <f>IF(車両データ!$P87="事業所2",車両データ!D87,"")</f>
        <v/>
      </c>
      <c r="E87" s="71" t="str">
        <f>IF(車両データ!$P87="事業所2",車両データ!E87,"")</f>
        <v/>
      </c>
      <c r="F87" s="72" t="str">
        <f>IF(車両データ!$P87="事業所2",車両データ!F87,"")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IF(車両データ!$P88="事業所2",車両データ!B88,"")</f>
        <v/>
      </c>
      <c r="C88" s="93"/>
      <c r="D88" s="70" t="str">
        <f>IF(車両データ!$P88="事業所2",車両データ!D88,"")</f>
        <v/>
      </c>
      <c r="E88" s="71" t="str">
        <f>IF(車両データ!$P88="事業所2",車両データ!E88,"")</f>
        <v/>
      </c>
      <c r="F88" s="72" t="str">
        <f>IF(車両データ!$P88="事業所2",車両データ!F88,"")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IF(車両データ!$P89="事業所2",車両データ!B89,"")</f>
        <v/>
      </c>
      <c r="C89" s="93"/>
      <c r="D89" s="70" t="str">
        <f>IF(車両データ!$P89="事業所2",車両データ!D89,"")</f>
        <v/>
      </c>
      <c r="E89" s="71" t="str">
        <f>IF(車両データ!$P89="事業所2",車両データ!E89,"")</f>
        <v/>
      </c>
      <c r="F89" s="72" t="str">
        <f>IF(車両データ!$P89="事業所2",車両データ!F89,"")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IF(車両データ!$P90="事業所2",車両データ!B90,"")</f>
        <v/>
      </c>
      <c r="C90" s="93"/>
      <c r="D90" s="70" t="str">
        <f>IF(車両データ!$P90="事業所2",車両データ!D90,"")</f>
        <v/>
      </c>
      <c r="E90" s="71" t="str">
        <f>IF(車両データ!$P90="事業所2",車両データ!E90,"")</f>
        <v/>
      </c>
      <c r="F90" s="72" t="str">
        <f>IF(車両データ!$P90="事業所2",車両データ!F90,"")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IF(車両データ!$P91="事業所2",車両データ!B91,"")</f>
        <v/>
      </c>
      <c r="C91" s="93"/>
      <c r="D91" s="70" t="str">
        <f>IF(車両データ!$P91="事業所2",車両データ!D91,"")</f>
        <v/>
      </c>
      <c r="E91" s="71" t="str">
        <f>IF(車両データ!$P91="事業所2",車両データ!E91,"")</f>
        <v/>
      </c>
      <c r="F91" s="72" t="str">
        <f>IF(車両データ!$P91="事業所2",車両データ!F91,"")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IF(車両データ!$P92="事業所2",車両データ!B92,"")</f>
        <v/>
      </c>
      <c r="C92" s="93"/>
      <c r="D92" s="70" t="str">
        <f>IF(車両データ!$P92="事業所2",車両データ!D92,"")</f>
        <v/>
      </c>
      <c r="E92" s="71" t="str">
        <f>IF(車両データ!$P92="事業所2",車両データ!E92,"")</f>
        <v/>
      </c>
      <c r="F92" s="72" t="str">
        <f>IF(車両データ!$P92="事業所2",車両データ!F92,"")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IF(車両データ!$P93="事業所2",車両データ!B93,"")</f>
        <v/>
      </c>
      <c r="C93" s="93"/>
      <c r="D93" s="70" t="str">
        <f>IF(車両データ!$P93="事業所2",車両データ!D93,"")</f>
        <v/>
      </c>
      <c r="E93" s="71" t="str">
        <f>IF(車両データ!$P93="事業所2",車両データ!E93,"")</f>
        <v/>
      </c>
      <c r="F93" s="72" t="str">
        <f>IF(車両データ!$P93="事業所2",車両データ!F93,"")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IF(車両データ!$P94="事業所2",車両データ!B94,"")</f>
        <v/>
      </c>
      <c r="C94" s="93"/>
      <c r="D94" s="70" t="str">
        <f>IF(車両データ!$P94="事業所2",車両データ!D94,"")</f>
        <v/>
      </c>
      <c r="E94" s="71" t="str">
        <f>IF(車両データ!$P94="事業所2",車両データ!E94,"")</f>
        <v/>
      </c>
      <c r="F94" s="72" t="str">
        <f>IF(車両データ!$P94="事業所2",車両データ!F94,"")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IF(車両データ!$P95="事業所2",車両データ!B95,"")</f>
        <v/>
      </c>
      <c r="C95" s="93"/>
      <c r="D95" s="70" t="str">
        <f>IF(車両データ!$P95="事業所2",車両データ!D95,"")</f>
        <v/>
      </c>
      <c r="E95" s="71" t="str">
        <f>IF(車両データ!$P95="事業所2",車両データ!E95,"")</f>
        <v/>
      </c>
      <c r="F95" s="72" t="str">
        <f>IF(車両データ!$P95="事業所2",車両データ!F95,"")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IF(車両データ!$P96="事業所2",車両データ!B96,"")</f>
        <v/>
      </c>
      <c r="C96" s="93"/>
      <c r="D96" s="70" t="str">
        <f>IF(車両データ!$P96="事業所2",車両データ!D96,"")</f>
        <v/>
      </c>
      <c r="E96" s="71" t="str">
        <f>IF(車両データ!$P96="事業所2",車両データ!E96,"")</f>
        <v/>
      </c>
      <c r="F96" s="72" t="str">
        <f>IF(車両データ!$P96="事業所2",車両データ!F96,"")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IF(車両データ!$P97="事業所2",車両データ!B97,"")</f>
        <v/>
      </c>
      <c r="C97" s="93"/>
      <c r="D97" s="70" t="str">
        <f>IF(車両データ!$P97="事業所2",車両データ!D97,"")</f>
        <v/>
      </c>
      <c r="E97" s="71" t="str">
        <f>IF(車両データ!$P97="事業所2",車両データ!E97,"")</f>
        <v/>
      </c>
      <c r="F97" s="72" t="str">
        <f>IF(車両データ!$P97="事業所2",車両データ!F97,"")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IF(車両データ!$P98="事業所2",車両データ!B98,"")</f>
        <v/>
      </c>
      <c r="C98" s="93"/>
      <c r="D98" s="70" t="str">
        <f>IF(車両データ!$P98="事業所2",車両データ!D98,"")</f>
        <v/>
      </c>
      <c r="E98" s="71" t="str">
        <f>IF(車両データ!$P98="事業所2",車両データ!E98,"")</f>
        <v/>
      </c>
      <c r="F98" s="72" t="str">
        <f>IF(車両データ!$P98="事業所2",車両データ!F98,"")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IF(車両データ!$P99="事業所2",車両データ!B99,"")</f>
        <v/>
      </c>
      <c r="C99" s="93"/>
      <c r="D99" s="70" t="str">
        <f>IF(車両データ!$P99="事業所2",車両データ!D99,"")</f>
        <v/>
      </c>
      <c r="E99" s="71" t="str">
        <f>IF(車両データ!$P99="事業所2",車両データ!E99,"")</f>
        <v/>
      </c>
      <c r="F99" s="72" t="str">
        <f>IF(車両データ!$P99="事業所2",車両データ!F99,"")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IF(車両データ!$P100="事業所2",車両データ!B100,"")</f>
        <v/>
      </c>
      <c r="C100" s="93"/>
      <c r="D100" s="70" t="str">
        <f>IF(車両データ!$P100="事業所2",車両データ!D100,"")</f>
        <v/>
      </c>
      <c r="E100" s="71" t="str">
        <f>IF(車両データ!$P100="事業所2",車両データ!E100,"")</f>
        <v/>
      </c>
      <c r="F100" s="72" t="str">
        <f>IF(車両データ!$P100="事業所2",車両データ!F100,"")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IF(車両データ!$P101="事業所2",車両データ!B101,"")</f>
        <v/>
      </c>
      <c r="C101" s="93"/>
      <c r="D101" s="70" t="str">
        <f>IF(車両データ!$P101="事業所2",車両データ!D101,"")</f>
        <v/>
      </c>
      <c r="E101" s="71" t="str">
        <f>IF(車両データ!$P101="事業所2",車両データ!E101,"")</f>
        <v/>
      </c>
      <c r="F101" s="72" t="str">
        <f>IF(車両データ!$P101="事業所2",車両データ!F101,"")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IF(車両データ!$P102="事業所2",車両データ!B102,"")</f>
        <v/>
      </c>
      <c r="C102" s="93"/>
      <c r="D102" s="70" t="str">
        <f>IF(車両データ!$P102="事業所2",車両データ!D102,"")</f>
        <v/>
      </c>
      <c r="E102" s="71" t="str">
        <f>IF(車両データ!$P102="事業所2",車両データ!E102,"")</f>
        <v/>
      </c>
      <c r="F102" s="72" t="str">
        <f>IF(車両データ!$P102="事業所2",車両データ!F102,"")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IF(車両データ!$P103="事業所2",車両データ!B103,"")</f>
        <v/>
      </c>
      <c r="C103" s="93"/>
      <c r="D103" s="70" t="str">
        <f>IF(車両データ!$P103="事業所2",車両データ!D103,"")</f>
        <v/>
      </c>
      <c r="E103" s="71" t="str">
        <f>IF(車両データ!$P103="事業所2",車両データ!E103,"")</f>
        <v/>
      </c>
      <c r="F103" s="72" t="str">
        <f>IF(車両データ!$P103="事業所2",車両データ!F103,"")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IF(車両データ!$P104="事業所2",車両データ!B104,"")</f>
        <v/>
      </c>
      <c r="C104" s="93"/>
      <c r="D104" s="70" t="str">
        <f>IF(車両データ!$P104="事業所2",車両データ!D104,"")</f>
        <v/>
      </c>
      <c r="E104" s="71" t="str">
        <f>IF(車両データ!$P104="事業所2",車両データ!E104,"")</f>
        <v/>
      </c>
      <c r="F104" s="72" t="str">
        <f>IF(車両データ!$P104="事業所2",車両データ!F104,"")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IF(車両データ!$P105="事業所2",車両データ!B105,"")</f>
        <v/>
      </c>
      <c r="C105" s="93"/>
      <c r="D105" s="70" t="str">
        <f>IF(車両データ!$P105="事業所2",車両データ!D105,"")</f>
        <v/>
      </c>
      <c r="E105" s="71" t="str">
        <f>IF(車両データ!$P105="事業所2",車両データ!E105,"")</f>
        <v/>
      </c>
      <c r="F105" s="72" t="str">
        <f>IF(車両データ!$P105="事業所2",車両データ!F105,"")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IF(車両データ!$P106="事業所2",車両データ!B106,"")</f>
        <v/>
      </c>
      <c r="C106" s="93"/>
      <c r="D106" s="70" t="str">
        <f>IF(車両データ!$P106="事業所2",車両データ!D106,"")</f>
        <v/>
      </c>
      <c r="E106" s="71" t="str">
        <f>IF(車両データ!$P106="事業所2",車両データ!E106,"")</f>
        <v/>
      </c>
      <c r="F106" s="72" t="str">
        <f>IF(車両データ!$P106="事業所2",車両データ!F106,"")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IF(車両データ!$P107="事業所2",車両データ!B107,"")</f>
        <v/>
      </c>
      <c r="C107" s="93"/>
      <c r="D107" s="70" t="str">
        <f>IF(車両データ!$P107="事業所2",車両データ!D107,"")</f>
        <v/>
      </c>
      <c r="E107" s="71" t="str">
        <f>IF(車両データ!$P107="事業所2",車両データ!E107,"")</f>
        <v/>
      </c>
      <c r="F107" s="72" t="str">
        <f>IF(車両データ!$P107="事業所2",車両データ!F107,"")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IF(車両データ!$P108="事業所2",車両データ!B108,"")</f>
        <v/>
      </c>
      <c r="C108" s="93"/>
      <c r="D108" s="70" t="str">
        <f>IF(車両データ!$P108="事業所2",車両データ!D108,"")</f>
        <v/>
      </c>
      <c r="E108" s="71" t="str">
        <f>IF(車両データ!$P108="事業所2",車両データ!E108,"")</f>
        <v/>
      </c>
      <c r="F108" s="72" t="str">
        <f>IF(車両データ!$P108="事業所2",車両データ!F108,"")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>IF(OR(I108="",N108="",),"",N108/I108)</f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3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>IF(B214="電気(kWh)","        －",IF(SUM(C214:N214)=0,"",SUM(C214:N214)))</f>
        <v/>
      </c>
    </row>
    <row r="215" spans="1:17" ht="15" customHeight="1" x14ac:dyDescent="0.4"/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80"/>
      <c r="D223" s="80"/>
      <c r="E223" s="80"/>
      <c r="F223" s="80"/>
      <c r="G223" s="80"/>
      <c r="H223" s="80"/>
      <c r="I223" s="80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80"/>
      <c r="D224" s="80"/>
      <c r="E224" s="80"/>
      <c r="F224" s="80"/>
      <c r="G224" s="80"/>
      <c r="H224" s="80"/>
      <c r="I224" s="80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80"/>
      <c r="D225" s="80"/>
      <c r="E225" s="80"/>
      <c r="F225" s="80"/>
      <c r="G225" s="80"/>
      <c r="H225" s="80"/>
      <c r="I225" s="80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80"/>
      <c r="D226" s="80"/>
      <c r="E226" s="80"/>
      <c r="F226" s="80"/>
      <c r="G226" s="80"/>
      <c r="H226" s="80"/>
      <c r="I226" s="80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81"/>
      <c r="D229" s="8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37" priority="2">
      <formula>LEN(TRIM(C115))=0</formula>
    </cfRule>
  </conditionalFormatting>
  <conditionalFormatting sqref="C218:N317">
    <cfRule type="containsBlanks" dxfId="36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Q317"/>
  <sheetViews>
    <sheetView showGridLines="0" view="pageBreakPreview" topLeftCell="A9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40</v>
      </c>
      <c r="B5" s="111"/>
      <c r="C5" s="112"/>
      <c r="D5" s="107" t="str">
        <f>IF('【STEP２】 A-1_全事業所計'!$B$11="","",'【STEP２】 A-1_全事業所計'!$B$11)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IF(車両データ!$P9="事業所3",車両データ!B9,"")</f>
        <v/>
      </c>
      <c r="C9" s="93"/>
      <c r="D9" s="70" t="str">
        <f>IF(車両データ!$P9="事業所3",車両データ!D9,"")</f>
        <v/>
      </c>
      <c r="E9" s="71" t="str">
        <f>IF(車両データ!$P9="事業所3",車両データ!E9,"")</f>
        <v/>
      </c>
      <c r="F9" s="72" t="str">
        <f>IF(車両データ!$P9="事業所3",車両データ!F9,"")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IF(車両データ!$P10="事業所3",車両データ!B10,"")</f>
        <v/>
      </c>
      <c r="C10" s="93"/>
      <c r="D10" s="70" t="str">
        <f>IF(車両データ!$P10="事業所3",車両データ!D10,"")</f>
        <v/>
      </c>
      <c r="E10" s="71" t="str">
        <f>IF(車両データ!$P10="事業所3",車両データ!E10,"")</f>
        <v/>
      </c>
      <c r="F10" s="72" t="str">
        <f>IF(車両データ!$P10="事業所3",車両データ!F10,"")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IF(車両データ!$P11="事業所3",車両データ!B11,"")</f>
        <v/>
      </c>
      <c r="C11" s="93"/>
      <c r="D11" s="70" t="str">
        <f>IF(車両データ!$P11="事業所3",車両データ!D11,"")</f>
        <v/>
      </c>
      <c r="E11" s="71" t="str">
        <f>IF(車両データ!$P11="事業所3",車両データ!E11,"")</f>
        <v/>
      </c>
      <c r="F11" s="72" t="str">
        <f>IF(車両データ!$P11="事業所3",車両データ!F11,"")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IF(車両データ!$P12="事業所3",車両データ!B12,"")</f>
        <v/>
      </c>
      <c r="C12" s="93"/>
      <c r="D12" s="70" t="str">
        <f>IF(車両データ!$P12="事業所3",車両データ!D12,"")</f>
        <v/>
      </c>
      <c r="E12" s="71" t="str">
        <f>IF(車両データ!$P12="事業所3",車両データ!E12,"")</f>
        <v/>
      </c>
      <c r="F12" s="72" t="str">
        <f>IF(車両データ!$P12="事業所3",車両データ!F12,"")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IF(車両データ!$P13="事業所3",車両データ!B13,"")</f>
        <v/>
      </c>
      <c r="C13" s="93"/>
      <c r="D13" s="70" t="str">
        <f>IF(車両データ!$P13="事業所3",車両データ!D13,"")</f>
        <v/>
      </c>
      <c r="E13" s="71" t="str">
        <f>IF(車両データ!$P13="事業所3",車両データ!E13,"")</f>
        <v/>
      </c>
      <c r="F13" s="72" t="str">
        <f>IF(車両データ!$P13="事業所3",車両データ!F13,"")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IF(車両データ!$P14="事業所3",車両データ!B14,"")</f>
        <v/>
      </c>
      <c r="C14" s="93"/>
      <c r="D14" s="70" t="str">
        <f>IF(車両データ!$P14="事業所3",車両データ!D14,"")</f>
        <v/>
      </c>
      <c r="E14" s="71" t="str">
        <f>IF(車両データ!$P14="事業所3",車両データ!E14,"")</f>
        <v/>
      </c>
      <c r="F14" s="72" t="str">
        <f>IF(車両データ!$P14="事業所3",車両データ!F14,"")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IF(車両データ!$P15="事業所3",車両データ!B15,"")</f>
        <v/>
      </c>
      <c r="C15" s="93"/>
      <c r="D15" s="70" t="str">
        <f>IF(車両データ!$P15="事業所3",車両データ!D15,"")</f>
        <v/>
      </c>
      <c r="E15" s="71" t="str">
        <f>IF(車両データ!$P15="事業所3",車両データ!E15,"")</f>
        <v/>
      </c>
      <c r="F15" s="72" t="str">
        <f>IF(車両データ!$P15="事業所3",車両データ!F15,"")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IF(車両データ!$P16="事業所3",車両データ!B16,"")</f>
        <v/>
      </c>
      <c r="C16" s="93"/>
      <c r="D16" s="70" t="str">
        <f>IF(車両データ!$P16="事業所3",車両データ!D16,"")</f>
        <v/>
      </c>
      <c r="E16" s="71" t="str">
        <f>IF(車両データ!$P16="事業所3",車両データ!E16,"")</f>
        <v/>
      </c>
      <c r="F16" s="72" t="str">
        <f>IF(車両データ!$P16="事業所3",車両データ!F16,"")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IF(車両データ!$P17="事業所3",車両データ!B17,"")</f>
        <v/>
      </c>
      <c r="C17" s="93"/>
      <c r="D17" s="70" t="str">
        <f>IF(車両データ!$P17="事業所3",車両データ!D17,"")</f>
        <v/>
      </c>
      <c r="E17" s="71" t="str">
        <f>IF(車両データ!$P17="事業所3",車両データ!E17,"")</f>
        <v/>
      </c>
      <c r="F17" s="72" t="str">
        <f>IF(車両データ!$P17="事業所3",車両データ!F17,"")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IF(車両データ!$P18="事業所3",車両データ!B18,"")</f>
        <v/>
      </c>
      <c r="C18" s="93"/>
      <c r="D18" s="70" t="str">
        <f>IF(車両データ!$P18="事業所3",車両データ!D18,"")</f>
        <v/>
      </c>
      <c r="E18" s="71" t="str">
        <f>IF(車両データ!$P18="事業所3",車両データ!E18,"")</f>
        <v/>
      </c>
      <c r="F18" s="72" t="str">
        <f>IF(車両データ!$P18="事業所3",車両データ!F18,"")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IF(車両データ!$P19="事業所3",車両データ!B19,"")</f>
        <v/>
      </c>
      <c r="C19" s="93"/>
      <c r="D19" s="70" t="str">
        <f>IF(車両データ!$P19="事業所3",車両データ!D19,"")</f>
        <v/>
      </c>
      <c r="E19" s="71" t="str">
        <f>IF(車両データ!$P19="事業所3",車両データ!E19,"")</f>
        <v/>
      </c>
      <c r="F19" s="72" t="str">
        <f>IF(車両データ!$P19="事業所3",車両データ!F19,"")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IF(車両データ!$P20="事業所3",車両データ!B20,"")</f>
        <v/>
      </c>
      <c r="C20" s="93"/>
      <c r="D20" s="70" t="str">
        <f>IF(車両データ!$P20="事業所3",車両データ!D20,"")</f>
        <v/>
      </c>
      <c r="E20" s="71" t="str">
        <f>IF(車両データ!$P20="事業所3",車両データ!E20,"")</f>
        <v/>
      </c>
      <c r="F20" s="72" t="str">
        <f>IF(車両データ!$P20="事業所3",車両データ!F20,"")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IF(車両データ!$P21="事業所3",車両データ!B21,"")</f>
        <v/>
      </c>
      <c r="C21" s="93"/>
      <c r="D21" s="70" t="str">
        <f>IF(車両データ!$P21="事業所3",車両データ!D21,"")</f>
        <v/>
      </c>
      <c r="E21" s="71" t="str">
        <f>IF(車両データ!$P21="事業所3",車両データ!E21,"")</f>
        <v/>
      </c>
      <c r="F21" s="72" t="str">
        <f>IF(車両データ!$P21="事業所3",車両データ!F21,"")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IF(車両データ!$P22="事業所3",車両データ!B22,"")</f>
        <v/>
      </c>
      <c r="C22" s="93"/>
      <c r="D22" s="70" t="str">
        <f>IF(車両データ!$P22="事業所3",車両データ!D22,"")</f>
        <v/>
      </c>
      <c r="E22" s="71" t="str">
        <f>IF(車両データ!$P22="事業所3",車両データ!E22,"")</f>
        <v/>
      </c>
      <c r="F22" s="72" t="str">
        <f>IF(車両データ!$P22="事業所3",車両データ!F22,"")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IF(車両データ!$P23="事業所3",車両データ!B23,"")</f>
        <v/>
      </c>
      <c r="C23" s="93"/>
      <c r="D23" s="70" t="str">
        <f>IF(車両データ!$P23="事業所3",車両データ!D23,"")</f>
        <v/>
      </c>
      <c r="E23" s="71" t="str">
        <f>IF(車両データ!$P23="事業所3",車両データ!E23,"")</f>
        <v/>
      </c>
      <c r="F23" s="72" t="str">
        <f>IF(車両データ!$P23="事業所3",車両データ!F23,"")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IF(車両データ!$P24="事業所3",車両データ!B24,"")</f>
        <v/>
      </c>
      <c r="C24" s="93"/>
      <c r="D24" s="70" t="str">
        <f>IF(車両データ!$P24="事業所3",車両データ!D24,"")</f>
        <v/>
      </c>
      <c r="E24" s="71" t="str">
        <f>IF(車両データ!$P24="事業所3",車両データ!E24,"")</f>
        <v/>
      </c>
      <c r="F24" s="72" t="str">
        <f>IF(車両データ!$P24="事業所3",車両データ!F24,"")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IF(車両データ!$P25="事業所3",車両データ!B25,"")</f>
        <v/>
      </c>
      <c r="C25" s="93"/>
      <c r="D25" s="70" t="str">
        <f>IF(車両データ!$P25="事業所3",車両データ!D25,"")</f>
        <v/>
      </c>
      <c r="E25" s="71" t="str">
        <f>IF(車両データ!$P25="事業所3",車両データ!E25,"")</f>
        <v/>
      </c>
      <c r="F25" s="72" t="str">
        <f>IF(車両データ!$P25="事業所3",車両データ!F25,"")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IF(車両データ!$P26="事業所3",車両データ!B26,"")</f>
        <v/>
      </c>
      <c r="C26" s="93"/>
      <c r="D26" s="70" t="str">
        <f>IF(車両データ!$P26="事業所3",車両データ!D26,"")</f>
        <v/>
      </c>
      <c r="E26" s="71" t="str">
        <f>IF(車両データ!$P26="事業所3",車両データ!E26,"")</f>
        <v/>
      </c>
      <c r="F26" s="72" t="str">
        <f>IF(車両データ!$P26="事業所3",車両データ!F26,"")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IF(車両データ!$P27="事業所3",車両データ!B27,"")</f>
        <v/>
      </c>
      <c r="C27" s="93"/>
      <c r="D27" s="70" t="str">
        <f>IF(車両データ!$P27="事業所3",車両データ!D27,"")</f>
        <v/>
      </c>
      <c r="E27" s="71" t="str">
        <f>IF(車両データ!$P27="事業所3",車両データ!E27,"")</f>
        <v/>
      </c>
      <c r="F27" s="72" t="str">
        <f>IF(車両データ!$P27="事業所3",車両データ!F27,"")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IF(車両データ!$P28="事業所3",車両データ!B28,"")</f>
        <v/>
      </c>
      <c r="C28" s="93"/>
      <c r="D28" s="70" t="str">
        <f>IF(車両データ!$P28="事業所3",車両データ!D28,"")</f>
        <v/>
      </c>
      <c r="E28" s="71" t="str">
        <f>IF(車両データ!$P28="事業所3",車両データ!E28,"")</f>
        <v/>
      </c>
      <c r="F28" s="72" t="str">
        <f>IF(車両データ!$P28="事業所3",車両データ!F28,"")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IF(車両データ!$P29="事業所3",車両データ!B29,"")</f>
        <v/>
      </c>
      <c r="C29" s="93"/>
      <c r="D29" s="70" t="str">
        <f>IF(車両データ!$P29="事業所3",車両データ!D29,"")</f>
        <v/>
      </c>
      <c r="E29" s="71" t="str">
        <f>IF(車両データ!$P29="事業所3",車両データ!E29,"")</f>
        <v/>
      </c>
      <c r="F29" s="72" t="str">
        <f>IF(車両データ!$P29="事業所3",車両データ!F29,"")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IF(車両データ!$P30="事業所3",車両データ!B30,"")</f>
        <v/>
      </c>
      <c r="C30" s="93"/>
      <c r="D30" s="70" t="str">
        <f>IF(車両データ!$P30="事業所3",車両データ!D30,"")</f>
        <v/>
      </c>
      <c r="E30" s="71" t="str">
        <f>IF(車両データ!$P30="事業所3",車両データ!E30,"")</f>
        <v/>
      </c>
      <c r="F30" s="72" t="str">
        <f>IF(車両データ!$P30="事業所3",車両データ!F30,"")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IF(車両データ!$P31="事業所3",車両データ!B31,"")</f>
        <v/>
      </c>
      <c r="C31" s="93"/>
      <c r="D31" s="70" t="str">
        <f>IF(車両データ!$P31="事業所3",車両データ!D31,"")</f>
        <v/>
      </c>
      <c r="E31" s="71" t="str">
        <f>IF(車両データ!$P31="事業所3",車両データ!E31,"")</f>
        <v/>
      </c>
      <c r="F31" s="72" t="str">
        <f>IF(車両データ!$P31="事業所3",車両データ!F31,"")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IF(車両データ!$P32="事業所3",車両データ!B32,"")</f>
        <v/>
      </c>
      <c r="C32" s="93"/>
      <c r="D32" s="70" t="str">
        <f>IF(車両データ!$P32="事業所3",車両データ!D32,"")</f>
        <v/>
      </c>
      <c r="E32" s="71" t="str">
        <f>IF(車両データ!$P32="事業所3",車両データ!E32,"")</f>
        <v/>
      </c>
      <c r="F32" s="72" t="str">
        <f>IF(車両データ!$P32="事業所3",車両データ!F32,"")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IF(車両データ!$P33="事業所3",車両データ!B33,"")</f>
        <v/>
      </c>
      <c r="C33" s="93"/>
      <c r="D33" s="70" t="str">
        <f>IF(車両データ!$P33="事業所3",車両データ!D33,"")</f>
        <v/>
      </c>
      <c r="E33" s="71" t="str">
        <f>IF(車両データ!$P33="事業所3",車両データ!E33,"")</f>
        <v/>
      </c>
      <c r="F33" s="72" t="str">
        <f>IF(車両データ!$P33="事業所3",車両データ!F33,"")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IF(車両データ!$P34="事業所3",車両データ!B34,"")</f>
        <v/>
      </c>
      <c r="C34" s="93"/>
      <c r="D34" s="70" t="str">
        <f>IF(車両データ!$P34="事業所3",車両データ!D34,"")</f>
        <v/>
      </c>
      <c r="E34" s="71" t="str">
        <f>IF(車両データ!$P34="事業所3",車両データ!E34,"")</f>
        <v/>
      </c>
      <c r="F34" s="72" t="str">
        <f>IF(車両データ!$P34="事業所3",車両データ!F34,"")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IF(車両データ!$P35="事業所3",車両データ!B35,"")</f>
        <v/>
      </c>
      <c r="C35" s="93"/>
      <c r="D35" s="70" t="str">
        <f>IF(車両データ!$P35="事業所3",車両データ!D35,"")</f>
        <v/>
      </c>
      <c r="E35" s="71" t="str">
        <f>IF(車両データ!$P35="事業所3",車両データ!E35,"")</f>
        <v/>
      </c>
      <c r="F35" s="72" t="str">
        <f>IF(車両データ!$P35="事業所3",車両データ!F35,"")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IF(車両データ!$P36="事業所3",車両データ!B36,"")</f>
        <v/>
      </c>
      <c r="C36" s="93"/>
      <c r="D36" s="70" t="str">
        <f>IF(車両データ!$P36="事業所3",車両データ!D36,"")</f>
        <v/>
      </c>
      <c r="E36" s="71" t="str">
        <f>IF(車両データ!$P36="事業所3",車両データ!E36,"")</f>
        <v/>
      </c>
      <c r="F36" s="72" t="str">
        <f>IF(車両データ!$P36="事業所3",車両データ!F36,"")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IF(車両データ!$P37="事業所3",車両データ!B37,"")</f>
        <v/>
      </c>
      <c r="C37" s="93"/>
      <c r="D37" s="70" t="str">
        <f>IF(車両データ!$P37="事業所3",車両データ!D37,"")</f>
        <v/>
      </c>
      <c r="E37" s="71" t="str">
        <f>IF(車両データ!$P37="事業所3",車両データ!E37,"")</f>
        <v/>
      </c>
      <c r="F37" s="72" t="str">
        <f>IF(車両データ!$P37="事業所3",車両データ!F37,"")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IF(車両データ!$P38="事業所3",車両データ!B38,"")</f>
        <v/>
      </c>
      <c r="C38" s="93"/>
      <c r="D38" s="70" t="str">
        <f>IF(車両データ!$P38="事業所3",車両データ!D38,"")</f>
        <v/>
      </c>
      <c r="E38" s="71" t="str">
        <f>IF(車両データ!$P38="事業所3",車両データ!E38,"")</f>
        <v/>
      </c>
      <c r="F38" s="72" t="str">
        <f>IF(車両データ!$P38="事業所3",車両データ!F38,"")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IF(車両データ!$P39="事業所3",車両データ!B39,"")</f>
        <v/>
      </c>
      <c r="C39" s="93"/>
      <c r="D39" s="70" t="str">
        <f>IF(車両データ!$P39="事業所3",車両データ!D39,"")</f>
        <v/>
      </c>
      <c r="E39" s="71" t="str">
        <f>IF(車両データ!$P39="事業所3",車両データ!E39,"")</f>
        <v/>
      </c>
      <c r="F39" s="72" t="str">
        <f>IF(車両データ!$P39="事業所3",車両データ!F39,"")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IF(車両データ!$P40="事業所3",車両データ!B40,"")</f>
        <v/>
      </c>
      <c r="C40" s="93"/>
      <c r="D40" s="70" t="str">
        <f>IF(車両データ!$P40="事業所3",車両データ!D40,"")</f>
        <v/>
      </c>
      <c r="E40" s="71" t="str">
        <f>IF(車両データ!$P40="事業所3",車両データ!E40,"")</f>
        <v/>
      </c>
      <c r="F40" s="72" t="str">
        <f>IF(車両データ!$P40="事業所3",車両データ!F40,"")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IF(車両データ!$P41="事業所3",車両データ!B41,"")</f>
        <v/>
      </c>
      <c r="C41" s="93"/>
      <c r="D41" s="70" t="str">
        <f>IF(車両データ!$P41="事業所3",車両データ!D41,"")</f>
        <v/>
      </c>
      <c r="E41" s="71" t="str">
        <f>IF(車両データ!$P41="事業所3",車両データ!E41,"")</f>
        <v/>
      </c>
      <c r="F41" s="72" t="str">
        <f>IF(車両データ!$P41="事業所3",車両データ!F41,"")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IF(車両データ!$P42="事業所3",車両データ!B42,"")</f>
        <v/>
      </c>
      <c r="C42" s="93"/>
      <c r="D42" s="70" t="str">
        <f>IF(車両データ!$P42="事業所3",車両データ!D42,"")</f>
        <v/>
      </c>
      <c r="E42" s="71" t="str">
        <f>IF(車両データ!$P42="事業所3",車両データ!E42,"")</f>
        <v/>
      </c>
      <c r="F42" s="72" t="str">
        <f>IF(車両データ!$P42="事業所3",車両データ!F42,"")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IF(車両データ!$P43="事業所3",車両データ!B43,"")</f>
        <v/>
      </c>
      <c r="C43" s="93"/>
      <c r="D43" s="70" t="str">
        <f>IF(車両データ!$P43="事業所3",車両データ!D43,"")</f>
        <v/>
      </c>
      <c r="E43" s="71" t="str">
        <f>IF(車両データ!$P43="事業所3",車両データ!E43,"")</f>
        <v/>
      </c>
      <c r="F43" s="72" t="str">
        <f>IF(車両データ!$P43="事業所3",車両データ!F43,"")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IF(車両データ!$P44="事業所3",車両データ!B44,"")</f>
        <v/>
      </c>
      <c r="C44" s="93"/>
      <c r="D44" s="70" t="str">
        <f>IF(車両データ!$P44="事業所3",車両データ!D44,"")</f>
        <v/>
      </c>
      <c r="E44" s="71" t="str">
        <f>IF(車両データ!$P44="事業所3",車両データ!E44,"")</f>
        <v/>
      </c>
      <c r="F44" s="72" t="str">
        <f>IF(車両データ!$P44="事業所3",車両データ!F44,"")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IF(車両データ!$P45="事業所3",車両データ!B45,"")</f>
        <v/>
      </c>
      <c r="C45" s="93"/>
      <c r="D45" s="70" t="str">
        <f>IF(車両データ!$P45="事業所3",車両データ!D45,"")</f>
        <v/>
      </c>
      <c r="E45" s="71" t="str">
        <f>IF(車両データ!$P45="事業所3",車両データ!E45,"")</f>
        <v/>
      </c>
      <c r="F45" s="72" t="str">
        <f>IF(車両データ!$P45="事業所3",車両データ!F45,"")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IF(車両データ!$P46="事業所3",車両データ!B46,"")</f>
        <v/>
      </c>
      <c r="C46" s="93"/>
      <c r="D46" s="70" t="str">
        <f>IF(車両データ!$P46="事業所3",車両データ!D46,"")</f>
        <v/>
      </c>
      <c r="E46" s="71" t="str">
        <f>IF(車両データ!$P46="事業所3",車両データ!E46,"")</f>
        <v/>
      </c>
      <c r="F46" s="72" t="str">
        <f>IF(車両データ!$P46="事業所3",車両データ!F46,"")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IF(車両データ!$P47="事業所3",車両データ!B47,"")</f>
        <v/>
      </c>
      <c r="C47" s="93"/>
      <c r="D47" s="70" t="str">
        <f>IF(車両データ!$P47="事業所3",車両データ!D47,"")</f>
        <v/>
      </c>
      <c r="E47" s="71" t="str">
        <f>IF(車両データ!$P47="事業所3",車両データ!E47,"")</f>
        <v/>
      </c>
      <c r="F47" s="72" t="str">
        <f>IF(車両データ!$P47="事業所3",車両データ!F47,"")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IF(車両データ!$P48="事業所3",車両データ!B48,"")</f>
        <v/>
      </c>
      <c r="C48" s="93"/>
      <c r="D48" s="70" t="str">
        <f>IF(車両データ!$P48="事業所3",車両データ!D48,"")</f>
        <v/>
      </c>
      <c r="E48" s="71" t="str">
        <f>IF(車両データ!$P48="事業所3",車両データ!E48,"")</f>
        <v/>
      </c>
      <c r="F48" s="72" t="str">
        <f>IF(車両データ!$P48="事業所3",車両データ!F48,"")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IF(車両データ!$P49="事業所3",車両データ!B49,"")</f>
        <v/>
      </c>
      <c r="C49" s="93"/>
      <c r="D49" s="70" t="str">
        <f>IF(車両データ!$P49="事業所3",車両データ!D49,"")</f>
        <v/>
      </c>
      <c r="E49" s="71" t="str">
        <f>IF(車両データ!$P49="事業所3",車両データ!E49,"")</f>
        <v/>
      </c>
      <c r="F49" s="72" t="str">
        <f>IF(車両データ!$P49="事業所3",車両データ!F49,"")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IF(車両データ!$P50="事業所3",車両データ!B50,"")</f>
        <v/>
      </c>
      <c r="C50" s="93"/>
      <c r="D50" s="70" t="str">
        <f>IF(車両データ!$P50="事業所3",車両データ!D50,"")</f>
        <v/>
      </c>
      <c r="E50" s="71" t="str">
        <f>IF(車両データ!$P50="事業所3",車両データ!E50,"")</f>
        <v/>
      </c>
      <c r="F50" s="72" t="str">
        <f>IF(車両データ!$P50="事業所3",車両データ!F50,"")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IF(車両データ!$P51="事業所3",車両データ!B51,"")</f>
        <v/>
      </c>
      <c r="C51" s="93"/>
      <c r="D51" s="70" t="str">
        <f>IF(車両データ!$P51="事業所3",車両データ!D51,"")</f>
        <v/>
      </c>
      <c r="E51" s="71" t="str">
        <f>IF(車両データ!$P51="事業所3",車両データ!E51,"")</f>
        <v/>
      </c>
      <c r="F51" s="72" t="str">
        <f>IF(車両データ!$P51="事業所3",車両データ!F51,"")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IF(車両データ!$P52="事業所3",車両データ!B52,"")</f>
        <v/>
      </c>
      <c r="C52" s="93"/>
      <c r="D52" s="70" t="str">
        <f>IF(車両データ!$P52="事業所3",車両データ!D52,"")</f>
        <v/>
      </c>
      <c r="E52" s="71" t="str">
        <f>IF(車両データ!$P52="事業所3",車両データ!E52,"")</f>
        <v/>
      </c>
      <c r="F52" s="72" t="str">
        <f>IF(車両データ!$P52="事業所3",車両データ!F52,"")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IF(車両データ!$P53="事業所3",車両データ!B53,"")</f>
        <v/>
      </c>
      <c r="C53" s="93"/>
      <c r="D53" s="70" t="str">
        <f>IF(車両データ!$P53="事業所3",車両データ!D53,"")</f>
        <v/>
      </c>
      <c r="E53" s="71" t="str">
        <f>IF(車両データ!$P53="事業所3",車両データ!E53,"")</f>
        <v/>
      </c>
      <c r="F53" s="72" t="str">
        <f>IF(車両データ!$P53="事業所3",車両データ!F53,"")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IF(車両データ!$P54="事業所3",車両データ!B54,"")</f>
        <v/>
      </c>
      <c r="C54" s="93"/>
      <c r="D54" s="70" t="str">
        <f>IF(車両データ!$P54="事業所3",車両データ!D54,"")</f>
        <v/>
      </c>
      <c r="E54" s="71" t="str">
        <f>IF(車両データ!$P54="事業所3",車両データ!E54,"")</f>
        <v/>
      </c>
      <c r="F54" s="72" t="str">
        <f>IF(車両データ!$P54="事業所3",車両データ!F54,"")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IF(車両データ!$P55="事業所3",車両データ!B55,"")</f>
        <v/>
      </c>
      <c r="C55" s="93"/>
      <c r="D55" s="70" t="str">
        <f>IF(車両データ!$P55="事業所3",車両データ!D55,"")</f>
        <v/>
      </c>
      <c r="E55" s="71" t="str">
        <f>IF(車両データ!$P55="事業所3",車両データ!E55,"")</f>
        <v/>
      </c>
      <c r="F55" s="72" t="str">
        <f>IF(車両データ!$P55="事業所3",車両データ!F55,"")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IF(車両データ!$P56="事業所3",車両データ!B56,"")</f>
        <v/>
      </c>
      <c r="C56" s="93"/>
      <c r="D56" s="70" t="str">
        <f>IF(車両データ!$P56="事業所3",車両データ!D56,"")</f>
        <v/>
      </c>
      <c r="E56" s="71" t="str">
        <f>IF(車両データ!$P56="事業所3",車両データ!E56,"")</f>
        <v/>
      </c>
      <c r="F56" s="72" t="str">
        <f>IF(車両データ!$P56="事業所3",車両データ!F56,"")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IF(車両データ!$P57="事業所3",車両データ!B57,"")</f>
        <v/>
      </c>
      <c r="C57" s="93"/>
      <c r="D57" s="70" t="str">
        <f>IF(車両データ!$P57="事業所3",車両データ!D57,"")</f>
        <v/>
      </c>
      <c r="E57" s="71" t="str">
        <f>IF(車両データ!$P57="事業所3",車両データ!E57,"")</f>
        <v/>
      </c>
      <c r="F57" s="72" t="str">
        <f>IF(車両データ!$P57="事業所3",車両データ!F57,"")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IF(車両データ!$P58="事業所3",車両データ!B58,"")</f>
        <v/>
      </c>
      <c r="C58" s="93"/>
      <c r="D58" s="70" t="str">
        <f>IF(車両データ!$P58="事業所3",車両データ!D58,"")</f>
        <v/>
      </c>
      <c r="E58" s="71" t="str">
        <f>IF(車両データ!$P58="事業所3",車両データ!E58,"")</f>
        <v/>
      </c>
      <c r="F58" s="72" t="str">
        <f>IF(車両データ!$P58="事業所3",車両データ!F58,"")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IF(車両データ!$P59="事業所3",車両データ!B59,"")</f>
        <v/>
      </c>
      <c r="C59" s="93"/>
      <c r="D59" s="70" t="str">
        <f>IF(車両データ!$P59="事業所3",車両データ!D59,"")</f>
        <v/>
      </c>
      <c r="E59" s="71" t="str">
        <f>IF(車両データ!$P59="事業所3",車両データ!E59,"")</f>
        <v/>
      </c>
      <c r="F59" s="72" t="str">
        <f>IF(車両データ!$P59="事業所3",車両データ!F59,"")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IF(車両データ!$P60="事業所3",車両データ!B60,"")</f>
        <v/>
      </c>
      <c r="C60" s="93"/>
      <c r="D60" s="70" t="str">
        <f>IF(車両データ!$P60="事業所3",車両データ!D60,"")</f>
        <v/>
      </c>
      <c r="E60" s="71" t="str">
        <f>IF(車両データ!$P60="事業所3",車両データ!E60,"")</f>
        <v/>
      </c>
      <c r="F60" s="72" t="str">
        <f>IF(車両データ!$P60="事業所3",車両データ!F60,"")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IF(車両データ!$P61="事業所3",車両データ!B61,"")</f>
        <v/>
      </c>
      <c r="C61" s="93"/>
      <c r="D61" s="70" t="str">
        <f>IF(車両データ!$P61="事業所3",車両データ!D61,"")</f>
        <v/>
      </c>
      <c r="E61" s="71" t="str">
        <f>IF(車両データ!$P61="事業所3",車両データ!E61,"")</f>
        <v/>
      </c>
      <c r="F61" s="72" t="str">
        <f>IF(車両データ!$P61="事業所3",車両データ!F61,"")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IF(車両データ!$P62="事業所3",車両データ!B62,"")</f>
        <v/>
      </c>
      <c r="C62" s="93"/>
      <c r="D62" s="70" t="str">
        <f>IF(車両データ!$P62="事業所3",車両データ!D62,"")</f>
        <v/>
      </c>
      <c r="E62" s="71" t="str">
        <f>IF(車両データ!$P62="事業所3",車両データ!E62,"")</f>
        <v/>
      </c>
      <c r="F62" s="72" t="str">
        <f>IF(車両データ!$P62="事業所3",車両データ!F62,"")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IF(車両データ!$P63="事業所3",車両データ!B63,"")</f>
        <v/>
      </c>
      <c r="C63" s="93"/>
      <c r="D63" s="70" t="str">
        <f>IF(車両データ!$P63="事業所3",車両データ!D63,"")</f>
        <v/>
      </c>
      <c r="E63" s="71" t="str">
        <f>IF(車両データ!$P63="事業所3",車両データ!E63,"")</f>
        <v/>
      </c>
      <c r="F63" s="72" t="str">
        <f>IF(車両データ!$P63="事業所3",車両データ!F63,"")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IF(車両データ!$P64="事業所3",車両データ!B64,"")</f>
        <v/>
      </c>
      <c r="C64" s="93"/>
      <c r="D64" s="70" t="str">
        <f>IF(車両データ!$P64="事業所3",車両データ!D64,"")</f>
        <v/>
      </c>
      <c r="E64" s="71" t="str">
        <f>IF(車両データ!$P64="事業所3",車両データ!E64,"")</f>
        <v/>
      </c>
      <c r="F64" s="72" t="str">
        <f>IF(車両データ!$P64="事業所3",車両データ!F64,"")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IF(車両データ!$P65="事業所3",車両データ!B65,"")</f>
        <v/>
      </c>
      <c r="C65" s="93"/>
      <c r="D65" s="70" t="str">
        <f>IF(車両データ!$P65="事業所3",車両データ!D65,"")</f>
        <v/>
      </c>
      <c r="E65" s="71" t="str">
        <f>IF(車両データ!$P65="事業所3",車両データ!E65,"")</f>
        <v/>
      </c>
      <c r="F65" s="72" t="str">
        <f>IF(車両データ!$P65="事業所3",車両データ!F65,"")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IF(車両データ!$P66="事業所3",車両データ!B66,"")</f>
        <v/>
      </c>
      <c r="C66" s="93"/>
      <c r="D66" s="70" t="str">
        <f>IF(車両データ!$P66="事業所3",車両データ!D66,"")</f>
        <v/>
      </c>
      <c r="E66" s="71" t="str">
        <f>IF(車両データ!$P66="事業所3",車両データ!E66,"")</f>
        <v/>
      </c>
      <c r="F66" s="72" t="str">
        <f>IF(車両データ!$P66="事業所3",車両データ!F66,"")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IF(車両データ!$P67="事業所3",車両データ!B67,"")</f>
        <v/>
      </c>
      <c r="C67" s="93"/>
      <c r="D67" s="70" t="str">
        <f>IF(車両データ!$P67="事業所3",車両データ!D67,"")</f>
        <v/>
      </c>
      <c r="E67" s="71" t="str">
        <f>IF(車両データ!$P67="事業所3",車両データ!E67,"")</f>
        <v/>
      </c>
      <c r="F67" s="72" t="str">
        <f>IF(車両データ!$P67="事業所3",車両データ!F67,"")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IF(車両データ!$P68="事業所3",車両データ!B68,"")</f>
        <v/>
      </c>
      <c r="C68" s="93"/>
      <c r="D68" s="70" t="str">
        <f>IF(車両データ!$P68="事業所3",車両データ!D68,"")</f>
        <v/>
      </c>
      <c r="E68" s="71" t="str">
        <f>IF(車両データ!$P68="事業所3",車両データ!E68,"")</f>
        <v/>
      </c>
      <c r="F68" s="72" t="str">
        <f>IF(車両データ!$P68="事業所3",車両データ!F68,"")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IF(車両データ!$P69="事業所3",車両データ!B69,"")</f>
        <v/>
      </c>
      <c r="C69" s="93"/>
      <c r="D69" s="70" t="str">
        <f>IF(車両データ!$P69="事業所3",車両データ!D69,"")</f>
        <v/>
      </c>
      <c r="E69" s="71" t="str">
        <f>IF(車両データ!$P69="事業所3",車両データ!E69,"")</f>
        <v/>
      </c>
      <c r="F69" s="72" t="str">
        <f>IF(車両データ!$P69="事業所3",車両データ!F69,"")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IF(車両データ!$P70="事業所3",車両データ!B70,"")</f>
        <v/>
      </c>
      <c r="C70" s="93"/>
      <c r="D70" s="70" t="str">
        <f>IF(車両データ!$P70="事業所3",車両データ!D70,"")</f>
        <v/>
      </c>
      <c r="E70" s="71" t="str">
        <f>IF(車両データ!$P70="事業所3",車両データ!E70,"")</f>
        <v/>
      </c>
      <c r="F70" s="72" t="str">
        <f>IF(車両データ!$P70="事業所3",車両データ!F70,"")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IF(車両データ!$P71="事業所3",車両データ!B71,"")</f>
        <v/>
      </c>
      <c r="C71" s="93"/>
      <c r="D71" s="70" t="str">
        <f>IF(車両データ!$P71="事業所3",車両データ!D71,"")</f>
        <v/>
      </c>
      <c r="E71" s="71" t="str">
        <f>IF(車両データ!$P71="事業所3",車両データ!E71,"")</f>
        <v/>
      </c>
      <c r="F71" s="72" t="str">
        <f>IF(車両データ!$P71="事業所3",車両データ!F71,"")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IF(車両データ!$P72="事業所3",車両データ!B72,"")</f>
        <v/>
      </c>
      <c r="C72" s="93"/>
      <c r="D72" s="70" t="str">
        <f>IF(車両データ!$P72="事業所3",車両データ!D72,"")</f>
        <v/>
      </c>
      <c r="E72" s="71" t="str">
        <f>IF(車両データ!$P72="事業所3",車両データ!E72,"")</f>
        <v/>
      </c>
      <c r="F72" s="72" t="str">
        <f>IF(車両データ!$P72="事業所3",車両データ!F72,"")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IF(車両データ!$P73="事業所3",車両データ!B73,"")</f>
        <v/>
      </c>
      <c r="C73" s="93"/>
      <c r="D73" s="70" t="str">
        <f>IF(車両データ!$P73="事業所3",車両データ!D73,"")</f>
        <v/>
      </c>
      <c r="E73" s="71" t="str">
        <f>IF(車両データ!$P73="事業所3",車両データ!E73,"")</f>
        <v/>
      </c>
      <c r="F73" s="72" t="str">
        <f>IF(車両データ!$P73="事業所3",車両データ!F73,"")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IF(車両データ!$P74="事業所3",車両データ!B74,"")</f>
        <v/>
      </c>
      <c r="C74" s="93"/>
      <c r="D74" s="70" t="str">
        <f>IF(車両データ!$P74="事業所3",車両データ!D74,"")</f>
        <v/>
      </c>
      <c r="E74" s="71" t="str">
        <f>IF(車両データ!$P74="事業所3",車両データ!E74,"")</f>
        <v/>
      </c>
      <c r="F74" s="72" t="str">
        <f>IF(車両データ!$P74="事業所3",車両データ!F74,"")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IF(車両データ!$P75="事業所3",車両データ!B75,"")</f>
        <v/>
      </c>
      <c r="C75" s="93"/>
      <c r="D75" s="70" t="str">
        <f>IF(車両データ!$P75="事業所3",車両データ!D75,"")</f>
        <v/>
      </c>
      <c r="E75" s="71" t="str">
        <f>IF(車両データ!$P75="事業所3",車両データ!E75,"")</f>
        <v/>
      </c>
      <c r="F75" s="72" t="str">
        <f>IF(車両データ!$P75="事業所3",車両データ!F75,"")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IF(車両データ!$P76="事業所3",車両データ!B76,"")</f>
        <v/>
      </c>
      <c r="C76" s="93"/>
      <c r="D76" s="70" t="str">
        <f>IF(車両データ!$P76="事業所3",車両データ!D76,"")</f>
        <v/>
      </c>
      <c r="E76" s="71" t="str">
        <f>IF(車両データ!$P76="事業所3",車両データ!E76,"")</f>
        <v/>
      </c>
      <c r="F76" s="72" t="str">
        <f>IF(車両データ!$P76="事業所3",車両データ!F76,"")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IF(車両データ!$P77="事業所3",車両データ!B77,"")</f>
        <v/>
      </c>
      <c r="C77" s="93"/>
      <c r="D77" s="70" t="str">
        <f>IF(車両データ!$P77="事業所3",車両データ!D77,"")</f>
        <v/>
      </c>
      <c r="E77" s="71" t="str">
        <f>IF(車両データ!$P77="事業所3",車両データ!E77,"")</f>
        <v/>
      </c>
      <c r="F77" s="72" t="str">
        <f>IF(車両データ!$P77="事業所3",車両データ!F77,"")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IF(車両データ!$P78="事業所3",車両データ!B78,"")</f>
        <v/>
      </c>
      <c r="C78" s="93"/>
      <c r="D78" s="70" t="str">
        <f>IF(車両データ!$P78="事業所3",車両データ!D78,"")</f>
        <v/>
      </c>
      <c r="E78" s="71" t="str">
        <f>IF(車両データ!$P78="事業所3",車両データ!E78,"")</f>
        <v/>
      </c>
      <c r="F78" s="72" t="str">
        <f>IF(車両データ!$P78="事業所3",車両データ!F78,"")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IF(車両データ!$P79="事業所3",車両データ!B79,"")</f>
        <v/>
      </c>
      <c r="C79" s="93"/>
      <c r="D79" s="70" t="str">
        <f>IF(車両データ!$P79="事業所3",車両データ!D79,"")</f>
        <v/>
      </c>
      <c r="E79" s="71" t="str">
        <f>IF(車両データ!$P79="事業所3",車両データ!E79,"")</f>
        <v/>
      </c>
      <c r="F79" s="72" t="str">
        <f>IF(車両データ!$P79="事業所3",車両データ!F79,"")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IF(車両データ!$P80="事業所3",車両データ!B80,"")</f>
        <v/>
      </c>
      <c r="C80" s="93"/>
      <c r="D80" s="70" t="str">
        <f>IF(車両データ!$P80="事業所3",車両データ!D80,"")</f>
        <v/>
      </c>
      <c r="E80" s="71" t="str">
        <f>IF(車両データ!$P80="事業所3",車両データ!E80,"")</f>
        <v/>
      </c>
      <c r="F80" s="72" t="str">
        <f>IF(車両データ!$P80="事業所3",車両データ!F80,"")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IF(車両データ!$P81="事業所3",車両データ!B81,"")</f>
        <v/>
      </c>
      <c r="C81" s="93"/>
      <c r="D81" s="70" t="str">
        <f>IF(車両データ!$P81="事業所3",車両データ!D81,"")</f>
        <v/>
      </c>
      <c r="E81" s="71" t="str">
        <f>IF(車両データ!$P81="事業所3",車両データ!E81,"")</f>
        <v/>
      </c>
      <c r="F81" s="72" t="str">
        <f>IF(車両データ!$P81="事業所3",車両データ!F81,"")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IF(車両データ!$P82="事業所3",車両データ!B82,"")</f>
        <v/>
      </c>
      <c r="C82" s="93"/>
      <c r="D82" s="70" t="str">
        <f>IF(車両データ!$P82="事業所3",車両データ!D82,"")</f>
        <v/>
      </c>
      <c r="E82" s="71" t="str">
        <f>IF(車両データ!$P82="事業所3",車両データ!E82,"")</f>
        <v/>
      </c>
      <c r="F82" s="72" t="str">
        <f>IF(車両データ!$P82="事業所3",車両データ!F82,"")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IF(車両データ!$P83="事業所3",車両データ!B83,"")</f>
        <v/>
      </c>
      <c r="C83" s="93"/>
      <c r="D83" s="70" t="str">
        <f>IF(車両データ!$P83="事業所3",車両データ!D83,"")</f>
        <v/>
      </c>
      <c r="E83" s="71" t="str">
        <f>IF(車両データ!$P83="事業所3",車両データ!E83,"")</f>
        <v/>
      </c>
      <c r="F83" s="72" t="str">
        <f>IF(車両データ!$P83="事業所3",車両データ!F83,"")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IF(車両データ!$P84="事業所3",車両データ!B84,"")</f>
        <v/>
      </c>
      <c r="C84" s="93"/>
      <c r="D84" s="70" t="str">
        <f>IF(車両データ!$P84="事業所3",車両データ!D84,"")</f>
        <v/>
      </c>
      <c r="E84" s="71" t="str">
        <f>IF(車両データ!$P84="事業所3",車両データ!E84,"")</f>
        <v/>
      </c>
      <c r="F84" s="72" t="str">
        <f>IF(車両データ!$P84="事業所3",車両データ!F84,"")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IF(車両データ!$P85="事業所3",車両データ!B85,"")</f>
        <v/>
      </c>
      <c r="C85" s="93"/>
      <c r="D85" s="70" t="str">
        <f>IF(車両データ!$P85="事業所3",車両データ!D85,"")</f>
        <v/>
      </c>
      <c r="E85" s="71" t="str">
        <f>IF(車両データ!$P85="事業所3",車両データ!E85,"")</f>
        <v/>
      </c>
      <c r="F85" s="72" t="str">
        <f>IF(車両データ!$P85="事業所3",車両データ!F85,"")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IF(車両データ!$P86="事業所3",車両データ!B86,"")</f>
        <v/>
      </c>
      <c r="C86" s="93"/>
      <c r="D86" s="70" t="str">
        <f>IF(車両データ!$P86="事業所3",車両データ!D86,"")</f>
        <v/>
      </c>
      <c r="E86" s="71" t="str">
        <f>IF(車両データ!$P86="事業所3",車両データ!E86,"")</f>
        <v/>
      </c>
      <c r="F86" s="72" t="str">
        <f>IF(車両データ!$P86="事業所3",車両データ!F86,"")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IF(車両データ!$P87="事業所3",車両データ!B87,"")</f>
        <v/>
      </c>
      <c r="C87" s="93"/>
      <c r="D87" s="70" t="str">
        <f>IF(車両データ!$P87="事業所3",車両データ!D87,"")</f>
        <v/>
      </c>
      <c r="E87" s="71" t="str">
        <f>IF(車両データ!$P87="事業所3",車両データ!E87,"")</f>
        <v/>
      </c>
      <c r="F87" s="72" t="str">
        <f>IF(車両データ!$P87="事業所3",車両データ!F87,"")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IF(車両データ!$P88="事業所3",車両データ!B88,"")</f>
        <v/>
      </c>
      <c r="C88" s="93"/>
      <c r="D88" s="70" t="str">
        <f>IF(車両データ!$P88="事業所3",車両データ!D88,"")</f>
        <v/>
      </c>
      <c r="E88" s="71" t="str">
        <f>IF(車両データ!$P88="事業所3",車両データ!E88,"")</f>
        <v/>
      </c>
      <c r="F88" s="72" t="str">
        <f>IF(車両データ!$P88="事業所3",車両データ!F88,"")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IF(車両データ!$P89="事業所3",車両データ!B89,"")</f>
        <v/>
      </c>
      <c r="C89" s="93"/>
      <c r="D89" s="70" t="str">
        <f>IF(車両データ!$P89="事業所3",車両データ!D89,"")</f>
        <v/>
      </c>
      <c r="E89" s="71" t="str">
        <f>IF(車両データ!$P89="事業所3",車両データ!E89,"")</f>
        <v/>
      </c>
      <c r="F89" s="72" t="str">
        <f>IF(車両データ!$P89="事業所3",車両データ!F89,"")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IF(車両データ!$P90="事業所3",車両データ!B90,"")</f>
        <v/>
      </c>
      <c r="C90" s="93"/>
      <c r="D90" s="70" t="str">
        <f>IF(車両データ!$P90="事業所3",車両データ!D90,"")</f>
        <v/>
      </c>
      <c r="E90" s="71" t="str">
        <f>IF(車両データ!$P90="事業所3",車両データ!E90,"")</f>
        <v/>
      </c>
      <c r="F90" s="72" t="str">
        <f>IF(車両データ!$P90="事業所3",車両データ!F90,"")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IF(車両データ!$P91="事業所3",車両データ!B91,"")</f>
        <v/>
      </c>
      <c r="C91" s="93"/>
      <c r="D91" s="70" t="str">
        <f>IF(車両データ!$P91="事業所3",車両データ!D91,"")</f>
        <v/>
      </c>
      <c r="E91" s="71" t="str">
        <f>IF(車両データ!$P91="事業所3",車両データ!E91,"")</f>
        <v/>
      </c>
      <c r="F91" s="72" t="str">
        <f>IF(車両データ!$P91="事業所3",車両データ!F91,"")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IF(車両データ!$P92="事業所3",車両データ!B92,"")</f>
        <v/>
      </c>
      <c r="C92" s="93"/>
      <c r="D92" s="70" t="str">
        <f>IF(車両データ!$P92="事業所3",車両データ!D92,"")</f>
        <v/>
      </c>
      <c r="E92" s="71" t="str">
        <f>IF(車両データ!$P92="事業所3",車両データ!E92,"")</f>
        <v/>
      </c>
      <c r="F92" s="72" t="str">
        <f>IF(車両データ!$P92="事業所3",車両データ!F92,"")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IF(車両データ!$P93="事業所3",車両データ!B93,"")</f>
        <v/>
      </c>
      <c r="C93" s="93"/>
      <c r="D93" s="70" t="str">
        <f>IF(車両データ!$P93="事業所3",車両データ!D93,"")</f>
        <v/>
      </c>
      <c r="E93" s="71" t="str">
        <f>IF(車両データ!$P93="事業所3",車両データ!E93,"")</f>
        <v/>
      </c>
      <c r="F93" s="72" t="str">
        <f>IF(車両データ!$P93="事業所3",車両データ!F93,"")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IF(車両データ!$P94="事業所3",車両データ!B94,"")</f>
        <v/>
      </c>
      <c r="C94" s="93"/>
      <c r="D94" s="70" t="str">
        <f>IF(車両データ!$P94="事業所3",車両データ!D94,"")</f>
        <v/>
      </c>
      <c r="E94" s="71" t="str">
        <f>IF(車両データ!$P94="事業所3",車両データ!E94,"")</f>
        <v/>
      </c>
      <c r="F94" s="72" t="str">
        <f>IF(車両データ!$P94="事業所3",車両データ!F94,"")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IF(車両データ!$P95="事業所3",車両データ!B95,"")</f>
        <v/>
      </c>
      <c r="C95" s="93"/>
      <c r="D95" s="70" t="str">
        <f>IF(車両データ!$P95="事業所3",車両データ!D95,"")</f>
        <v/>
      </c>
      <c r="E95" s="71" t="str">
        <f>IF(車両データ!$P95="事業所3",車両データ!E95,"")</f>
        <v/>
      </c>
      <c r="F95" s="72" t="str">
        <f>IF(車両データ!$P95="事業所3",車両データ!F95,"")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IF(車両データ!$P96="事業所3",車両データ!B96,"")</f>
        <v/>
      </c>
      <c r="C96" s="93"/>
      <c r="D96" s="70" t="str">
        <f>IF(車両データ!$P96="事業所3",車両データ!D96,"")</f>
        <v/>
      </c>
      <c r="E96" s="71" t="str">
        <f>IF(車両データ!$P96="事業所3",車両データ!E96,"")</f>
        <v/>
      </c>
      <c r="F96" s="72" t="str">
        <f>IF(車両データ!$P96="事業所3",車両データ!F96,"")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IF(車両データ!$P97="事業所3",車両データ!B97,"")</f>
        <v/>
      </c>
      <c r="C97" s="93"/>
      <c r="D97" s="70" t="str">
        <f>IF(車両データ!$P97="事業所3",車両データ!D97,"")</f>
        <v/>
      </c>
      <c r="E97" s="71" t="str">
        <f>IF(車両データ!$P97="事業所3",車両データ!E97,"")</f>
        <v/>
      </c>
      <c r="F97" s="72" t="str">
        <f>IF(車両データ!$P97="事業所3",車両データ!F97,"")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IF(車両データ!$P98="事業所3",車両データ!B98,"")</f>
        <v/>
      </c>
      <c r="C98" s="93"/>
      <c r="D98" s="70" t="str">
        <f>IF(車両データ!$P98="事業所3",車両データ!D98,"")</f>
        <v/>
      </c>
      <c r="E98" s="71" t="str">
        <f>IF(車両データ!$P98="事業所3",車両データ!E98,"")</f>
        <v/>
      </c>
      <c r="F98" s="72" t="str">
        <f>IF(車両データ!$P98="事業所3",車両データ!F98,"")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IF(車両データ!$P99="事業所3",車両データ!B99,"")</f>
        <v/>
      </c>
      <c r="C99" s="93"/>
      <c r="D99" s="70" t="str">
        <f>IF(車両データ!$P99="事業所3",車両データ!D99,"")</f>
        <v/>
      </c>
      <c r="E99" s="71" t="str">
        <f>IF(車両データ!$P99="事業所3",車両データ!E99,"")</f>
        <v/>
      </c>
      <c r="F99" s="72" t="str">
        <f>IF(車両データ!$P99="事業所3",車両データ!F99,"")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IF(車両データ!$P100="事業所3",車両データ!B100,"")</f>
        <v/>
      </c>
      <c r="C100" s="93"/>
      <c r="D100" s="70" t="str">
        <f>IF(車両データ!$P100="事業所3",車両データ!D100,"")</f>
        <v/>
      </c>
      <c r="E100" s="71" t="str">
        <f>IF(車両データ!$P100="事業所3",車両データ!E100,"")</f>
        <v/>
      </c>
      <c r="F100" s="72" t="str">
        <f>IF(車両データ!$P100="事業所3",車両データ!F100,"")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IF(車両データ!$P101="事業所3",車両データ!B101,"")</f>
        <v/>
      </c>
      <c r="C101" s="93"/>
      <c r="D101" s="70" t="str">
        <f>IF(車両データ!$P101="事業所3",車両データ!D101,"")</f>
        <v/>
      </c>
      <c r="E101" s="71" t="str">
        <f>IF(車両データ!$P101="事業所3",車両データ!E101,"")</f>
        <v/>
      </c>
      <c r="F101" s="72" t="str">
        <f>IF(車両データ!$P101="事業所3",車両データ!F101,"")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IF(車両データ!$P102="事業所3",車両データ!B102,"")</f>
        <v/>
      </c>
      <c r="C102" s="93"/>
      <c r="D102" s="70" t="str">
        <f>IF(車両データ!$P102="事業所3",車両データ!D102,"")</f>
        <v/>
      </c>
      <c r="E102" s="71" t="str">
        <f>IF(車両データ!$P102="事業所3",車両データ!E102,"")</f>
        <v/>
      </c>
      <c r="F102" s="72" t="str">
        <f>IF(車両データ!$P102="事業所3",車両データ!F102,"")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IF(車両データ!$P103="事業所3",車両データ!B103,"")</f>
        <v/>
      </c>
      <c r="C103" s="93"/>
      <c r="D103" s="70" t="str">
        <f>IF(車両データ!$P103="事業所3",車両データ!D103,"")</f>
        <v/>
      </c>
      <c r="E103" s="71" t="str">
        <f>IF(車両データ!$P103="事業所3",車両データ!E103,"")</f>
        <v/>
      </c>
      <c r="F103" s="72" t="str">
        <f>IF(車両データ!$P103="事業所3",車両データ!F103,"")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IF(車両データ!$P104="事業所3",車両データ!B104,"")</f>
        <v/>
      </c>
      <c r="C104" s="93"/>
      <c r="D104" s="70" t="str">
        <f>IF(車両データ!$P104="事業所3",車両データ!D104,"")</f>
        <v/>
      </c>
      <c r="E104" s="71" t="str">
        <f>IF(車両データ!$P104="事業所3",車両データ!E104,"")</f>
        <v/>
      </c>
      <c r="F104" s="72" t="str">
        <f>IF(車両データ!$P104="事業所3",車両データ!F104,"")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IF(車両データ!$P105="事業所3",車両データ!B105,"")</f>
        <v/>
      </c>
      <c r="C105" s="93"/>
      <c r="D105" s="70" t="str">
        <f>IF(車両データ!$P105="事業所3",車両データ!D105,"")</f>
        <v/>
      </c>
      <c r="E105" s="71" t="str">
        <f>IF(車両データ!$P105="事業所3",車両データ!E105,"")</f>
        <v/>
      </c>
      <c r="F105" s="72" t="str">
        <f>IF(車両データ!$P105="事業所3",車両データ!F105,"")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IF(車両データ!$P106="事業所3",車両データ!B106,"")</f>
        <v/>
      </c>
      <c r="C106" s="93"/>
      <c r="D106" s="70" t="str">
        <f>IF(車両データ!$P106="事業所3",車両データ!D106,"")</f>
        <v/>
      </c>
      <c r="E106" s="71" t="str">
        <f>IF(車両データ!$P106="事業所3",車両データ!E106,"")</f>
        <v/>
      </c>
      <c r="F106" s="72" t="str">
        <f>IF(車両データ!$P106="事業所3",車両データ!F106,"")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IF(車両データ!$P107="事業所3",車両データ!B107,"")</f>
        <v/>
      </c>
      <c r="C107" s="93"/>
      <c r="D107" s="70" t="str">
        <f>IF(車両データ!$P107="事業所3",車両データ!D107,"")</f>
        <v/>
      </c>
      <c r="E107" s="71" t="str">
        <f>IF(車両データ!$P107="事業所3",車両データ!E107,"")</f>
        <v/>
      </c>
      <c r="F107" s="72" t="str">
        <f>IF(車両データ!$P107="事業所3",車両データ!F107,"")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IF(車両データ!$P108="事業所3",車両データ!B108,"")</f>
        <v/>
      </c>
      <c r="C108" s="93"/>
      <c r="D108" s="70" t="str">
        <f>IF(車両データ!$P108="事業所3",車両データ!D108,"")</f>
        <v/>
      </c>
      <c r="E108" s="71" t="str">
        <f>IF(車両データ!$P108="事業所3",車両データ!E108,"")</f>
        <v/>
      </c>
      <c r="F108" s="72" t="str">
        <f>IF(車両データ!$P108="事業所3",車両データ!F108,"")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80"/>
      <c r="D228" s="80"/>
      <c r="E228" s="80"/>
      <c r="F228" s="80"/>
      <c r="G228" s="80"/>
      <c r="H228" s="80"/>
      <c r="I228" s="80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80"/>
      <c r="D229" s="80"/>
      <c r="E229" s="80"/>
      <c r="F229" s="80"/>
      <c r="G229" s="80"/>
      <c r="H229" s="80"/>
      <c r="I229" s="80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80"/>
      <c r="D230" s="80"/>
      <c r="E230" s="80"/>
      <c r="F230" s="80"/>
      <c r="G230" s="80"/>
      <c r="H230" s="80"/>
      <c r="I230" s="80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80"/>
      <c r="D231" s="80"/>
      <c r="E231" s="80"/>
      <c r="F231" s="80"/>
      <c r="G231" s="80"/>
      <c r="H231" s="80"/>
      <c r="I231" s="80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80"/>
      <c r="D233" s="80"/>
      <c r="E233" s="80"/>
      <c r="F233" s="80"/>
      <c r="G233" s="80"/>
      <c r="H233" s="80"/>
      <c r="I233" s="80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81"/>
      <c r="D235" s="8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35" priority="2">
      <formula>LEN(TRIM(C115))=0</formula>
    </cfRule>
  </conditionalFormatting>
  <conditionalFormatting sqref="C218:N317">
    <cfRule type="containsBlanks" dxfId="34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Q317"/>
  <sheetViews>
    <sheetView showGridLines="0" view="pageBreakPreview" topLeftCell="A31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41</v>
      </c>
      <c r="B5" s="111"/>
      <c r="C5" s="112"/>
      <c r="D5" s="107" t="str">
        <f>IF('【STEP２】 A-1_全事業所計'!$B$12="","",'【STEP２】 A-1_全事業所計'!$B$12)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IF(車両データ!$P9="事業所4",車両データ!B9,"")</f>
        <v/>
      </c>
      <c r="C9" s="93"/>
      <c r="D9" s="70" t="str">
        <f>IF(車両データ!$P9="事業所4",車両データ!D9,"")</f>
        <v/>
      </c>
      <c r="E9" s="71" t="str">
        <f>IF(車両データ!$P9="事業所4",車両データ!E9,"")</f>
        <v/>
      </c>
      <c r="F9" s="72" t="str">
        <f>IF(車両データ!$P9="事業所4",車両データ!F9,"")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IF(車両データ!$P10="事業所4",車両データ!B10,"")</f>
        <v/>
      </c>
      <c r="C10" s="93"/>
      <c r="D10" s="70" t="str">
        <f>IF(車両データ!$P10="事業所4",車両データ!D10,"")</f>
        <v/>
      </c>
      <c r="E10" s="71" t="str">
        <f>IF(車両データ!$P10="事業所4",車両データ!E10,"")</f>
        <v/>
      </c>
      <c r="F10" s="72" t="str">
        <f>IF(車両データ!$P10="事業所4",車両データ!F10,"")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IF(車両データ!$P11="事業所4",車両データ!B11,"")</f>
        <v/>
      </c>
      <c r="C11" s="93"/>
      <c r="D11" s="70" t="str">
        <f>IF(車両データ!$P11="事業所4",車両データ!D11,"")</f>
        <v/>
      </c>
      <c r="E11" s="71" t="str">
        <f>IF(車両データ!$P11="事業所4",車両データ!E11,"")</f>
        <v/>
      </c>
      <c r="F11" s="72" t="str">
        <f>IF(車両データ!$P11="事業所4",車両データ!F11,"")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IF(車両データ!$P12="事業所4",車両データ!B12,"")</f>
        <v/>
      </c>
      <c r="C12" s="93"/>
      <c r="D12" s="70" t="str">
        <f>IF(車両データ!$P12="事業所4",車両データ!D12,"")</f>
        <v/>
      </c>
      <c r="E12" s="71" t="str">
        <f>IF(車両データ!$P12="事業所4",車両データ!E12,"")</f>
        <v/>
      </c>
      <c r="F12" s="72" t="str">
        <f>IF(車両データ!$P12="事業所4",車両データ!F12,"")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IF(車両データ!$P13="事業所4",車両データ!B13,"")</f>
        <v/>
      </c>
      <c r="C13" s="93"/>
      <c r="D13" s="70" t="str">
        <f>IF(車両データ!$P13="事業所4",車両データ!D13,"")</f>
        <v/>
      </c>
      <c r="E13" s="71" t="str">
        <f>IF(車両データ!$P13="事業所4",車両データ!E13,"")</f>
        <v/>
      </c>
      <c r="F13" s="72" t="str">
        <f>IF(車両データ!$P13="事業所4",車両データ!F13,"")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IF(車両データ!$P14="事業所4",車両データ!B14,"")</f>
        <v/>
      </c>
      <c r="C14" s="93"/>
      <c r="D14" s="70" t="str">
        <f>IF(車両データ!$P14="事業所4",車両データ!D14,"")</f>
        <v/>
      </c>
      <c r="E14" s="71" t="str">
        <f>IF(車両データ!$P14="事業所4",車両データ!E14,"")</f>
        <v/>
      </c>
      <c r="F14" s="72" t="str">
        <f>IF(車両データ!$P14="事業所4",車両データ!F14,"")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IF(車両データ!$P15="事業所4",車両データ!B15,"")</f>
        <v/>
      </c>
      <c r="C15" s="93"/>
      <c r="D15" s="70" t="str">
        <f>IF(車両データ!$P15="事業所4",車両データ!D15,"")</f>
        <v/>
      </c>
      <c r="E15" s="71" t="str">
        <f>IF(車両データ!$P15="事業所4",車両データ!E15,"")</f>
        <v/>
      </c>
      <c r="F15" s="72" t="str">
        <f>IF(車両データ!$P15="事業所4",車両データ!F15,"")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IF(車両データ!$P16="事業所4",車両データ!B16,"")</f>
        <v/>
      </c>
      <c r="C16" s="93"/>
      <c r="D16" s="70" t="str">
        <f>IF(車両データ!$P16="事業所4",車両データ!D16,"")</f>
        <v/>
      </c>
      <c r="E16" s="71" t="str">
        <f>IF(車両データ!$P16="事業所4",車両データ!E16,"")</f>
        <v/>
      </c>
      <c r="F16" s="72" t="str">
        <f>IF(車両データ!$P16="事業所4",車両データ!F16,"")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IF(車両データ!$P17="事業所4",車両データ!B17,"")</f>
        <v/>
      </c>
      <c r="C17" s="93"/>
      <c r="D17" s="70" t="str">
        <f>IF(車両データ!$P17="事業所4",車両データ!D17,"")</f>
        <v/>
      </c>
      <c r="E17" s="71" t="str">
        <f>IF(車両データ!$P17="事業所4",車両データ!E17,"")</f>
        <v/>
      </c>
      <c r="F17" s="72" t="str">
        <f>IF(車両データ!$P17="事業所4",車両データ!F17,"")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IF(車両データ!$P18="事業所4",車両データ!B18,"")</f>
        <v/>
      </c>
      <c r="C18" s="93"/>
      <c r="D18" s="70" t="str">
        <f>IF(車両データ!$P18="事業所4",車両データ!D18,"")</f>
        <v/>
      </c>
      <c r="E18" s="71" t="str">
        <f>IF(車両データ!$P18="事業所4",車両データ!E18,"")</f>
        <v/>
      </c>
      <c r="F18" s="72" t="str">
        <f>IF(車両データ!$P18="事業所4",車両データ!F18,"")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IF(車両データ!$P19="事業所4",車両データ!B19,"")</f>
        <v/>
      </c>
      <c r="C19" s="93"/>
      <c r="D19" s="70" t="str">
        <f>IF(車両データ!$P19="事業所4",車両データ!D19,"")</f>
        <v/>
      </c>
      <c r="E19" s="71" t="str">
        <f>IF(車両データ!$P19="事業所4",車両データ!E19,"")</f>
        <v/>
      </c>
      <c r="F19" s="72" t="str">
        <f>IF(車両データ!$P19="事業所4",車両データ!F19,"")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IF(車両データ!$P20="事業所4",車両データ!B20,"")</f>
        <v/>
      </c>
      <c r="C20" s="93"/>
      <c r="D20" s="70" t="str">
        <f>IF(車両データ!$P20="事業所4",車両データ!D20,"")</f>
        <v/>
      </c>
      <c r="E20" s="71" t="str">
        <f>IF(車両データ!$P20="事業所4",車両データ!E20,"")</f>
        <v/>
      </c>
      <c r="F20" s="72" t="str">
        <f>IF(車両データ!$P20="事業所4",車両データ!F20,"")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IF(車両データ!$P21="事業所4",車両データ!B21,"")</f>
        <v/>
      </c>
      <c r="C21" s="93"/>
      <c r="D21" s="70" t="str">
        <f>IF(車両データ!$P21="事業所4",車両データ!D21,"")</f>
        <v/>
      </c>
      <c r="E21" s="71" t="str">
        <f>IF(車両データ!$P21="事業所4",車両データ!E21,"")</f>
        <v/>
      </c>
      <c r="F21" s="72" t="str">
        <f>IF(車両データ!$P21="事業所4",車両データ!F21,"")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IF(車両データ!$P22="事業所4",車両データ!B22,"")</f>
        <v/>
      </c>
      <c r="C22" s="93"/>
      <c r="D22" s="70" t="str">
        <f>IF(車両データ!$P22="事業所4",車両データ!D22,"")</f>
        <v/>
      </c>
      <c r="E22" s="71" t="str">
        <f>IF(車両データ!$P22="事業所4",車両データ!E22,"")</f>
        <v/>
      </c>
      <c r="F22" s="72" t="str">
        <f>IF(車両データ!$P22="事業所4",車両データ!F22,"")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IF(車両データ!$P23="事業所4",車両データ!B23,"")</f>
        <v/>
      </c>
      <c r="C23" s="93"/>
      <c r="D23" s="70" t="str">
        <f>IF(車両データ!$P23="事業所4",車両データ!D23,"")</f>
        <v/>
      </c>
      <c r="E23" s="71" t="str">
        <f>IF(車両データ!$P23="事業所4",車両データ!E23,"")</f>
        <v/>
      </c>
      <c r="F23" s="72" t="str">
        <f>IF(車両データ!$P23="事業所4",車両データ!F23,"")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IF(車両データ!$P24="事業所4",車両データ!B24,"")</f>
        <v/>
      </c>
      <c r="C24" s="93"/>
      <c r="D24" s="70" t="str">
        <f>IF(車両データ!$P24="事業所4",車両データ!D24,"")</f>
        <v/>
      </c>
      <c r="E24" s="71" t="str">
        <f>IF(車両データ!$P24="事業所4",車両データ!E24,"")</f>
        <v/>
      </c>
      <c r="F24" s="72" t="str">
        <f>IF(車両データ!$P24="事業所4",車両データ!F24,"")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IF(車両データ!$P25="事業所4",車両データ!B25,"")</f>
        <v/>
      </c>
      <c r="C25" s="93"/>
      <c r="D25" s="70" t="str">
        <f>IF(車両データ!$P25="事業所4",車両データ!D25,"")</f>
        <v/>
      </c>
      <c r="E25" s="71" t="str">
        <f>IF(車両データ!$P25="事業所4",車両データ!E25,"")</f>
        <v/>
      </c>
      <c r="F25" s="72" t="str">
        <f>IF(車両データ!$P25="事業所4",車両データ!F25,"")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IF(車両データ!$P26="事業所4",車両データ!B26,"")</f>
        <v/>
      </c>
      <c r="C26" s="93"/>
      <c r="D26" s="70" t="str">
        <f>IF(車両データ!$P26="事業所4",車両データ!D26,"")</f>
        <v/>
      </c>
      <c r="E26" s="71" t="str">
        <f>IF(車両データ!$P26="事業所4",車両データ!E26,"")</f>
        <v/>
      </c>
      <c r="F26" s="72" t="str">
        <f>IF(車両データ!$P26="事業所4",車両データ!F26,"")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IF(車両データ!$P27="事業所4",車両データ!B27,"")</f>
        <v/>
      </c>
      <c r="C27" s="93"/>
      <c r="D27" s="70" t="str">
        <f>IF(車両データ!$P27="事業所4",車両データ!D27,"")</f>
        <v/>
      </c>
      <c r="E27" s="71" t="str">
        <f>IF(車両データ!$P27="事業所4",車両データ!E27,"")</f>
        <v/>
      </c>
      <c r="F27" s="72" t="str">
        <f>IF(車両データ!$P27="事業所4",車両データ!F27,"")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IF(車両データ!$P28="事業所4",車両データ!B28,"")</f>
        <v/>
      </c>
      <c r="C28" s="93"/>
      <c r="D28" s="70" t="str">
        <f>IF(車両データ!$P28="事業所4",車両データ!D28,"")</f>
        <v/>
      </c>
      <c r="E28" s="71" t="str">
        <f>IF(車両データ!$P28="事業所4",車両データ!E28,"")</f>
        <v/>
      </c>
      <c r="F28" s="72" t="str">
        <f>IF(車両データ!$P28="事業所4",車両データ!F28,"")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IF(車両データ!$P29="事業所4",車両データ!B29,"")</f>
        <v/>
      </c>
      <c r="C29" s="93"/>
      <c r="D29" s="70" t="str">
        <f>IF(車両データ!$P29="事業所4",車両データ!D29,"")</f>
        <v/>
      </c>
      <c r="E29" s="71" t="str">
        <f>IF(車両データ!$P29="事業所4",車両データ!E29,"")</f>
        <v/>
      </c>
      <c r="F29" s="72" t="str">
        <f>IF(車両データ!$P29="事業所4",車両データ!F29,"")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IF(車両データ!$P30="事業所4",車両データ!B30,"")</f>
        <v/>
      </c>
      <c r="C30" s="93"/>
      <c r="D30" s="70" t="str">
        <f>IF(車両データ!$P30="事業所4",車両データ!D30,"")</f>
        <v/>
      </c>
      <c r="E30" s="71" t="str">
        <f>IF(車両データ!$P30="事業所4",車両データ!E30,"")</f>
        <v/>
      </c>
      <c r="F30" s="72" t="str">
        <f>IF(車両データ!$P30="事業所4",車両データ!F30,"")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IF(車両データ!$P31="事業所4",車両データ!B31,"")</f>
        <v/>
      </c>
      <c r="C31" s="93"/>
      <c r="D31" s="70" t="str">
        <f>IF(車両データ!$P31="事業所4",車両データ!D31,"")</f>
        <v/>
      </c>
      <c r="E31" s="71" t="str">
        <f>IF(車両データ!$P31="事業所4",車両データ!E31,"")</f>
        <v/>
      </c>
      <c r="F31" s="72" t="str">
        <f>IF(車両データ!$P31="事業所4",車両データ!F31,"")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IF(車両データ!$P32="事業所4",車両データ!B32,"")</f>
        <v/>
      </c>
      <c r="C32" s="93"/>
      <c r="D32" s="70" t="str">
        <f>IF(車両データ!$P32="事業所4",車両データ!D32,"")</f>
        <v/>
      </c>
      <c r="E32" s="71" t="str">
        <f>IF(車両データ!$P32="事業所4",車両データ!E32,"")</f>
        <v/>
      </c>
      <c r="F32" s="72" t="str">
        <f>IF(車両データ!$P32="事業所4",車両データ!F32,"")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IF(車両データ!$P33="事業所4",車両データ!B33,"")</f>
        <v/>
      </c>
      <c r="C33" s="93"/>
      <c r="D33" s="70" t="str">
        <f>IF(車両データ!$P33="事業所4",車両データ!D33,"")</f>
        <v/>
      </c>
      <c r="E33" s="71" t="str">
        <f>IF(車両データ!$P33="事業所4",車両データ!E33,"")</f>
        <v/>
      </c>
      <c r="F33" s="72" t="str">
        <f>IF(車両データ!$P33="事業所4",車両データ!F33,"")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IF(車両データ!$P34="事業所4",車両データ!B34,"")</f>
        <v/>
      </c>
      <c r="C34" s="93"/>
      <c r="D34" s="70" t="str">
        <f>IF(車両データ!$P34="事業所4",車両データ!D34,"")</f>
        <v/>
      </c>
      <c r="E34" s="71" t="str">
        <f>IF(車両データ!$P34="事業所4",車両データ!E34,"")</f>
        <v/>
      </c>
      <c r="F34" s="72" t="str">
        <f>IF(車両データ!$P34="事業所4",車両データ!F34,"")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IF(車両データ!$P35="事業所4",車両データ!B35,"")</f>
        <v/>
      </c>
      <c r="C35" s="93"/>
      <c r="D35" s="70" t="str">
        <f>IF(車両データ!$P35="事業所4",車両データ!D35,"")</f>
        <v/>
      </c>
      <c r="E35" s="71" t="str">
        <f>IF(車両データ!$P35="事業所4",車両データ!E35,"")</f>
        <v/>
      </c>
      <c r="F35" s="72" t="str">
        <f>IF(車両データ!$P35="事業所4",車両データ!F35,"")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IF(車両データ!$P36="事業所4",車両データ!B36,"")</f>
        <v/>
      </c>
      <c r="C36" s="93"/>
      <c r="D36" s="70" t="str">
        <f>IF(車両データ!$P36="事業所4",車両データ!D36,"")</f>
        <v/>
      </c>
      <c r="E36" s="71" t="str">
        <f>IF(車両データ!$P36="事業所4",車両データ!E36,"")</f>
        <v/>
      </c>
      <c r="F36" s="72" t="str">
        <f>IF(車両データ!$P36="事業所4",車両データ!F36,"")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IF(車両データ!$P37="事業所4",車両データ!B37,"")</f>
        <v/>
      </c>
      <c r="C37" s="93"/>
      <c r="D37" s="70" t="str">
        <f>IF(車両データ!$P37="事業所4",車両データ!D37,"")</f>
        <v/>
      </c>
      <c r="E37" s="71" t="str">
        <f>IF(車両データ!$P37="事業所4",車両データ!E37,"")</f>
        <v/>
      </c>
      <c r="F37" s="72" t="str">
        <f>IF(車両データ!$P37="事業所4",車両データ!F37,"")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IF(車両データ!$P38="事業所4",車両データ!B38,"")</f>
        <v/>
      </c>
      <c r="C38" s="93"/>
      <c r="D38" s="70" t="str">
        <f>IF(車両データ!$P38="事業所4",車両データ!D38,"")</f>
        <v/>
      </c>
      <c r="E38" s="71" t="str">
        <f>IF(車両データ!$P38="事業所4",車両データ!E38,"")</f>
        <v/>
      </c>
      <c r="F38" s="72" t="str">
        <f>IF(車両データ!$P38="事業所4",車両データ!F38,"")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IF(車両データ!$P39="事業所4",車両データ!B39,"")</f>
        <v/>
      </c>
      <c r="C39" s="93"/>
      <c r="D39" s="70" t="str">
        <f>IF(車両データ!$P39="事業所4",車両データ!D39,"")</f>
        <v/>
      </c>
      <c r="E39" s="71" t="str">
        <f>IF(車両データ!$P39="事業所4",車両データ!E39,"")</f>
        <v/>
      </c>
      <c r="F39" s="72" t="str">
        <f>IF(車両データ!$P39="事業所4",車両データ!F39,"")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IF(車両データ!$P40="事業所4",車両データ!B40,"")</f>
        <v/>
      </c>
      <c r="C40" s="93"/>
      <c r="D40" s="70" t="str">
        <f>IF(車両データ!$P40="事業所4",車両データ!D40,"")</f>
        <v/>
      </c>
      <c r="E40" s="71" t="str">
        <f>IF(車両データ!$P40="事業所4",車両データ!E40,"")</f>
        <v/>
      </c>
      <c r="F40" s="72" t="str">
        <f>IF(車両データ!$P40="事業所4",車両データ!F40,"")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IF(車両データ!$P41="事業所4",車両データ!B41,"")</f>
        <v/>
      </c>
      <c r="C41" s="93"/>
      <c r="D41" s="70" t="str">
        <f>IF(車両データ!$P41="事業所4",車両データ!D41,"")</f>
        <v/>
      </c>
      <c r="E41" s="71" t="str">
        <f>IF(車両データ!$P41="事業所4",車両データ!E41,"")</f>
        <v/>
      </c>
      <c r="F41" s="72" t="str">
        <f>IF(車両データ!$P41="事業所4",車両データ!F41,"")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IF(車両データ!$P42="事業所4",車両データ!B42,"")</f>
        <v/>
      </c>
      <c r="C42" s="93"/>
      <c r="D42" s="70" t="str">
        <f>IF(車両データ!$P42="事業所4",車両データ!D42,"")</f>
        <v/>
      </c>
      <c r="E42" s="71" t="str">
        <f>IF(車両データ!$P42="事業所4",車両データ!E42,"")</f>
        <v/>
      </c>
      <c r="F42" s="72" t="str">
        <f>IF(車両データ!$P42="事業所4",車両データ!F42,"")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IF(車両データ!$P43="事業所4",車両データ!B43,"")</f>
        <v/>
      </c>
      <c r="C43" s="93"/>
      <c r="D43" s="70" t="str">
        <f>IF(車両データ!$P43="事業所4",車両データ!D43,"")</f>
        <v/>
      </c>
      <c r="E43" s="71" t="str">
        <f>IF(車両データ!$P43="事業所4",車両データ!E43,"")</f>
        <v/>
      </c>
      <c r="F43" s="72" t="str">
        <f>IF(車両データ!$P43="事業所4",車両データ!F43,"")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IF(車両データ!$P44="事業所4",車両データ!B44,"")</f>
        <v/>
      </c>
      <c r="C44" s="93"/>
      <c r="D44" s="70" t="str">
        <f>IF(車両データ!$P44="事業所4",車両データ!D44,"")</f>
        <v/>
      </c>
      <c r="E44" s="71" t="str">
        <f>IF(車両データ!$P44="事業所4",車両データ!E44,"")</f>
        <v/>
      </c>
      <c r="F44" s="72" t="str">
        <f>IF(車両データ!$P44="事業所4",車両データ!F44,"")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IF(車両データ!$P45="事業所4",車両データ!B45,"")</f>
        <v/>
      </c>
      <c r="C45" s="93"/>
      <c r="D45" s="70" t="str">
        <f>IF(車両データ!$P45="事業所4",車両データ!D45,"")</f>
        <v/>
      </c>
      <c r="E45" s="71" t="str">
        <f>IF(車両データ!$P45="事業所4",車両データ!E45,"")</f>
        <v/>
      </c>
      <c r="F45" s="72" t="str">
        <f>IF(車両データ!$P45="事業所4",車両データ!F45,"")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IF(車両データ!$P46="事業所4",車両データ!B46,"")</f>
        <v/>
      </c>
      <c r="C46" s="93"/>
      <c r="D46" s="70" t="str">
        <f>IF(車両データ!$P46="事業所4",車両データ!D46,"")</f>
        <v/>
      </c>
      <c r="E46" s="71" t="str">
        <f>IF(車両データ!$P46="事業所4",車両データ!E46,"")</f>
        <v/>
      </c>
      <c r="F46" s="72" t="str">
        <f>IF(車両データ!$P46="事業所4",車両データ!F46,"")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IF(車両データ!$P47="事業所4",車両データ!B47,"")</f>
        <v/>
      </c>
      <c r="C47" s="93"/>
      <c r="D47" s="70" t="str">
        <f>IF(車両データ!$P47="事業所4",車両データ!D47,"")</f>
        <v/>
      </c>
      <c r="E47" s="71" t="str">
        <f>IF(車両データ!$P47="事業所4",車両データ!E47,"")</f>
        <v/>
      </c>
      <c r="F47" s="72" t="str">
        <f>IF(車両データ!$P47="事業所4",車両データ!F47,"")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IF(車両データ!$P48="事業所4",車両データ!B48,"")</f>
        <v/>
      </c>
      <c r="C48" s="93"/>
      <c r="D48" s="70" t="str">
        <f>IF(車両データ!$P48="事業所4",車両データ!D48,"")</f>
        <v/>
      </c>
      <c r="E48" s="71" t="str">
        <f>IF(車両データ!$P48="事業所4",車両データ!E48,"")</f>
        <v/>
      </c>
      <c r="F48" s="72" t="str">
        <f>IF(車両データ!$P48="事業所4",車両データ!F48,"")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IF(車両データ!$P49="事業所4",車両データ!B49,"")</f>
        <v/>
      </c>
      <c r="C49" s="93"/>
      <c r="D49" s="70" t="str">
        <f>IF(車両データ!$P49="事業所4",車両データ!D49,"")</f>
        <v/>
      </c>
      <c r="E49" s="71" t="str">
        <f>IF(車両データ!$P49="事業所4",車両データ!E49,"")</f>
        <v/>
      </c>
      <c r="F49" s="72" t="str">
        <f>IF(車両データ!$P49="事業所4",車両データ!F49,"")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IF(車両データ!$P50="事業所4",車両データ!B50,"")</f>
        <v/>
      </c>
      <c r="C50" s="93"/>
      <c r="D50" s="70" t="str">
        <f>IF(車両データ!$P50="事業所4",車両データ!D50,"")</f>
        <v/>
      </c>
      <c r="E50" s="71" t="str">
        <f>IF(車両データ!$P50="事業所4",車両データ!E50,"")</f>
        <v/>
      </c>
      <c r="F50" s="72" t="str">
        <f>IF(車両データ!$P50="事業所4",車両データ!F50,"")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IF(車両データ!$P51="事業所4",車両データ!B51,"")</f>
        <v/>
      </c>
      <c r="C51" s="93"/>
      <c r="D51" s="70" t="str">
        <f>IF(車両データ!$P51="事業所4",車両データ!D51,"")</f>
        <v/>
      </c>
      <c r="E51" s="71" t="str">
        <f>IF(車両データ!$P51="事業所4",車両データ!E51,"")</f>
        <v/>
      </c>
      <c r="F51" s="72" t="str">
        <f>IF(車両データ!$P51="事業所4",車両データ!F51,"")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IF(車両データ!$P52="事業所4",車両データ!B52,"")</f>
        <v/>
      </c>
      <c r="C52" s="93"/>
      <c r="D52" s="70" t="str">
        <f>IF(車両データ!$P52="事業所4",車両データ!D52,"")</f>
        <v/>
      </c>
      <c r="E52" s="71" t="str">
        <f>IF(車両データ!$P52="事業所4",車両データ!E52,"")</f>
        <v/>
      </c>
      <c r="F52" s="72" t="str">
        <f>IF(車両データ!$P52="事業所4",車両データ!F52,"")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IF(車両データ!$P53="事業所4",車両データ!B53,"")</f>
        <v/>
      </c>
      <c r="C53" s="93"/>
      <c r="D53" s="70" t="str">
        <f>IF(車両データ!$P53="事業所4",車両データ!D53,"")</f>
        <v/>
      </c>
      <c r="E53" s="71" t="str">
        <f>IF(車両データ!$P53="事業所4",車両データ!E53,"")</f>
        <v/>
      </c>
      <c r="F53" s="72" t="str">
        <f>IF(車両データ!$P53="事業所4",車両データ!F53,"")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IF(車両データ!$P54="事業所4",車両データ!B54,"")</f>
        <v/>
      </c>
      <c r="C54" s="93"/>
      <c r="D54" s="70" t="str">
        <f>IF(車両データ!$P54="事業所4",車両データ!D54,"")</f>
        <v/>
      </c>
      <c r="E54" s="71" t="str">
        <f>IF(車両データ!$P54="事業所4",車両データ!E54,"")</f>
        <v/>
      </c>
      <c r="F54" s="72" t="str">
        <f>IF(車両データ!$P54="事業所4",車両データ!F54,"")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IF(車両データ!$P55="事業所4",車両データ!B55,"")</f>
        <v/>
      </c>
      <c r="C55" s="93"/>
      <c r="D55" s="70" t="str">
        <f>IF(車両データ!$P55="事業所4",車両データ!D55,"")</f>
        <v/>
      </c>
      <c r="E55" s="71" t="str">
        <f>IF(車両データ!$P55="事業所4",車両データ!E55,"")</f>
        <v/>
      </c>
      <c r="F55" s="72" t="str">
        <f>IF(車両データ!$P55="事業所4",車両データ!F55,"")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IF(車両データ!$P56="事業所4",車両データ!B56,"")</f>
        <v/>
      </c>
      <c r="C56" s="93"/>
      <c r="D56" s="70" t="str">
        <f>IF(車両データ!$P56="事業所4",車両データ!D56,"")</f>
        <v/>
      </c>
      <c r="E56" s="71" t="str">
        <f>IF(車両データ!$P56="事業所4",車両データ!E56,"")</f>
        <v/>
      </c>
      <c r="F56" s="72" t="str">
        <f>IF(車両データ!$P56="事業所4",車両データ!F56,"")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IF(車両データ!$P57="事業所4",車両データ!B57,"")</f>
        <v/>
      </c>
      <c r="C57" s="93"/>
      <c r="D57" s="70" t="str">
        <f>IF(車両データ!$P57="事業所4",車両データ!D57,"")</f>
        <v/>
      </c>
      <c r="E57" s="71" t="str">
        <f>IF(車両データ!$P57="事業所4",車両データ!E57,"")</f>
        <v/>
      </c>
      <c r="F57" s="72" t="str">
        <f>IF(車両データ!$P57="事業所4",車両データ!F57,"")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IF(車両データ!$P58="事業所4",車両データ!B58,"")</f>
        <v/>
      </c>
      <c r="C58" s="93"/>
      <c r="D58" s="70" t="str">
        <f>IF(車両データ!$P58="事業所4",車両データ!D58,"")</f>
        <v/>
      </c>
      <c r="E58" s="71" t="str">
        <f>IF(車両データ!$P58="事業所4",車両データ!E58,"")</f>
        <v/>
      </c>
      <c r="F58" s="72" t="str">
        <f>IF(車両データ!$P58="事業所4",車両データ!F58,"")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IF(車両データ!$P59="事業所4",車両データ!B59,"")</f>
        <v/>
      </c>
      <c r="C59" s="93"/>
      <c r="D59" s="70" t="str">
        <f>IF(車両データ!$P59="事業所4",車両データ!D59,"")</f>
        <v/>
      </c>
      <c r="E59" s="71" t="str">
        <f>IF(車両データ!$P59="事業所4",車両データ!E59,"")</f>
        <v/>
      </c>
      <c r="F59" s="72" t="str">
        <f>IF(車両データ!$P59="事業所4",車両データ!F59,"")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IF(車両データ!$P60="事業所4",車両データ!B60,"")</f>
        <v/>
      </c>
      <c r="C60" s="93"/>
      <c r="D60" s="70" t="str">
        <f>IF(車両データ!$P60="事業所4",車両データ!D60,"")</f>
        <v/>
      </c>
      <c r="E60" s="71" t="str">
        <f>IF(車両データ!$P60="事業所4",車両データ!E60,"")</f>
        <v/>
      </c>
      <c r="F60" s="72" t="str">
        <f>IF(車両データ!$P60="事業所4",車両データ!F60,"")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IF(車両データ!$P61="事業所4",車両データ!B61,"")</f>
        <v/>
      </c>
      <c r="C61" s="93"/>
      <c r="D61" s="70" t="str">
        <f>IF(車両データ!$P61="事業所4",車両データ!D61,"")</f>
        <v/>
      </c>
      <c r="E61" s="71" t="str">
        <f>IF(車両データ!$P61="事業所4",車両データ!E61,"")</f>
        <v/>
      </c>
      <c r="F61" s="72" t="str">
        <f>IF(車両データ!$P61="事業所4",車両データ!F61,"")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IF(車両データ!$P62="事業所4",車両データ!B62,"")</f>
        <v/>
      </c>
      <c r="C62" s="93"/>
      <c r="D62" s="70" t="str">
        <f>IF(車両データ!$P62="事業所4",車両データ!D62,"")</f>
        <v/>
      </c>
      <c r="E62" s="71" t="str">
        <f>IF(車両データ!$P62="事業所4",車両データ!E62,"")</f>
        <v/>
      </c>
      <c r="F62" s="72" t="str">
        <f>IF(車両データ!$P62="事業所4",車両データ!F62,"")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IF(車両データ!$P63="事業所4",車両データ!B63,"")</f>
        <v/>
      </c>
      <c r="C63" s="93"/>
      <c r="D63" s="70" t="str">
        <f>IF(車両データ!$P63="事業所4",車両データ!D63,"")</f>
        <v/>
      </c>
      <c r="E63" s="71" t="str">
        <f>IF(車両データ!$P63="事業所4",車両データ!E63,"")</f>
        <v/>
      </c>
      <c r="F63" s="72" t="str">
        <f>IF(車両データ!$P63="事業所4",車両データ!F63,"")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IF(車両データ!$P64="事業所4",車両データ!B64,"")</f>
        <v/>
      </c>
      <c r="C64" s="93"/>
      <c r="D64" s="70" t="str">
        <f>IF(車両データ!$P64="事業所4",車両データ!D64,"")</f>
        <v/>
      </c>
      <c r="E64" s="71" t="str">
        <f>IF(車両データ!$P64="事業所4",車両データ!E64,"")</f>
        <v/>
      </c>
      <c r="F64" s="72" t="str">
        <f>IF(車両データ!$P64="事業所4",車両データ!F64,"")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IF(車両データ!$P65="事業所4",車両データ!B65,"")</f>
        <v/>
      </c>
      <c r="C65" s="93"/>
      <c r="D65" s="70" t="str">
        <f>IF(車両データ!$P65="事業所4",車両データ!D65,"")</f>
        <v/>
      </c>
      <c r="E65" s="71" t="str">
        <f>IF(車両データ!$P65="事業所4",車両データ!E65,"")</f>
        <v/>
      </c>
      <c r="F65" s="72" t="str">
        <f>IF(車両データ!$P65="事業所4",車両データ!F65,"")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IF(車両データ!$P66="事業所4",車両データ!B66,"")</f>
        <v/>
      </c>
      <c r="C66" s="93"/>
      <c r="D66" s="70" t="str">
        <f>IF(車両データ!$P66="事業所4",車両データ!D66,"")</f>
        <v/>
      </c>
      <c r="E66" s="71" t="str">
        <f>IF(車両データ!$P66="事業所4",車両データ!E66,"")</f>
        <v/>
      </c>
      <c r="F66" s="72" t="str">
        <f>IF(車両データ!$P66="事業所4",車両データ!F66,"")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IF(車両データ!$P67="事業所4",車両データ!B67,"")</f>
        <v/>
      </c>
      <c r="C67" s="93"/>
      <c r="D67" s="70" t="str">
        <f>IF(車両データ!$P67="事業所4",車両データ!D67,"")</f>
        <v/>
      </c>
      <c r="E67" s="71" t="str">
        <f>IF(車両データ!$P67="事業所4",車両データ!E67,"")</f>
        <v/>
      </c>
      <c r="F67" s="72" t="str">
        <f>IF(車両データ!$P67="事業所4",車両データ!F67,"")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IF(車両データ!$P68="事業所4",車両データ!B68,"")</f>
        <v/>
      </c>
      <c r="C68" s="93"/>
      <c r="D68" s="70" t="str">
        <f>IF(車両データ!$P68="事業所4",車両データ!D68,"")</f>
        <v/>
      </c>
      <c r="E68" s="71" t="str">
        <f>IF(車両データ!$P68="事業所4",車両データ!E68,"")</f>
        <v/>
      </c>
      <c r="F68" s="72" t="str">
        <f>IF(車両データ!$P68="事業所4",車両データ!F68,"")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IF(車両データ!$P69="事業所4",車両データ!B69,"")</f>
        <v/>
      </c>
      <c r="C69" s="93"/>
      <c r="D69" s="70" t="str">
        <f>IF(車両データ!$P69="事業所4",車両データ!D69,"")</f>
        <v/>
      </c>
      <c r="E69" s="71" t="str">
        <f>IF(車両データ!$P69="事業所4",車両データ!E69,"")</f>
        <v/>
      </c>
      <c r="F69" s="72" t="str">
        <f>IF(車両データ!$P69="事業所4",車両データ!F69,"")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IF(車両データ!$P70="事業所4",車両データ!B70,"")</f>
        <v/>
      </c>
      <c r="C70" s="93"/>
      <c r="D70" s="70" t="str">
        <f>IF(車両データ!$P70="事業所4",車両データ!D70,"")</f>
        <v/>
      </c>
      <c r="E70" s="71" t="str">
        <f>IF(車両データ!$P70="事業所4",車両データ!E70,"")</f>
        <v/>
      </c>
      <c r="F70" s="72" t="str">
        <f>IF(車両データ!$P70="事業所4",車両データ!F70,"")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IF(車両データ!$P71="事業所4",車両データ!B71,"")</f>
        <v/>
      </c>
      <c r="C71" s="93"/>
      <c r="D71" s="70" t="str">
        <f>IF(車両データ!$P71="事業所4",車両データ!D71,"")</f>
        <v/>
      </c>
      <c r="E71" s="71" t="str">
        <f>IF(車両データ!$P71="事業所4",車両データ!E71,"")</f>
        <v/>
      </c>
      <c r="F71" s="72" t="str">
        <f>IF(車両データ!$P71="事業所4",車両データ!F71,"")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IF(車両データ!$P72="事業所4",車両データ!B72,"")</f>
        <v/>
      </c>
      <c r="C72" s="93"/>
      <c r="D72" s="70" t="str">
        <f>IF(車両データ!$P72="事業所4",車両データ!D72,"")</f>
        <v/>
      </c>
      <c r="E72" s="71" t="str">
        <f>IF(車両データ!$P72="事業所4",車両データ!E72,"")</f>
        <v/>
      </c>
      <c r="F72" s="72" t="str">
        <f>IF(車両データ!$P72="事業所4",車両データ!F72,"")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IF(車両データ!$P73="事業所4",車両データ!B73,"")</f>
        <v/>
      </c>
      <c r="C73" s="93"/>
      <c r="D73" s="70" t="str">
        <f>IF(車両データ!$P73="事業所4",車両データ!D73,"")</f>
        <v/>
      </c>
      <c r="E73" s="71" t="str">
        <f>IF(車両データ!$P73="事業所4",車両データ!E73,"")</f>
        <v/>
      </c>
      <c r="F73" s="72" t="str">
        <f>IF(車両データ!$P73="事業所4",車両データ!F73,"")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IF(車両データ!$P74="事業所4",車両データ!B74,"")</f>
        <v/>
      </c>
      <c r="C74" s="93"/>
      <c r="D74" s="70" t="str">
        <f>IF(車両データ!$P74="事業所4",車両データ!D74,"")</f>
        <v/>
      </c>
      <c r="E74" s="71" t="str">
        <f>IF(車両データ!$P74="事業所4",車両データ!E74,"")</f>
        <v/>
      </c>
      <c r="F74" s="72" t="str">
        <f>IF(車両データ!$P74="事業所4",車両データ!F74,"")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IF(車両データ!$P75="事業所4",車両データ!B75,"")</f>
        <v/>
      </c>
      <c r="C75" s="93"/>
      <c r="D75" s="70" t="str">
        <f>IF(車両データ!$P75="事業所4",車両データ!D75,"")</f>
        <v/>
      </c>
      <c r="E75" s="71" t="str">
        <f>IF(車両データ!$P75="事業所4",車両データ!E75,"")</f>
        <v/>
      </c>
      <c r="F75" s="72" t="str">
        <f>IF(車両データ!$P75="事業所4",車両データ!F75,"")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IF(車両データ!$P76="事業所4",車両データ!B76,"")</f>
        <v/>
      </c>
      <c r="C76" s="93"/>
      <c r="D76" s="70" t="str">
        <f>IF(車両データ!$P76="事業所4",車両データ!D76,"")</f>
        <v/>
      </c>
      <c r="E76" s="71" t="str">
        <f>IF(車両データ!$P76="事業所4",車両データ!E76,"")</f>
        <v/>
      </c>
      <c r="F76" s="72" t="str">
        <f>IF(車両データ!$P76="事業所4",車両データ!F76,"")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IF(車両データ!$P77="事業所4",車両データ!B77,"")</f>
        <v/>
      </c>
      <c r="C77" s="93"/>
      <c r="D77" s="70" t="str">
        <f>IF(車両データ!$P77="事業所4",車両データ!D77,"")</f>
        <v/>
      </c>
      <c r="E77" s="71" t="str">
        <f>IF(車両データ!$P77="事業所4",車両データ!E77,"")</f>
        <v/>
      </c>
      <c r="F77" s="72" t="str">
        <f>IF(車両データ!$P77="事業所4",車両データ!F77,"")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IF(車両データ!$P78="事業所4",車両データ!B78,"")</f>
        <v/>
      </c>
      <c r="C78" s="93"/>
      <c r="D78" s="70" t="str">
        <f>IF(車両データ!$P78="事業所4",車両データ!D78,"")</f>
        <v/>
      </c>
      <c r="E78" s="71" t="str">
        <f>IF(車両データ!$P78="事業所4",車両データ!E78,"")</f>
        <v/>
      </c>
      <c r="F78" s="72" t="str">
        <f>IF(車両データ!$P78="事業所4",車両データ!F78,"")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IF(車両データ!$P79="事業所4",車両データ!B79,"")</f>
        <v/>
      </c>
      <c r="C79" s="93"/>
      <c r="D79" s="70" t="str">
        <f>IF(車両データ!$P79="事業所4",車両データ!D79,"")</f>
        <v/>
      </c>
      <c r="E79" s="71" t="str">
        <f>IF(車両データ!$P79="事業所4",車両データ!E79,"")</f>
        <v/>
      </c>
      <c r="F79" s="72" t="str">
        <f>IF(車両データ!$P79="事業所4",車両データ!F79,"")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IF(車両データ!$P80="事業所4",車両データ!B80,"")</f>
        <v/>
      </c>
      <c r="C80" s="93"/>
      <c r="D80" s="70" t="str">
        <f>IF(車両データ!$P80="事業所4",車両データ!D80,"")</f>
        <v/>
      </c>
      <c r="E80" s="71" t="str">
        <f>IF(車両データ!$P80="事業所4",車両データ!E80,"")</f>
        <v/>
      </c>
      <c r="F80" s="72" t="str">
        <f>IF(車両データ!$P80="事業所4",車両データ!F80,"")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IF(車両データ!$P81="事業所4",車両データ!B81,"")</f>
        <v/>
      </c>
      <c r="C81" s="93"/>
      <c r="D81" s="70" t="str">
        <f>IF(車両データ!$P81="事業所4",車両データ!D81,"")</f>
        <v/>
      </c>
      <c r="E81" s="71" t="str">
        <f>IF(車両データ!$P81="事業所4",車両データ!E81,"")</f>
        <v/>
      </c>
      <c r="F81" s="72" t="str">
        <f>IF(車両データ!$P81="事業所4",車両データ!F81,"")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IF(車両データ!$P82="事業所4",車両データ!B82,"")</f>
        <v/>
      </c>
      <c r="C82" s="93"/>
      <c r="D82" s="70" t="str">
        <f>IF(車両データ!$P82="事業所4",車両データ!D82,"")</f>
        <v/>
      </c>
      <c r="E82" s="71" t="str">
        <f>IF(車両データ!$P82="事業所4",車両データ!E82,"")</f>
        <v/>
      </c>
      <c r="F82" s="72" t="str">
        <f>IF(車両データ!$P82="事業所4",車両データ!F82,"")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IF(車両データ!$P83="事業所4",車両データ!B83,"")</f>
        <v/>
      </c>
      <c r="C83" s="93"/>
      <c r="D83" s="70" t="str">
        <f>IF(車両データ!$P83="事業所4",車両データ!D83,"")</f>
        <v/>
      </c>
      <c r="E83" s="71" t="str">
        <f>IF(車両データ!$P83="事業所4",車両データ!E83,"")</f>
        <v/>
      </c>
      <c r="F83" s="72" t="str">
        <f>IF(車両データ!$P83="事業所4",車両データ!F83,"")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IF(車両データ!$P84="事業所4",車両データ!B84,"")</f>
        <v/>
      </c>
      <c r="C84" s="93"/>
      <c r="D84" s="70" t="str">
        <f>IF(車両データ!$P84="事業所4",車両データ!D84,"")</f>
        <v/>
      </c>
      <c r="E84" s="71" t="str">
        <f>IF(車両データ!$P84="事業所4",車両データ!E84,"")</f>
        <v/>
      </c>
      <c r="F84" s="72" t="str">
        <f>IF(車両データ!$P84="事業所4",車両データ!F84,"")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IF(車両データ!$P85="事業所4",車両データ!B85,"")</f>
        <v/>
      </c>
      <c r="C85" s="93"/>
      <c r="D85" s="70" t="str">
        <f>IF(車両データ!$P85="事業所4",車両データ!D85,"")</f>
        <v/>
      </c>
      <c r="E85" s="71" t="str">
        <f>IF(車両データ!$P85="事業所4",車両データ!E85,"")</f>
        <v/>
      </c>
      <c r="F85" s="72" t="str">
        <f>IF(車両データ!$P85="事業所4",車両データ!F85,"")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IF(車両データ!$P86="事業所4",車両データ!B86,"")</f>
        <v/>
      </c>
      <c r="C86" s="93"/>
      <c r="D86" s="70" t="str">
        <f>IF(車両データ!$P86="事業所4",車両データ!D86,"")</f>
        <v/>
      </c>
      <c r="E86" s="71" t="str">
        <f>IF(車両データ!$P86="事業所4",車両データ!E86,"")</f>
        <v/>
      </c>
      <c r="F86" s="72" t="str">
        <f>IF(車両データ!$P86="事業所4",車両データ!F86,"")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IF(車両データ!$P87="事業所4",車両データ!B87,"")</f>
        <v/>
      </c>
      <c r="C87" s="93"/>
      <c r="D87" s="70" t="str">
        <f>IF(車両データ!$P87="事業所4",車両データ!D87,"")</f>
        <v/>
      </c>
      <c r="E87" s="71" t="str">
        <f>IF(車両データ!$P87="事業所4",車両データ!E87,"")</f>
        <v/>
      </c>
      <c r="F87" s="72" t="str">
        <f>IF(車両データ!$P87="事業所4",車両データ!F87,"")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IF(車両データ!$P88="事業所4",車両データ!B88,"")</f>
        <v/>
      </c>
      <c r="C88" s="93"/>
      <c r="D88" s="70" t="str">
        <f>IF(車両データ!$P88="事業所4",車両データ!D88,"")</f>
        <v/>
      </c>
      <c r="E88" s="71" t="str">
        <f>IF(車両データ!$P88="事業所4",車両データ!E88,"")</f>
        <v/>
      </c>
      <c r="F88" s="72" t="str">
        <f>IF(車両データ!$P88="事業所4",車両データ!F88,"")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IF(車両データ!$P89="事業所4",車両データ!B89,"")</f>
        <v/>
      </c>
      <c r="C89" s="93"/>
      <c r="D89" s="70" t="str">
        <f>IF(車両データ!$P89="事業所4",車両データ!D89,"")</f>
        <v/>
      </c>
      <c r="E89" s="71" t="str">
        <f>IF(車両データ!$P89="事業所4",車両データ!E89,"")</f>
        <v/>
      </c>
      <c r="F89" s="72" t="str">
        <f>IF(車両データ!$P89="事業所4",車両データ!F89,"")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IF(車両データ!$P90="事業所4",車両データ!B90,"")</f>
        <v/>
      </c>
      <c r="C90" s="93"/>
      <c r="D90" s="70" t="str">
        <f>IF(車両データ!$P90="事業所4",車両データ!D90,"")</f>
        <v/>
      </c>
      <c r="E90" s="71" t="str">
        <f>IF(車両データ!$P90="事業所4",車両データ!E90,"")</f>
        <v/>
      </c>
      <c r="F90" s="72" t="str">
        <f>IF(車両データ!$P90="事業所4",車両データ!F90,"")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IF(車両データ!$P91="事業所4",車両データ!B91,"")</f>
        <v/>
      </c>
      <c r="C91" s="93"/>
      <c r="D91" s="70" t="str">
        <f>IF(車両データ!$P91="事業所4",車両データ!D91,"")</f>
        <v/>
      </c>
      <c r="E91" s="71" t="str">
        <f>IF(車両データ!$P91="事業所4",車両データ!E91,"")</f>
        <v/>
      </c>
      <c r="F91" s="72" t="str">
        <f>IF(車両データ!$P91="事業所4",車両データ!F91,"")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IF(車両データ!$P92="事業所4",車両データ!B92,"")</f>
        <v/>
      </c>
      <c r="C92" s="93"/>
      <c r="D92" s="70" t="str">
        <f>IF(車両データ!$P92="事業所4",車両データ!D92,"")</f>
        <v/>
      </c>
      <c r="E92" s="71" t="str">
        <f>IF(車両データ!$P92="事業所4",車両データ!E92,"")</f>
        <v/>
      </c>
      <c r="F92" s="72" t="str">
        <f>IF(車両データ!$P92="事業所4",車両データ!F92,"")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IF(車両データ!$P93="事業所4",車両データ!B93,"")</f>
        <v/>
      </c>
      <c r="C93" s="93"/>
      <c r="D93" s="70" t="str">
        <f>IF(車両データ!$P93="事業所4",車両データ!D93,"")</f>
        <v/>
      </c>
      <c r="E93" s="71" t="str">
        <f>IF(車両データ!$P93="事業所4",車両データ!E93,"")</f>
        <v/>
      </c>
      <c r="F93" s="72" t="str">
        <f>IF(車両データ!$P93="事業所4",車両データ!F93,"")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IF(車両データ!$P94="事業所4",車両データ!B94,"")</f>
        <v/>
      </c>
      <c r="C94" s="93"/>
      <c r="D94" s="70" t="str">
        <f>IF(車両データ!$P94="事業所4",車両データ!D94,"")</f>
        <v/>
      </c>
      <c r="E94" s="71" t="str">
        <f>IF(車両データ!$P94="事業所4",車両データ!E94,"")</f>
        <v/>
      </c>
      <c r="F94" s="72" t="str">
        <f>IF(車両データ!$P94="事業所4",車両データ!F94,"")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IF(車両データ!$P95="事業所4",車両データ!B95,"")</f>
        <v/>
      </c>
      <c r="C95" s="93"/>
      <c r="D95" s="70" t="str">
        <f>IF(車両データ!$P95="事業所4",車両データ!D95,"")</f>
        <v/>
      </c>
      <c r="E95" s="71" t="str">
        <f>IF(車両データ!$P95="事業所4",車両データ!E95,"")</f>
        <v/>
      </c>
      <c r="F95" s="72" t="str">
        <f>IF(車両データ!$P95="事業所4",車両データ!F95,"")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IF(車両データ!$P96="事業所4",車両データ!B96,"")</f>
        <v/>
      </c>
      <c r="C96" s="93"/>
      <c r="D96" s="70" t="str">
        <f>IF(車両データ!$P96="事業所4",車両データ!D96,"")</f>
        <v/>
      </c>
      <c r="E96" s="71" t="str">
        <f>IF(車両データ!$P96="事業所4",車両データ!E96,"")</f>
        <v/>
      </c>
      <c r="F96" s="72" t="str">
        <f>IF(車両データ!$P96="事業所4",車両データ!F96,"")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IF(車両データ!$P97="事業所4",車両データ!B97,"")</f>
        <v/>
      </c>
      <c r="C97" s="93"/>
      <c r="D97" s="70" t="str">
        <f>IF(車両データ!$P97="事業所4",車両データ!D97,"")</f>
        <v/>
      </c>
      <c r="E97" s="71" t="str">
        <f>IF(車両データ!$P97="事業所4",車両データ!E97,"")</f>
        <v/>
      </c>
      <c r="F97" s="72" t="str">
        <f>IF(車両データ!$P97="事業所4",車両データ!F97,"")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IF(車両データ!$P98="事業所4",車両データ!B98,"")</f>
        <v/>
      </c>
      <c r="C98" s="93"/>
      <c r="D98" s="70" t="str">
        <f>IF(車両データ!$P98="事業所4",車両データ!D98,"")</f>
        <v/>
      </c>
      <c r="E98" s="71" t="str">
        <f>IF(車両データ!$P98="事業所4",車両データ!E98,"")</f>
        <v/>
      </c>
      <c r="F98" s="72" t="str">
        <f>IF(車両データ!$P98="事業所4",車両データ!F98,"")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IF(車両データ!$P99="事業所4",車両データ!B99,"")</f>
        <v/>
      </c>
      <c r="C99" s="93"/>
      <c r="D99" s="70" t="str">
        <f>IF(車両データ!$P99="事業所4",車両データ!D99,"")</f>
        <v/>
      </c>
      <c r="E99" s="71" t="str">
        <f>IF(車両データ!$P99="事業所4",車両データ!E99,"")</f>
        <v/>
      </c>
      <c r="F99" s="72" t="str">
        <f>IF(車両データ!$P99="事業所4",車両データ!F99,"")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IF(車両データ!$P100="事業所4",車両データ!B100,"")</f>
        <v/>
      </c>
      <c r="C100" s="93"/>
      <c r="D100" s="70" t="str">
        <f>IF(車両データ!$P100="事業所4",車両データ!D100,"")</f>
        <v/>
      </c>
      <c r="E100" s="71" t="str">
        <f>IF(車両データ!$P100="事業所4",車両データ!E100,"")</f>
        <v/>
      </c>
      <c r="F100" s="72" t="str">
        <f>IF(車両データ!$P100="事業所4",車両データ!F100,"")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IF(車両データ!$P101="事業所4",車両データ!B101,"")</f>
        <v/>
      </c>
      <c r="C101" s="93"/>
      <c r="D101" s="70" t="str">
        <f>IF(車両データ!$P101="事業所4",車両データ!D101,"")</f>
        <v/>
      </c>
      <c r="E101" s="71" t="str">
        <f>IF(車両データ!$P101="事業所4",車両データ!E101,"")</f>
        <v/>
      </c>
      <c r="F101" s="72" t="str">
        <f>IF(車両データ!$P101="事業所4",車両データ!F101,"")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IF(車両データ!$P102="事業所4",車両データ!B102,"")</f>
        <v/>
      </c>
      <c r="C102" s="93"/>
      <c r="D102" s="70" t="str">
        <f>IF(車両データ!$P102="事業所4",車両データ!D102,"")</f>
        <v/>
      </c>
      <c r="E102" s="71" t="str">
        <f>IF(車両データ!$P102="事業所4",車両データ!E102,"")</f>
        <v/>
      </c>
      <c r="F102" s="72" t="str">
        <f>IF(車両データ!$P102="事業所4",車両データ!F102,"")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IF(車両データ!$P103="事業所4",車両データ!B103,"")</f>
        <v/>
      </c>
      <c r="C103" s="93"/>
      <c r="D103" s="70" t="str">
        <f>IF(車両データ!$P103="事業所4",車両データ!D103,"")</f>
        <v/>
      </c>
      <c r="E103" s="71" t="str">
        <f>IF(車両データ!$P103="事業所4",車両データ!E103,"")</f>
        <v/>
      </c>
      <c r="F103" s="72" t="str">
        <f>IF(車両データ!$P103="事業所4",車両データ!F103,"")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IF(車両データ!$P104="事業所4",車両データ!B104,"")</f>
        <v/>
      </c>
      <c r="C104" s="93"/>
      <c r="D104" s="70" t="str">
        <f>IF(車両データ!$P104="事業所4",車両データ!D104,"")</f>
        <v/>
      </c>
      <c r="E104" s="71" t="str">
        <f>IF(車両データ!$P104="事業所4",車両データ!E104,"")</f>
        <v/>
      </c>
      <c r="F104" s="72" t="str">
        <f>IF(車両データ!$P104="事業所4",車両データ!F104,"")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IF(車両データ!$P105="事業所4",車両データ!B105,"")</f>
        <v/>
      </c>
      <c r="C105" s="93"/>
      <c r="D105" s="70" t="str">
        <f>IF(車両データ!$P105="事業所4",車両データ!D105,"")</f>
        <v/>
      </c>
      <c r="E105" s="71" t="str">
        <f>IF(車両データ!$P105="事業所4",車両データ!E105,"")</f>
        <v/>
      </c>
      <c r="F105" s="72" t="str">
        <f>IF(車両データ!$P105="事業所4",車両データ!F105,"")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IF(車両データ!$P106="事業所4",車両データ!B106,"")</f>
        <v/>
      </c>
      <c r="C106" s="93"/>
      <c r="D106" s="70" t="str">
        <f>IF(車両データ!$P106="事業所4",車両データ!D106,"")</f>
        <v/>
      </c>
      <c r="E106" s="71" t="str">
        <f>IF(車両データ!$P106="事業所4",車両データ!E106,"")</f>
        <v/>
      </c>
      <c r="F106" s="72" t="str">
        <f>IF(車両データ!$P106="事業所4",車両データ!F106,"")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IF(車両データ!$P107="事業所4",車両データ!B107,"")</f>
        <v/>
      </c>
      <c r="C107" s="93"/>
      <c r="D107" s="70" t="str">
        <f>IF(車両データ!$P107="事業所4",車両データ!D107,"")</f>
        <v/>
      </c>
      <c r="E107" s="71" t="str">
        <f>IF(車両データ!$P107="事業所4",車両データ!E107,"")</f>
        <v/>
      </c>
      <c r="F107" s="72" t="str">
        <f>IF(車両データ!$P107="事業所4",車両データ!F107,"")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IF(車両データ!$P108="事業所4",車両データ!B108,"")</f>
        <v/>
      </c>
      <c r="C108" s="93"/>
      <c r="D108" s="70" t="str">
        <f>IF(車両データ!$P108="事業所4",車両データ!D108,"")</f>
        <v/>
      </c>
      <c r="E108" s="71" t="str">
        <f>IF(車両データ!$P108="事業所4",車両データ!E108,"")</f>
        <v/>
      </c>
      <c r="F108" s="72" t="str">
        <f>IF(車両データ!$P108="事業所4",車両データ!F108,"")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33" priority="12">
      <formula>LEN(TRIM(C115))=0</formula>
    </cfRule>
  </conditionalFormatting>
  <conditionalFormatting sqref="C218:N317">
    <cfRule type="containsBlanks" dxfId="32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Q317"/>
  <sheetViews>
    <sheetView showGridLines="0" view="pageBreakPreview" topLeftCell="A67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42</v>
      </c>
      <c r="B5" s="111"/>
      <c r="C5" s="112"/>
      <c r="D5" s="107" t="str">
        <f>IF('【STEP２】 A-1_全事業所計'!$B$13="","",'【STEP２】 A-1_全事業所計'!$B$13)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IF(車両データ!$P9="事業所5",車両データ!B9,"")</f>
        <v/>
      </c>
      <c r="C9" s="93"/>
      <c r="D9" s="70" t="str">
        <f>IF(車両データ!$P9="事業所5",車両データ!D9,"")</f>
        <v/>
      </c>
      <c r="E9" s="71" t="str">
        <f>IF(車両データ!$P9="事業所5",車両データ!E9,"")</f>
        <v/>
      </c>
      <c r="F9" s="72" t="str">
        <f>IF(車両データ!$P9="事業所5",車両データ!F9,"")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IF(車両データ!$P10="事業所5",車両データ!B10,"")</f>
        <v/>
      </c>
      <c r="C10" s="93"/>
      <c r="D10" s="70" t="str">
        <f>IF(車両データ!$P10="事業所5",車両データ!D10,"")</f>
        <v/>
      </c>
      <c r="E10" s="71" t="str">
        <f>IF(車両データ!$P10="事業所5",車両データ!E10,"")</f>
        <v/>
      </c>
      <c r="F10" s="72" t="str">
        <f>IF(車両データ!$P10="事業所5",車両データ!F10,"")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IF(車両データ!$P11="事業所5",車両データ!B11,"")</f>
        <v/>
      </c>
      <c r="C11" s="93"/>
      <c r="D11" s="70" t="str">
        <f>IF(車両データ!$P11="事業所5",車両データ!D11,"")</f>
        <v/>
      </c>
      <c r="E11" s="71" t="str">
        <f>IF(車両データ!$P11="事業所5",車両データ!E11,"")</f>
        <v/>
      </c>
      <c r="F11" s="72" t="str">
        <f>IF(車両データ!$P11="事業所5",車両データ!F11,"")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IF(車両データ!$P12="事業所5",車両データ!B12,"")</f>
        <v/>
      </c>
      <c r="C12" s="93"/>
      <c r="D12" s="70" t="str">
        <f>IF(車両データ!$P12="事業所5",車両データ!D12,"")</f>
        <v/>
      </c>
      <c r="E12" s="71" t="str">
        <f>IF(車両データ!$P12="事業所5",車両データ!E12,"")</f>
        <v/>
      </c>
      <c r="F12" s="72" t="str">
        <f>IF(車両データ!$P12="事業所5",車両データ!F12,"")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IF(車両データ!$P13="事業所5",車両データ!B13,"")</f>
        <v/>
      </c>
      <c r="C13" s="93"/>
      <c r="D13" s="70" t="str">
        <f>IF(車両データ!$P13="事業所5",車両データ!D13,"")</f>
        <v/>
      </c>
      <c r="E13" s="71" t="str">
        <f>IF(車両データ!$P13="事業所5",車両データ!E13,"")</f>
        <v/>
      </c>
      <c r="F13" s="72" t="str">
        <f>IF(車両データ!$P13="事業所5",車両データ!F13,"")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IF(車両データ!$P14="事業所5",車両データ!B14,"")</f>
        <v/>
      </c>
      <c r="C14" s="93"/>
      <c r="D14" s="70" t="str">
        <f>IF(車両データ!$P14="事業所5",車両データ!D14,"")</f>
        <v/>
      </c>
      <c r="E14" s="71" t="str">
        <f>IF(車両データ!$P14="事業所5",車両データ!E14,"")</f>
        <v/>
      </c>
      <c r="F14" s="72" t="str">
        <f>IF(車両データ!$P14="事業所5",車両データ!F14,"")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IF(車両データ!$P15="事業所5",車両データ!B15,"")</f>
        <v/>
      </c>
      <c r="C15" s="93"/>
      <c r="D15" s="70" t="str">
        <f>IF(車両データ!$P15="事業所5",車両データ!D15,"")</f>
        <v/>
      </c>
      <c r="E15" s="71" t="str">
        <f>IF(車両データ!$P15="事業所5",車両データ!E15,"")</f>
        <v/>
      </c>
      <c r="F15" s="72" t="str">
        <f>IF(車両データ!$P15="事業所5",車両データ!F15,"")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IF(車両データ!$P16="事業所5",車両データ!B16,"")</f>
        <v/>
      </c>
      <c r="C16" s="93"/>
      <c r="D16" s="70" t="str">
        <f>IF(車両データ!$P16="事業所5",車両データ!D16,"")</f>
        <v/>
      </c>
      <c r="E16" s="71" t="str">
        <f>IF(車両データ!$P16="事業所5",車両データ!E16,"")</f>
        <v/>
      </c>
      <c r="F16" s="72" t="str">
        <f>IF(車両データ!$P16="事業所5",車両データ!F16,"")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IF(車両データ!$P17="事業所5",車両データ!B17,"")</f>
        <v/>
      </c>
      <c r="C17" s="93"/>
      <c r="D17" s="70" t="str">
        <f>IF(車両データ!$P17="事業所5",車両データ!D17,"")</f>
        <v/>
      </c>
      <c r="E17" s="71" t="str">
        <f>IF(車両データ!$P17="事業所5",車両データ!E17,"")</f>
        <v/>
      </c>
      <c r="F17" s="72" t="str">
        <f>IF(車両データ!$P17="事業所5",車両データ!F17,"")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IF(車両データ!$P18="事業所5",車両データ!B18,"")</f>
        <v/>
      </c>
      <c r="C18" s="93"/>
      <c r="D18" s="70" t="str">
        <f>IF(車両データ!$P18="事業所5",車両データ!D18,"")</f>
        <v/>
      </c>
      <c r="E18" s="71" t="str">
        <f>IF(車両データ!$P18="事業所5",車両データ!E18,"")</f>
        <v/>
      </c>
      <c r="F18" s="72" t="str">
        <f>IF(車両データ!$P18="事業所5",車両データ!F18,"")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IF(車両データ!$P19="事業所5",車両データ!B19,"")</f>
        <v/>
      </c>
      <c r="C19" s="93"/>
      <c r="D19" s="70" t="str">
        <f>IF(車両データ!$P19="事業所5",車両データ!D19,"")</f>
        <v/>
      </c>
      <c r="E19" s="71" t="str">
        <f>IF(車両データ!$P19="事業所5",車両データ!E19,"")</f>
        <v/>
      </c>
      <c r="F19" s="72" t="str">
        <f>IF(車両データ!$P19="事業所5",車両データ!F19,"")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IF(車両データ!$P20="事業所5",車両データ!B20,"")</f>
        <v/>
      </c>
      <c r="C20" s="93"/>
      <c r="D20" s="70" t="str">
        <f>IF(車両データ!$P20="事業所5",車両データ!D20,"")</f>
        <v/>
      </c>
      <c r="E20" s="71" t="str">
        <f>IF(車両データ!$P20="事業所5",車両データ!E20,"")</f>
        <v/>
      </c>
      <c r="F20" s="72" t="str">
        <f>IF(車両データ!$P20="事業所5",車両データ!F20,"")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IF(車両データ!$P21="事業所5",車両データ!B21,"")</f>
        <v/>
      </c>
      <c r="C21" s="93"/>
      <c r="D21" s="70" t="str">
        <f>IF(車両データ!$P21="事業所5",車両データ!D21,"")</f>
        <v/>
      </c>
      <c r="E21" s="71" t="str">
        <f>IF(車両データ!$P21="事業所5",車両データ!E21,"")</f>
        <v/>
      </c>
      <c r="F21" s="72" t="str">
        <f>IF(車両データ!$P21="事業所5",車両データ!F21,"")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IF(車両データ!$P22="事業所5",車両データ!B22,"")</f>
        <v/>
      </c>
      <c r="C22" s="93"/>
      <c r="D22" s="70" t="str">
        <f>IF(車両データ!$P22="事業所5",車両データ!D22,"")</f>
        <v/>
      </c>
      <c r="E22" s="71" t="str">
        <f>IF(車両データ!$P22="事業所5",車両データ!E22,"")</f>
        <v/>
      </c>
      <c r="F22" s="72" t="str">
        <f>IF(車両データ!$P22="事業所5",車両データ!F22,"")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IF(車両データ!$P23="事業所5",車両データ!B23,"")</f>
        <v/>
      </c>
      <c r="C23" s="93"/>
      <c r="D23" s="70" t="str">
        <f>IF(車両データ!$P23="事業所5",車両データ!D23,"")</f>
        <v/>
      </c>
      <c r="E23" s="71" t="str">
        <f>IF(車両データ!$P23="事業所5",車両データ!E23,"")</f>
        <v/>
      </c>
      <c r="F23" s="72" t="str">
        <f>IF(車両データ!$P23="事業所5",車両データ!F23,"")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IF(車両データ!$P24="事業所5",車両データ!B24,"")</f>
        <v/>
      </c>
      <c r="C24" s="93"/>
      <c r="D24" s="70" t="str">
        <f>IF(車両データ!$P24="事業所5",車両データ!D24,"")</f>
        <v/>
      </c>
      <c r="E24" s="71" t="str">
        <f>IF(車両データ!$P24="事業所5",車両データ!E24,"")</f>
        <v/>
      </c>
      <c r="F24" s="72" t="str">
        <f>IF(車両データ!$P24="事業所5",車両データ!F24,"")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IF(車両データ!$P25="事業所5",車両データ!B25,"")</f>
        <v/>
      </c>
      <c r="C25" s="93"/>
      <c r="D25" s="70" t="str">
        <f>IF(車両データ!$P25="事業所5",車両データ!D25,"")</f>
        <v/>
      </c>
      <c r="E25" s="71" t="str">
        <f>IF(車両データ!$P25="事業所5",車両データ!E25,"")</f>
        <v/>
      </c>
      <c r="F25" s="72" t="str">
        <f>IF(車両データ!$P25="事業所5",車両データ!F25,"")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IF(車両データ!$P26="事業所5",車両データ!B26,"")</f>
        <v/>
      </c>
      <c r="C26" s="93"/>
      <c r="D26" s="70" t="str">
        <f>IF(車両データ!$P26="事業所5",車両データ!D26,"")</f>
        <v/>
      </c>
      <c r="E26" s="71" t="str">
        <f>IF(車両データ!$P26="事業所5",車両データ!E26,"")</f>
        <v/>
      </c>
      <c r="F26" s="72" t="str">
        <f>IF(車両データ!$P26="事業所5",車両データ!F26,"")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IF(車両データ!$P27="事業所5",車両データ!B27,"")</f>
        <v/>
      </c>
      <c r="C27" s="93"/>
      <c r="D27" s="70" t="str">
        <f>IF(車両データ!$P27="事業所5",車両データ!D27,"")</f>
        <v/>
      </c>
      <c r="E27" s="71" t="str">
        <f>IF(車両データ!$P27="事業所5",車両データ!E27,"")</f>
        <v/>
      </c>
      <c r="F27" s="72" t="str">
        <f>IF(車両データ!$P27="事業所5",車両データ!F27,"")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IF(車両データ!$P28="事業所5",車両データ!B28,"")</f>
        <v/>
      </c>
      <c r="C28" s="93"/>
      <c r="D28" s="70" t="str">
        <f>IF(車両データ!$P28="事業所5",車両データ!D28,"")</f>
        <v/>
      </c>
      <c r="E28" s="71" t="str">
        <f>IF(車両データ!$P28="事業所5",車両データ!E28,"")</f>
        <v/>
      </c>
      <c r="F28" s="72" t="str">
        <f>IF(車両データ!$P28="事業所5",車両データ!F28,"")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IF(車両データ!$P29="事業所5",車両データ!B29,"")</f>
        <v/>
      </c>
      <c r="C29" s="93"/>
      <c r="D29" s="70" t="str">
        <f>IF(車両データ!$P29="事業所5",車両データ!D29,"")</f>
        <v/>
      </c>
      <c r="E29" s="71" t="str">
        <f>IF(車両データ!$P29="事業所5",車両データ!E29,"")</f>
        <v/>
      </c>
      <c r="F29" s="72" t="str">
        <f>IF(車両データ!$P29="事業所5",車両データ!F29,"")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IF(車両データ!$P30="事業所5",車両データ!B30,"")</f>
        <v/>
      </c>
      <c r="C30" s="93"/>
      <c r="D30" s="70" t="str">
        <f>IF(車両データ!$P30="事業所5",車両データ!D30,"")</f>
        <v/>
      </c>
      <c r="E30" s="71" t="str">
        <f>IF(車両データ!$P30="事業所5",車両データ!E30,"")</f>
        <v/>
      </c>
      <c r="F30" s="72" t="str">
        <f>IF(車両データ!$P30="事業所5",車両データ!F30,"")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IF(車両データ!$P31="事業所5",車両データ!B31,"")</f>
        <v/>
      </c>
      <c r="C31" s="93"/>
      <c r="D31" s="70" t="str">
        <f>IF(車両データ!$P31="事業所5",車両データ!D31,"")</f>
        <v/>
      </c>
      <c r="E31" s="71" t="str">
        <f>IF(車両データ!$P31="事業所5",車両データ!E31,"")</f>
        <v/>
      </c>
      <c r="F31" s="72" t="str">
        <f>IF(車両データ!$P31="事業所5",車両データ!F31,"")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IF(車両データ!$P32="事業所5",車両データ!B32,"")</f>
        <v/>
      </c>
      <c r="C32" s="93"/>
      <c r="D32" s="70" t="str">
        <f>IF(車両データ!$P32="事業所5",車両データ!D32,"")</f>
        <v/>
      </c>
      <c r="E32" s="71" t="str">
        <f>IF(車両データ!$P32="事業所5",車両データ!E32,"")</f>
        <v/>
      </c>
      <c r="F32" s="72" t="str">
        <f>IF(車両データ!$P32="事業所5",車両データ!F32,"")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IF(車両データ!$P33="事業所5",車両データ!B33,"")</f>
        <v/>
      </c>
      <c r="C33" s="93"/>
      <c r="D33" s="70" t="str">
        <f>IF(車両データ!$P33="事業所5",車両データ!D33,"")</f>
        <v/>
      </c>
      <c r="E33" s="71" t="str">
        <f>IF(車両データ!$P33="事業所5",車両データ!E33,"")</f>
        <v/>
      </c>
      <c r="F33" s="72" t="str">
        <f>IF(車両データ!$P33="事業所5",車両データ!F33,"")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IF(車両データ!$P34="事業所5",車両データ!B34,"")</f>
        <v/>
      </c>
      <c r="C34" s="93"/>
      <c r="D34" s="70" t="str">
        <f>IF(車両データ!$P34="事業所5",車両データ!D34,"")</f>
        <v/>
      </c>
      <c r="E34" s="71" t="str">
        <f>IF(車両データ!$P34="事業所5",車両データ!E34,"")</f>
        <v/>
      </c>
      <c r="F34" s="72" t="str">
        <f>IF(車両データ!$P34="事業所5",車両データ!F34,"")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IF(車両データ!$P35="事業所5",車両データ!B35,"")</f>
        <v/>
      </c>
      <c r="C35" s="93"/>
      <c r="D35" s="70" t="str">
        <f>IF(車両データ!$P35="事業所5",車両データ!D35,"")</f>
        <v/>
      </c>
      <c r="E35" s="71" t="str">
        <f>IF(車両データ!$P35="事業所5",車両データ!E35,"")</f>
        <v/>
      </c>
      <c r="F35" s="72" t="str">
        <f>IF(車両データ!$P35="事業所5",車両データ!F35,"")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IF(車両データ!$P36="事業所5",車両データ!B36,"")</f>
        <v/>
      </c>
      <c r="C36" s="93"/>
      <c r="D36" s="70" t="str">
        <f>IF(車両データ!$P36="事業所5",車両データ!D36,"")</f>
        <v/>
      </c>
      <c r="E36" s="71" t="str">
        <f>IF(車両データ!$P36="事業所5",車両データ!E36,"")</f>
        <v/>
      </c>
      <c r="F36" s="72" t="str">
        <f>IF(車両データ!$P36="事業所5",車両データ!F36,"")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IF(車両データ!$P37="事業所5",車両データ!B37,"")</f>
        <v/>
      </c>
      <c r="C37" s="93"/>
      <c r="D37" s="70" t="str">
        <f>IF(車両データ!$P37="事業所5",車両データ!D37,"")</f>
        <v/>
      </c>
      <c r="E37" s="71" t="str">
        <f>IF(車両データ!$P37="事業所5",車両データ!E37,"")</f>
        <v/>
      </c>
      <c r="F37" s="72" t="str">
        <f>IF(車両データ!$P37="事業所5",車両データ!F37,"")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IF(車両データ!$P38="事業所5",車両データ!B38,"")</f>
        <v/>
      </c>
      <c r="C38" s="93"/>
      <c r="D38" s="70" t="str">
        <f>IF(車両データ!$P38="事業所5",車両データ!D38,"")</f>
        <v/>
      </c>
      <c r="E38" s="71" t="str">
        <f>IF(車両データ!$P38="事業所5",車両データ!E38,"")</f>
        <v/>
      </c>
      <c r="F38" s="72" t="str">
        <f>IF(車両データ!$P38="事業所5",車両データ!F38,"")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IF(車両データ!$P39="事業所5",車両データ!B39,"")</f>
        <v/>
      </c>
      <c r="C39" s="93"/>
      <c r="D39" s="70" t="str">
        <f>IF(車両データ!$P39="事業所5",車両データ!D39,"")</f>
        <v/>
      </c>
      <c r="E39" s="71" t="str">
        <f>IF(車両データ!$P39="事業所5",車両データ!E39,"")</f>
        <v/>
      </c>
      <c r="F39" s="72" t="str">
        <f>IF(車両データ!$P39="事業所5",車両データ!F39,"")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IF(車両データ!$P40="事業所5",車両データ!B40,"")</f>
        <v/>
      </c>
      <c r="C40" s="93"/>
      <c r="D40" s="70" t="str">
        <f>IF(車両データ!$P40="事業所5",車両データ!D40,"")</f>
        <v/>
      </c>
      <c r="E40" s="71" t="str">
        <f>IF(車両データ!$P40="事業所5",車両データ!E40,"")</f>
        <v/>
      </c>
      <c r="F40" s="72" t="str">
        <f>IF(車両データ!$P40="事業所5",車両データ!F40,"")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IF(車両データ!$P41="事業所5",車両データ!B41,"")</f>
        <v/>
      </c>
      <c r="C41" s="93"/>
      <c r="D41" s="70" t="str">
        <f>IF(車両データ!$P41="事業所5",車両データ!D41,"")</f>
        <v/>
      </c>
      <c r="E41" s="71" t="str">
        <f>IF(車両データ!$P41="事業所5",車両データ!E41,"")</f>
        <v/>
      </c>
      <c r="F41" s="72" t="str">
        <f>IF(車両データ!$P41="事業所5",車両データ!F41,"")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IF(車両データ!$P42="事業所5",車両データ!B42,"")</f>
        <v/>
      </c>
      <c r="C42" s="93"/>
      <c r="D42" s="70" t="str">
        <f>IF(車両データ!$P42="事業所5",車両データ!D42,"")</f>
        <v/>
      </c>
      <c r="E42" s="71" t="str">
        <f>IF(車両データ!$P42="事業所5",車両データ!E42,"")</f>
        <v/>
      </c>
      <c r="F42" s="72" t="str">
        <f>IF(車両データ!$P42="事業所5",車両データ!F42,"")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IF(車両データ!$P43="事業所5",車両データ!B43,"")</f>
        <v/>
      </c>
      <c r="C43" s="93"/>
      <c r="D43" s="70" t="str">
        <f>IF(車両データ!$P43="事業所5",車両データ!D43,"")</f>
        <v/>
      </c>
      <c r="E43" s="71" t="str">
        <f>IF(車両データ!$P43="事業所5",車両データ!E43,"")</f>
        <v/>
      </c>
      <c r="F43" s="72" t="str">
        <f>IF(車両データ!$P43="事業所5",車両データ!F43,"")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IF(車両データ!$P44="事業所5",車両データ!B44,"")</f>
        <v/>
      </c>
      <c r="C44" s="93"/>
      <c r="D44" s="70" t="str">
        <f>IF(車両データ!$P44="事業所5",車両データ!D44,"")</f>
        <v/>
      </c>
      <c r="E44" s="71" t="str">
        <f>IF(車両データ!$P44="事業所5",車両データ!E44,"")</f>
        <v/>
      </c>
      <c r="F44" s="72" t="str">
        <f>IF(車両データ!$P44="事業所5",車両データ!F44,"")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IF(車両データ!$P45="事業所5",車両データ!B45,"")</f>
        <v/>
      </c>
      <c r="C45" s="93"/>
      <c r="D45" s="70" t="str">
        <f>IF(車両データ!$P45="事業所5",車両データ!D45,"")</f>
        <v/>
      </c>
      <c r="E45" s="71" t="str">
        <f>IF(車両データ!$P45="事業所5",車両データ!E45,"")</f>
        <v/>
      </c>
      <c r="F45" s="72" t="str">
        <f>IF(車両データ!$P45="事業所5",車両データ!F45,"")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IF(車両データ!$P46="事業所5",車両データ!B46,"")</f>
        <v/>
      </c>
      <c r="C46" s="93"/>
      <c r="D46" s="70" t="str">
        <f>IF(車両データ!$P46="事業所5",車両データ!D46,"")</f>
        <v/>
      </c>
      <c r="E46" s="71" t="str">
        <f>IF(車両データ!$P46="事業所5",車両データ!E46,"")</f>
        <v/>
      </c>
      <c r="F46" s="72" t="str">
        <f>IF(車両データ!$P46="事業所5",車両データ!F46,"")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IF(車両データ!$P47="事業所5",車両データ!B47,"")</f>
        <v/>
      </c>
      <c r="C47" s="93"/>
      <c r="D47" s="70" t="str">
        <f>IF(車両データ!$P47="事業所5",車両データ!D47,"")</f>
        <v/>
      </c>
      <c r="E47" s="71" t="str">
        <f>IF(車両データ!$P47="事業所5",車両データ!E47,"")</f>
        <v/>
      </c>
      <c r="F47" s="72" t="str">
        <f>IF(車両データ!$P47="事業所5",車両データ!F47,"")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IF(車両データ!$P48="事業所5",車両データ!B48,"")</f>
        <v/>
      </c>
      <c r="C48" s="93"/>
      <c r="D48" s="70" t="str">
        <f>IF(車両データ!$P48="事業所5",車両データ!D48,"")</f>
        <v/>
      </c>
      <c r="E48" s="71" t="str">
        <f>IF(車両データ!$P48="事業所5",車両データ!E48,"")</f>
        <v/>
      </c>
      <c r="F48" s="72" t="str">
        <f>IF(車両データ!$P48="事業所5",車両データ!F48,"")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IF(車両データ!$P49="事業所5",車両データ!B49,"")</f>
        <v/>
      </c>
      <c r="C49" s="93"/>
      <c r="D49" s="70" t="str">
        <f>IF(車両データ!$P49="事業所5",車両データ!D49,"")</f>
        <v/>
      </c>
      <c r="E49" s="71" t="str">
        <f>IF(車両データ!$P49="事業所5",車両データ!E49,"")</f>
        <v/>
      </c>
      <c r="F49" s="72" t="str">
        <f>IF(車両データ!$P49="事業所5",車両データ!F49,"")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IF(車両データ!$P50="事業所5",車両データ!B50,"")</f>
        <v/>
      </c>
      <c r="C50" s="93"/>
      <c r="D50" s="70" t="str">
        <f>IF(車両データ!$P50="事業所5",車両データ!D50,"")</f>
        <v/>
      </c>
      <c r="E50" s="71" t="str">
        <f>IF(車両データ!$P50="事業所5",車両データ!E50,"")</f>
        <v/>
      </c>
      <c r="F50" s="72" t="str">
        <f>IF(車両データ!$P50="事業所5",車両データ!F50,"")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IF(車両データ!$P51="事業所5",車両データ!B51,"")</f>
        <v/>
      </c>
      <c r="C51" s="93"/>
      <c r="D51" s="70" t="str">
        <f>IF(車両データ!$P51="事業所5",車両データ!D51,"")</f>
        <v/>
      </c>
      <c r="E51" s="71" t="str">
        <f>IF(車両データ!$P51="事業所5",車両データ!E51,"")</f>
        <v/>
      </c>
      <c r="F51" s="72" t="str">
        <f>IF(車両データ!$P51="事業所5",車両データ!F51,"")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IF(車両データ!$P52="事業所5",車両データ!B52,"")</f>
        <v/>
      </c>
      <c r="C52" s="93"/>
      <c r="D52" s="70" t="str">
        <f>IF(車両データ!$P52="事業所5",車両データ!D52,"")</f>
        <v/>
      </c>
      <c r="E52" s="71" t="str">
        <f>IF(車両データ!$P52="事業所5",車両データ!E52,"")</f>
        <v/>
      </c>
      <c r="F52" s="72" t="str">
        <f>IF(車両データ!$P52="事業所5",車両データ!F52,"")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IF(車両データ!$P53="事業所5",車両データ!B53,"")</f>
        <v/>
      </c>
      <c r="C53" s="93"/>
      <c r="D53" s="70" t="str">
        <f>IF(車両データ!$P53="事業所5",車両データ!D53,"")</f>
        <v/>
      </c>
      <c r="E53" s="71" t="str">
        <f>IF(車両データ!$P53="事業所5",車両データ!E53,"")</f>
        <v/>
      </c>
      <c r="F53" s="72" t="str">
        <f>IF(車両データ!$P53="事業所5",車両データ!F53,"")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IF(車両データ!$P54="事業所5",車両データ!B54,"")</f>
        <v/>
      </c>
      <c r="C54" s="93"/>
      <c r="D54" s="70" t="str">
        <f>IF(車両データ!$P54="事業所5",車両データ!D54,"")</f>
        <v/>
      </c>
      <c r="E54" s="71" t="str">
        <f>IF(車両データ!$P54="事業所5",車両データ!E54,"")</f>
        <v/>
      </c>
      <c r="F54" s="72" t="str">
        <f>IF(車両データ!$P54="事業所5",車両データ!F54,"")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IF(車両データ!$P55="事業所5",車両データ!B55,"")</f>
        <v/>
      </c>
      <c r="C55" s="93"/>
      <c r="D55" s="70" t="str">
        <f>IF(車両データ!$P55="事業所5",車両データ!D55,"")</f>
        <v/>
      </c>
      <c r="E55" s="71" t="str">
        <f>IF(車両データ!$P55="事業所5",車両データ!E55,"")</f>
        <v/>
      </c>
      <c r="F55" s="72" t="str">
        <f>IF(車両データ!$P55="事業所5",車両データ!F55,"")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IF(車両データ!$P56="事業所5",車両データ!B56,"")</f>
        <v/>
      </c>
      <c r="C56" s="93"/>
      <c r="D56" s="70" t="str">
        <f>IF(車両データ!$P56="事業所5",車両データ!D56,"")</f>
        <v/>
      </c>
      <c r="E56" s="71" t="str">
        <f>IF(車両データ!$P56="事業所5",車両データ!E56,"")</f>
        <v/>
      </c>
      <c r="F56" s="72" t="str">
        <f>IF(車両データ!$P56="事業所5",車両データ!F56,"")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IF(車両データ!$P57="事業所5",車両データ!B57,"")</f>
        <v/>
      </c>
      <c r="C57" s="93"/>
      <c r="D57" s="70" t="str">
        <f>IF(車両データ!$P57="事業所5",車両データ!D57,"")</f>
        <v/>
      </c>
      <c r="E57" s="71" t="str">
        <f>IF(車両データ!$P57="事業所5",車両データ!E57,"")</f>
        <v/>
      </c>
      <c r="F57" s="72" t="str">
        <f>IF(車両データ!$P57="事業所5",車両データ!F57,"")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IF(車両データ!$P58="事業所5",車両データ!B58,"")</f>
        <v/>
      </c>
      <c r="C58" s="93"/>
      <c r="D58" s="70" t="str">
        <f>IF(車両データ!$P58="事業所5",車両データ!D58,"")</f>
        <v/>
      </c>
      <c r="E58" s="71" t="str">
        <f>IF(車両データ!$P58="事業所5",車両データ!E58,"")</f>
        <v/>
      </c>
      <c r="F58" s="72" t="str">
        <f>IF(車両データ!$P58="事業所5",車両データ!F58,"")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IF(車両データ!$P59="事業所5",車両データ!B59,"")</f>
        <v/>
      </c>
      <c r="C59" s="93"/>
      <c r="D59" s="70" t="str">
        <f>IF(車両データ!$P59="事業所5",車両データ!D59,"")</f>
        <v/>
      </c>
      <c r="E59" s="71" t="str">
        <f>IF(車両データ!$P59="事業所5",車両データ!E59,"")</f>
        <v/>
      </c>
      <c r="F59" s="72" t="str">
        <f>IF(車両データ!$P59="事業所5",車両データ!F59,"")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7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IF(車両データ!$P60="事業所5",車両データ!B60,"")</f>
        <v/>
      </c>
      <c r="C60" s="93"/>
      <c r="D60" s="70" t="str">
        <f>IF(車両データ!$P60="事業所5",車両データ!D60,"")</f>
        <v/>
      </c>
      <c r="E60" s="71" t="str">
        <f>IF(車両データ!$P60="事業所5",車両データ!E60,"")</f>
        <v/>
      </c>
      <c r="F60" s="72" t="str">
        <f>IF(車両データ!$P60="事業所5",車両データ!F60,"")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IF(車両データ!$P61="事業所5",車両データ!B61,"")</f>
        <v/>
      </c>
      <c r="C61" s="93"/>
      <c r="D61" s="70" t="str">
        <f>IF(車両データ!$P61="事業所5",車両データ!D61,"")</f>
        <v/>
      </c>
      <c r="E61" s="71" t="str">
        <f>IF(車両データ!$P61="事業所5",車両データ!E61,"")</f>
        <v/>
      </c>
      <c r="F61" s="72" t="str">
        <f>IF(車両データ!$P61="事業所5",車両データ!F61,"")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IF(車両データ!$P62="事業所5",車両データ!B62,"")</f>
        <v/>
      </c>
      <c r="C62" s="93"/>
      <c r="D62" s="70" t="str">
        <f>IF(車両データ!$P62="事業所5",車両データ!D62,"")</f>
        <v/>
      </c>
      <c r="E62" s="71" t="str">
        <f>IF(車両データ!$P62="事業所5",車両データ!E62,"")</f>
        <v/>
      </c>
      <c r="F62" s="72" t="str">
        <f>IF(車両データ!$P62="事業所5",車両データ!F62,"")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IF(車両データ!$P63="事業所5",車両データ!B63,"")</f>
        <v/>
      </c>
      <c r="C63" s="93"/>
      <c r="D63" s="70" t="str">
        <f>IF(車両データ!$P63="事業所5",車両データ!D63,"")</f>
        <v/>
      </c>
      <c r="E63" s="71" t="str">
        <f>IF(車両データ!$P63="事業所5",車両データ!E63,"")</f>
        <v/>
      </c>
      <c r="F63" s="72" t="str">
        <f>IF(車両データ!$P63="事業所5",車両データ!F63,"")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IF(車両データ!$P64="事業所5",車両データ!B64,"")</f>
        <v/>
      </c>
      <c r="C64" s="93"/>
      <c r="D64" s="70" t="str">
        <f>IF(車両データ!$P64="事業所5",車両データ!D64,"")</f>
        <v/>
      </c>
      <c r="E64" s="71" t="str">
        <f>IF(車両データ!$P64="事業所5",車両データ!E64,"")</f>
        <v/>
      </c>
      <c r="F64" s="72" t="str">
        <f>IF(車両データ!$P64="事業所5",車両データ!F64,"")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IF(車両データ!$P65="事業所5",車両データ!B65,"")</f>
        <v/>
      </c>
      <c r="C65" s="93"/>
      <c r="D65" s="70" t="str">
        <f>IF(車両データ!$P65="事業所5",車両データ!D65,"")</f>
        <v/>
      </c>
      <c r="E65" s="71" t="str">
        <f>IF(車両データ!$P65="事業所5",車両データ!E65,"")</f>
        <v/>
      </c>
      <c r="F65" s="72" t="str">
        <f>IF(車両データ!$P65="事業所5",車両データ!F65,"")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IF(車両データ!$P66="事業所5",車両データ!B66,"")</f>
        <v/>
      </c>
      <c r="C66" s="93"/>
      <c r="D66" s="70" t="str">
        <f>IF(車両データ!$P66="事業所5",車両データ!D66,"")</f>
        <v/>
      </c>
      <c r="E66" s="71" t="str">
        <f>IF(車両データ!$P66="事業所5",車両データ!E66,"")</f>
        <v/>
      </c>
      <c r="F66" s="72" t="str">
        <f>IF(車両データ!$P66="事業所5",車両データ!F66,"")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IF(車両データ!$P67="事業所5",車両データ!B67,"")</f>
        <v/>
      </c>
      <c r="C67" s="93"/>
      <c r="D67" s="70" t="str">
        <f>IF(車両データ!$P67="事業所5",車両データ!D67,"")</f>
        <v/>
      </c>
      <c r="E67" s="71" t="str">
        <f>IF(車両データ!$P67="事業所5",車両データ!E67,"")</f>
        <v/>
      </c>
      <c r="F67" s="72" t="str">
        <f>IF(車両データ!$P67="事業所5",車両データ!F67,"")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IF(車両データ!$P68="事業所5",車両データ!B68,"")</f>
        <v/>
      </c>
      <c r="C68" s="93"/>
      <c r="D68" s="70" t="str">
        <f>IF(車両データ!$P68="事業所5",車両データ!D68,"")</f>
        <v/>
      </c>
      <c r="E68" s="71" t="str">
        <f>IF(車両データ!$P68="事業所5",車両データ!E68,"")</f>
        <v/>
      </c>
      <c r="F68" s="72" t="str">
        <f>IF(車両データ!$P68="事業所5",車両データ!F68,"")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IF(車両データ!$P69="事業所5",車両データ!B69,"")</f>
        <v/>
      </c>
      <c r="C69" s="93"/>
      <c r="D69" s="70" t="str">
        <f>IF(車両データ!$P69="事業所5",車両データ!D69,"")</f>
        <v/>
      </c>
      <c r="E69" s="71" t="str">
        <f>IF(車両データ!$P69="事業所5",車両データ!E69,"")</f>
        <v/>
      </c>
      <c r="F69" s="72" t="str">
        <f>IF(車両データ!$P69="事業所5",車両データ!F69,"")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IF(車両データ!$P70="事業所5",車両データ!B70,"")</f>
        <v/>
      </c>
      <c r="C70" s="93"/>
      <c r="D70" s="70" t="str">
        <f>IF(車両データ!$P70="事業所5",車両データ!D70,"")</f>
        <v/>
      </c>
      <c r="E70" s="71" t="str">
        <f>IF(車両データ!$P70="事業所5",車両データ!E70,"")</f>
        <v/>
      </c>
      <c r="F70" s="72" t="str">
        <f>IF(車両データ!$P70="事業所5",車両データ!F70,"")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IF(車両データ!$P71="事業所5",車両データ!B71,"")</f>
        <v/>
      </c>
      <c r="C71" s="93"/>
      <c r="D71" s="70" t="str">
        <f>IF(車両データ!$P71="事業所5",車両データ!D71,"")</f>
        <v/>
      </c>
      <c r="E71" s="71" t="str">
        <f>IF(車両データ!$P71="事業所5",車両データ!E71,"")</f>
        <v/>
      </c>
      <c r="F71" s="72" t="str">
        <f>IF(車両データ!$P71="事業所5",車両データ!F71,"")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IF(車両データ!$P72="事業所5",車両データ!B72,"")</f>
        <v/>
      </c>
      <c r="C72" s="93"/>
      <c r="D72" s="70" t="str">
        <f>IF(車両データ!$P72="事業所5",車両データ!D72,"")</f>
        <v/>
      </c>
      <c r="E72" s="71" t="str">
        <f>IF(車両データ!$P72="事業所5",車両データ!E72,"")</f>
        <v/>
      </c>
      <c r="F72" s="72" t="str">
        <f>IF(車両データ!$P72="事業所5",車両データ!F72,"")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IF(車両データ!$P73="事業所5",車両データ!B73,"")</f>
        <v/>
      </c>
      <c r="C73" s="93"/>
      <c r="D73" s="70" t="str">
        <f>IF(車両データ!$P73="事業所5",車両データ!D73,"")</f>
        <v/>
      </c>
      <c r="E73" s="71" t="str">
        <f>IF(車両データ!$P73="事業所5",車両データ!E73,"")</f>
        <v/>
      </c>
      <c r="F73" s="72" t="str">
        <f>IF(車両データ!$P73="事業所5",車両データ!F73,"")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IF(車両データ!$P74="事業所5",車両データ!B74,"")</f>
        <v/>
      </c>
      <c r="C74" s="93"/>
      <c r="D74" s="70" t="str">
        <f>IF(車両データ!$P74="事業所5",車両データ!D74,"")</f>
        <v/>
      </c>
      <c r="E74" s="71" t="str">
        <f>IF(車両データ!$P74="事業所5",車両データ!E74,"")</f>
        <v/>
      </c>
      <c r="F74" s="72" t="str">
        <f>IF(車両データ!$P74="事業所5",車両データ!F74,"")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IF(車両データ!$P75="事業所5",車両データ!B75,"")</f>
        <v/>
      </c>
      <c r="C75" s="93"/>
      <c r="D75" s="70" t="str">
        <f>IF(車両データ!$P75="事業所5",車両データ!D75,"")</f>
        <v/>
      </c>
      <c r="E75" s="71" t="str">
        <f>IF(車両データ!$P75="事業所5",車両データ!E75,"")</f>
        <v/>
      </c>
      <c r="F75" s="72" t="str">
        <f>IF(車両データ!$P75="事業所5",車両データ!F75,"")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IF(車両データ!$P76="事業所5",車両データ!B76,"")</f>
        <v/>
      </c>
      <c r="C76" s="93"/>
      <c r="D76" s="70" t="str">
        <f>IF(車両データ!$P76="事業所5",車両データ!D76,"")</f>
        <v/>
      </c>
      <c r="E76" s="71" t="str">
        <f>IF(車両データ!$P76="事業所5",車両データ!E76,"")</f>
        <v/>
      </c>
      <c r="F76" s="72" t="str">
        <f>IF(車両データ!$P76="事業所5",車両データ!F76,"")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IF(車両データ!$P77="事業所5",車両データ!B77,"")</f>
        <v/>
      </c>
      <c r="C77" s="93"/>
      <c r="D77" s="70" t="str">
        <f>IF(車両データ!$P77="事業所5",車両データ!D77,"")</f>
        <v/>
      </c>
      <c r="E77" s="71" t="str">
        <f>IF(車両データ!$P77="事業所5",車両データ!E77,"")</f>
        <v/>
      </c>
      <c r="F77" s="72" t="str">
        <f>IF(車両データ!$P77="事業所5",車両データ!F77,"")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IF(車両データ!$P78="事業所5",車両データ!B78,"")</f>
        <v/>
      </c>
      <c r="C78" s="93"/>
      <c r="D78" s="70" t="str">
        <f>IF(車両データ!$P78="事業所5",車両データ!D78,"")</f>
        <v/>
      </c>
      <c r="E78" s="71" t="str">
        <f>IF(車両データ!$P78="事業所5",車両データ!E78,"")</f>
        <v/>
      </c>
      <c r="F78" s="72" t="str">
        <f>IF(車両データ!$P78="事業所5",車両データ!F78,"")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IF(車両データ!$P79="事業所5",車両データ!B79,"")</f>
        <v/>
      </c>
      <c r="C79" s="93"/>
      <c r="D79" s="70" t="str">
        <f>IF(車両データ!$P79="事業所5",車両データ!D79,"")</f>
        <v/>
      </c>
      <c r="E79" s="71" t="str">
        <f>IF(車両データ!$P79="事業所5",車両データ!E79,"")</f>
        <v/>
      </c>
      <c r="F79" s="72" t="str">
        <f>IF(車両データ!$P79="事業所5",車両データ!F79,"")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IF(車両データ!$P80="事業所5",車両データ!B80,"")</f>
        <v/>
      </c>
      <c r="C80" s="93"/>
      <c r="D80" s="70" t="str">
        <f>IF(車両データ!$P80="事業所5",車両データ!D80,"")</f>
        <v/>
      </c>
      <c r="E80" s="71" t="str">
        <f>IF(車両データ!$P80="事業所5",車両データ!E80,"")</f>
        <v/>
      </c>
      <c r="F80" s="72" t="str">
        <f>IF(車両データ!$P80="事業所5",車両データ!F80,"")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IF(車両データ!$P81="事業所5",車両データ!B81,"")</f>
        <v/>
      </c>
      <c r="C81" s="93"/>
      <c r="D81" s="70" t="str">
        <f>IF(車両データ!$P81="事業所5",車両データ!D81,"")</f>
        <v/>
      </c>
      <c r="E81" s="71" t="str">
        <f>IF(車両データ!$P81="事業所5",車両データ!E81,"")</f>
        <v/>
      </c>
      <c r="F81" s="72" t="str">
        <f>IF(車両データ!$P81="事業所5",車両データ!F81,"")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IF(車両データ!$P82="事業所5",車両データ!B82,"")</f>
        <v/>
      </c>
      <c r="C82" s="93"/>
      <c r="D82" s="70" t="str">
        <f>IF(車両データ!$P82="事業所5",車両データ!D82,"")</f>
        <v/>
      </c>
      <c r="E82" s="71" t="str">
        <f>IF(車両データ!$P82="事業所5",車両データ!E82,"")</f>
        <v/>
      </c>
      <c r="F82" s="72" t="str">
        <f>IF(車両データ!$P82="事業所5",車両データ!F82,"")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IF(車両データ!$P83="事業所5",車両データ!B83,"")</f>
        <v/>
      </c>
      <c r="C83" s="93"/>
      <c r="D83" s="70" t="str">
        <f>IF(車両データ!$P83="事業所5",車両データ!D83,"")</f>
        <v/>
      </c>
      <c r="E83" s="71" t="str">
        <f>IF(車両データ!$P83="事業所5",車両データ!E83,"")</f>
        <v/>
      </c>
      <c r="F83" s="72" t="str">
        <f>IF(車両データ!$P83="事業所5",車両データ!F83,"")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IF(車両データ!$P84="事業所5",車両データ!B84,"")</f>
        <v/>
      </c>
      <c r="C84" s="93"/>
      <c r="D84" s="70" t="str">
        <f>IF(車両データ!$P84="事業所5",車両データ!D84,"")</f>
        <v/>
      </c>
      <c r="E84" s="71" t="str">
        <f>IF(車両データ!$P84="事業所5",車両データ!E84,"")</f>
        <v/>
      </c>
      <c r="F84" s="72" t="str">
        <f>IF(車両データ!$P84="事業所5",車両データ!F84,"")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IF(車両データ!$P85="事業所5",車両データ!B85,"")</f>
        <v/>
      </c>
      <c r="C85" s="93"/>
      <c r="D85" s="70" t="str">
        <f>IF(車両データ!$P85="事業所5",車両データ!D85,"")</f>
        <v/>
      </c>
      <c r="E85" s="71" t="str">
        <f>IF(車両データ!$P85="事業所5",車両データ!E85,"")</f>
        <v/>
      </c>
      <c r="F85" s="72" t="str">
        <f>IF(車両データ!$P85="事業所5",車両データ!F85,"")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IF(車両データ!$P86="事業所5",車両データ!B86,"")</f>
        <v/>
      </c>
      <c r="C86" s="93"/>
      <c r="D86" s="70" t="str">
        <f>IF(車両データ!$P86="事業所5",車両データ!D86,"")</f>
        <v/>
      </c>
      <c r="E86" s="71" t="str">
        <f>IF(車両データ!$P86="事業所5",車両データ!E86,"")</f>
        <v/>
      </c>
      <c r="F86" s="72" t="str">
        <f>IF(車両データ!$P86="事業所5",車両データ!F86,"")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IF(車両データ!$P87="事業所5",車両データ!B87,"")</f>
        <v/>
      </c>
      <c r="C87" s="93"/>
      <c r="D87" s="70" t="str">
        <f>IF(車両データ!$P87="事業所5",車両データ!D87,"")</f>
        <v/>
      </c>
      <c r="E87" s="71" t="str">
        <f>IF(車両データ!$P87="事業所5",車両データ!E87,"")</f>
        <v/>
      </c>
      <c r="F87" s="72" t="str">
        <f>IF(車両データ!$P87="事業所5",車両データ!F87,"")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IF(車両データ!$P88="事業所5",車両データ!B88,"")</f>
        <v/>
      </c>
      <c r="C88" s="93"/>
      <c r="D88" s="70" t="str">
        <f>IF(車両データ!$P88="事業所5",車両データ!D88,"")</f>
        <v/>
      </c>
      <c r="E88" s="71" t="str">
        <f>IF(車両データ!$P88="事業所5",車両データ!E88,"")</f>
        <v/>
      </c>
      <c r="F88" s="72" t="str">
        <f>IF(車両データ!$P88="事業所5",車両データ!F88,"")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IF(車両データ!$P89="事業所5",車両データ!B89,"")</f>
        <v/>
      </c>
      <c r="C89" s="93"/>
      <c r="D89" s="70" t="str">
        <f>IF(車両データ!$P89="事業所5",車両データ!D89,"")</f>
        <v/>
      </c>
      <c r="E89" s="71" t="str">
        <f>IF(車両データ!$P89="事業所5",車両データ!E89,"")</f>
        <v/>
      </c>
      <c r="F89" s="72" t="str">
        <f>IF(車両データ!$P89="事業所5",車両データ!F89,"")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IF(車両データ!$P90="事業所5",車両データ!B90,"")</f>
        <v/>
      </c>
      <c r="C90" s="93"/>
      <c r="D90" s="70" t="str">
        <f>IF(車両データ!$P90="事業所5",車両データ!D90,"")</f>
        <v/>
      </c>
      <c r="E90" s="71" t="str">
        <f>IF(車両データ!$P90="事業所5",車両データ!E90,"")</f>
        <v/>
      </c>
      <c r="F90" s="72" t="str">
        <f>IF(車両データ!$P90="事業所5",車両データ!F90,"")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IF(車両データ!$P91="事業所5",車両データ!B91,"")</f>
        <v/>
      </c>
      <c r="C91" s="93"/>
      <c r="D91" s="70" t="str">
        <f>IF(車両データ!$P91="事業所5",車両データ!D91,"")</f>
        <v/>
      </c>
      <c r="E91" s="71" t="str">
        <f>IF(車両データ!$P91="事業所5",車両データ!E91,"")</f>
        <v/>
      </c>
      <c r="F91" s="72" t="str">
        <f>IF(車両データ!$P91="事業所5",車両データ!F91,"")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IF(車両データ!$P92="事業所5",車両データ!B92,"")</f>
        <v/>
      </c>
      <c r="C92" s="93"/>
      <c r="D92" s="70" t="str">
        <f>IF(車両データ!$P92="事業所5",車両データ!D92,"")</f>
        <v/>
      </c>
      <c r="E92" s="71" t="str">
        <f>IF(車両データ!$P92="事業所5",車両データ!E92,"")</f>
        <v/>
      </c>
      <c r="F92" s="72" t="str">
        <f>IF(車両データ!$P92="事業所5",車両データ!F92,"")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IF(車両データ!$P93="事業所5",車両データ!B93,"")</f>
        <v/>
      </c>
      <c r="C93" s="93"/>
      <c r="D93" s="70" t="str">
        <f>IF(車両データ!$P93="事業所5",車両データ!D93,"")</f>
        <v/>
      </c>
      <c r="E93" s="71" t="str">
        <f>IF(車両データ!$P93="事業所5",車両データ!E93,"")</f>
        <v/>
      </c>
      <c r="F93" s="72" t="str">
        <f>IF(車両データ!$P93="事業所5",車両データ!F93,"")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IF(車両データ!$P94="事業所5",車両データ!B94,"")</f>
        <v/>
      </c>
      <c r="C94" s="93"/>
      <c r="D94" s="70" t="str">
        <f>IF(車両データ!$P94="事業所5",車両データ!D94,"")</f>
        <v/>
      </c>
      <c r="E94" s="71" t="str">
        <f>IF(車両データ!$P94="事業所5",車両データ!E94,"")</f>
        <v/>
      </c>
      <c r="F94" s="72" t="str">
        <f>IF(車両データ!$P94="事業所5",車両データ!F94,"")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IF(車両データ!$P95="事業所5",車両データ!B95,"")</f>
        <v/>
      </c>
      <c r="C95" s="93"/>
      <c r="D95" s="70" t="str">
        <f>IF(車両データ!$P95="事業所5",車両データ!D95,"")</f>
        <v/>
      </c>
      <c r="E95" s="71" t="str">
        <f>IF(車両データ!$P95="事業所5",車両データ!E95,"")</f>
        <v/>
      </c>
      <c r="F95" s="72" t="str">
        <f>IF(車両データ!$P95="事業所5",車両データ!F95,"")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IF(車両データ!$P96="事業所5",車両データ!B96,"")</f>
        <v/>
      </c>
      <c r="C96" s="93"/>
      <c r="D96" s="70" t="str">
        <f>IF(車両データ!$P96="事業所5",車両データ!D96,"")</f>
        <v/>
      </c>
      <c r="E96" s="71" t="str">
        <f>IF(車両データ!$P96="事業所5",車両データ!E96,"")</f>
        <v/>
      </c>
      <c r="F96" s="72" t="str">
        <f>IF(車両データ!$P96="事業所5",車両データ!F96,"")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IF(車両データ!$P97="事業所5",車両データ!B97,"")</f>
        <v/>
      </c>
      <c r="C97" s="93"/>
      <c r="D97" s="70" t="str">
        <f>IF(車両データ!$P97="事業所5",車両データ!D97,"")</f>
        <v/>
      </c>
      <c r="E97" s="71" t="str">
        <f>IF(車両データ!$P97="事業所5",車両データ!E97,"")</f>
        <v/>
      </c>
      <c r="F97" s="72" t="str">
        <f>IF(車両データ!$P97="事業所5",車両データ!F97,"")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IF(車両データ!$P98="事業所5",車両データ!B98,"")</f>
        <v/>
      </c>
      <c r="C98" s="93"/>
      <c r="D98" s="70" t="str">
        <f>IF(車両データ!$P98="事業所5",車両データ!D98,"")</f>
        <v/>
      </c>
      <c r="E98" s="71" t="str">
        <f>IF(車両データ!$P98="事業所5",車両データ!E98,"")</f>
        <v/>
      </c>
      <c r="F98" s="72" t="str">
        <f>IF(車両データ!$P98="事業所5",車両データ!F98,"")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IF(車両データ!$P99="事業所5",車両データ!B99,"")</f>
        <v/>
      </c>
      <c r="C99" s="93"/>
      <c r="D99" s="70" t="str">
        <f>IF(車両データ!$P99="事業所5",車両データ!D99,"")</f>
        <v/>
      </c>
      <c r="E99" s="71" t="str">
        <f>IF(車両データ!$P99="事業所5",車両データ!E99,"")</f>
        <v/>
      </c>
      <c r="F99" s="72" t="str">
        <f>IF(車両データ!$P99="事業所5",車両データ!F99,"")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IF(車両データ!$P100="事業所5",車両データ!B100,"")</f>
        <v/>
      </c>
      <c r="C100" s="93"/>
      <c r="D100" s="70" t="str">
        <f>IF(車両データ!$P100="事業所5",車両データ!D100,"")</f>
        <v/>
      </c>
      <c r="E100" s="71" t="str">
        <f>IF(車両データ!$P100="事業所5",車両データ!E100,"")</f>
        <v/>
      </c>
      <c r="F100" s="72" t="str">
        <f>IF(車両データ!$P100="事業所5",車両データ!F100,"")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IF(車両データ!$P101="事業所5",車両データ!B101,"")</f>
        <v/>
      </c>
      <c r="C101" s="93"/>
      <c r="D101" s="70" t="str">
        <f>IF(車両データ!$P101="事業所5",車両データ!D101,"")</f>
        <v/>
      </c>
      <c r="E101" s="71" t="str">
        <f>IF(車両データ!$P101="事業所5",車両データ!E101,"")</f>
        <v/>
      </c>
      <c r="F101" s="72" t="str">
        <f>IF(車両データ!$P101="事業所5",車両データ!F101,"")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IF(車両データ!$P102="事業所5",車両データ!B102,"")</f>
        <v/>
      </c>
      <c r="C102" s="93"/>
      <c r="D102" s="70" t="str">
        <f>IF(車両データ!$P102="事業所5",車両データ!D102,"")</f>
        <v/>
      </c>
      <c r="E102" s="71" t="str">
        <f>IF(車両データ!$P102="事業所5",車両データ!E102,"")</f>
        <v/>
      </c>
      <c r="F102" s="72" t="str">
        <f>IF(車両データ!$P102="事業所5",車両データ!F102,"")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IF(車両データ!$P103="事業所5",車両データ!B103,"")</f>
        <v/>
      </c>
      <c r="C103" s="93"/>
      <c r="D103" s="70" t="str">
        <f>IF(車両データ!$P103="事業所5",車両データ!D103,"")</f>
        <v/>
      </c>
      <c r="E103" s="71" t="str">
        <f>IF(車両データ!$P103="事業所5",車両データ!E103,"")</f>
        <v/>
      </c>
      <c r="F103" s="72" t="str">
        <f>IF(車両データ!$P103="事業所5",車両データ!F103,"")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IF(車両データ!$P104="事業所5",車両データ!B104,"")</f>
        <v/>
      </c>
      <c r="C104" s="93"/>
      <c r="D104" s="70" t="str">
        <f>IF(車両データ!$P104="事業所5",車両データ!D104,"")</f>
        <v/>
      </c>
      <c r="E104" s="71" t="str">
        <f>IF(車両データ!$P104="事業所5",車両データ!E104,"")</f>
        <v/>
      </c>
      <c r="F104" s="72" t="str">
        <f>IF(車両データ!$P104="事業所5",車両データ!F104,"")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IF(車両データ!$P105="事業所5",車両データ!B105,"")</f>
        <v/>
      </c>
      <c r="C105" s="93"/>
      <c r="D105" s="70" t="str">
        <f>IF(車両データ!$P105="事業所5",車両データ!D105,"")</f>
        <v/>
      </c>
      <c r="E105" s="71" t="str">
        <f>IF(車両データ!$P105="事業所5",車両データ!E105,"")</f>
        <v/>
      </c>
      <c r="F105" s="72" t="str">
        <f>IF(車両データ!$P105="事業所5",車両データ!F105,"")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IF(車両データ!$P106="事業所5",車両データ!B106,"")</f>
        <v/>
      </c>
      <c r="C106" s="93"/>
      <c r="D106" s="70" t="str">
        <f>IF(車両データ!$P106="事業所5",車両データ!D106,"")</f>
        <v/>
      </c>
      <c r="E106" s="71" t="str">
        <f>IF(車両データ!$P106="事業所5",車両データ!E106,"")</f>
        <v/>
      </c>
      <c r="F106" s="72" t="str">
        <f>IF(車両データ!$P106="事業所5",車両データ!F106,"")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IF(車両データ!$P107="事業所5",車両データ!B107,"")</f>
        <v/>
      </c>
      <c r="C107" s="93"/>
      <c r="D107" s="70" t="str">
        <f>IF(車両データ!$P107="事業所5",車両データ!D107,"")</f>
        <v/>
      </c>
      <c r="E107" s="71" t="str">
        <f>IF(車両データ!$P107="事業所5",車両データ!E107,"")</f>
        <v/>
      </c>
      <c r="F107" s="72" t="str">
        <f>IF(車両データ!$P107="事業所5",車両データ!F107,"")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IF(車両データ!$P108="事業所5",車両データ!B108,"")</f>
        <v/>
      </c>
      <c r="C108" s="93"/>
      <c r="D108" s="70" t="str">
        <f>IF(車両データ!$P108="事業所5",車両データ!D108,"")</f>
        <v/>
      </c>
      <c r="E108" s="71" t="str">
        <f>IF(車両データ!$P108="事業所5",車両データ!E108,"")</f>
        <v/>
      </c>
      <c r="F108" s="72" t="str">
        <f>IF(車両データ!$P108="事業所5",車両データ!F108,"")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>IF(OR(I108="",N108="",),"",N108/I108)</f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>IF(B121="電気(kWh)","        －",IF(SUM(C121:N121)=0,"",SUM(C121:N121)))</f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>IF(B125="電気(kWh)","        －",IF(SUM(C125:N125)=0,"",SUM(C125:N125)))</f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>IF(B126="電気(kWh)","        －",IF(SUM(C126:N126)=0,"",SUM(C126:N126)))</f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>IF(B127="電気(kWh)","        －",IF(SUM(C127:N127)=0,"",SUM(C127:N127)))</f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>IF(B128="電気(kWh)","        －",IF(SUM(C128:N128)=0,"",SUM(C128:N128)))</f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>IF(B129="電気(kWh)","        －",IF(SUM(C129:N129)=0,"",SUM(C129:N129)))</f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>IF(B135="電気(kWh)","        －",IF(SUM(C135:N135)=0,"",SUM(C135:N135)))</f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>IF(B136="電気(kWh)","        －",IF(SUM(C136:N136)=0,"",SUM(C136:N136)))</f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>IF(B137="電気(kWh)","        －",IF(SUM(C137:N137)=0,"",SUM(C137:N137)))</f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>IF(B138="電気(kWh)","        －",IF(SUM(C138:N138)=0,"",SUM(C138:N138)))</f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>IF(B139="電気(kWh)","        －",IF(SUM(C139:N139)=0,"",SUM(C139:N139)))</f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31" priority="12">
      <formula>LEN(TRIM(C115))=0</formula>
    </cfRule>
  </conditionalFormatting>
  <conditionalFormatting sqref="C218:N317">
    <cfRule type="containsBlanks" dxfId="30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Q317"/>
  <sheetViews>
    <sheetView showGridLines="0" view="pageBreakPreview" topLeftCell="A256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43</v>
      </c>
      <c r="B5" s="111"/>
      <c r="C5" s="112"/>
      <c r="D5" s="107" t="str">
        <f>IF('【STEP２】 A-1_全事業所計'!$B$14="","",'【STEP２】 A-1_全事業所計'!$B$14)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IF(車両データ!$P9="事業所6",車両データ!B9,"")</f>
        <v/>
      </c>
      <c r="C9" s="93"/>
      <c r="D9" s="70" t="str">
        <f>IF(車両データ!$P9="事業所6",車両データ!D9,"")</f>
        <v/>
      </c>
      <c r="E9" s="71" t="str">
        <f>IF(車両データ!$P9="事業所6",車両データ!E9,"")</f>
        <v/>
      </c>
      <c r="F9" s="72" t="str">
        <f>IF(車両データ!$P9="事業所6",車両データ!F9,"")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IF(車両データ!$P10="事業所6",車両データ!B10,"")</f>
        <v/>
      </c>
      <c r="C10" s="93"/>
      <c r="D10" s="70" t="str">
        <f>IF(車両データ!$P10="事業所6",車両データ!D10,"")</f>
        <v/>
      </c>
      <c r="E10" s="71" t="str">
        <f>IF(車両データ!$P10="事業所6",車両データ!E10,"")</f>
        <v/>
      </c>
      <c r="F10" s="72" t="str">
        <f>IF(車両データ!$P10="事業所6",車両データ!F10,"")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IF(車両データ!$P11="事業所6",車両データ!B11,"")</f>
        <v/>
      </c>
      <c r="C11" s="93"/>
      <c r="D11" s="70" t="str">
        <f>IF(車両データ!$P11="事業所6",車両データ!D11,"")</f>
        <v/>
      </c>
      <c r="E11" s="71" t="str">
        <f>IF(車両データ!$P11="事業所6",車両データ!E11,"")</f>
        <v/>
      </c>
      <c r="F11" s="72" t="str">
        <f>IF(車両データ!$P11="事業所6",車両データ!F11,"")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IF(車両データ!$P12="事業所6",車両データ!B12,"")</f>
        <v/>
      </c>
      <c r="C12" s="93"/>
      <c r="D12" s="70" t="str">
        <f>IF(車両データ!$P12="事業所6",車両データ!D12,"")</f>
        <v/>
      </c>
      <c r="E12" s="71" t="str">
        <f>IF(車両データ!$P12="事業所6",車両データ!E12,"")</f>
        <v/>
      </c>
      <c r="F12" s="72" t="str">
        <f>IF(車両データ!$P12="事業所6",車両データ!F12,"")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IF(車両データ!$P13="事業所6",車両データ!B13,"")</f>
        <v/>
      </c>
      <c r="C13" s="93"/>
      <c r="D13" s="70" t="str">
        <f>IF(車両データ!$P13="事業所6",車両データ!D13,"")</f>
        <v/>
      </c>
      <c r="E13" s="71" t="str">
        <f>IF(車両データ!$P13="事業所6",車両データ!E13,"")</f>
        <v/>
      </c>
      <c r="F13" s="72" t="str">
        <f>IF(車両データ!$P13="事業所6",車両データ!F13,"")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IF(車両データ!$P14="事業所6",車両データ!B14,"")</f>
        <v/>
      </c>
      <c r="C14" s="93"/>
      <c r="D14" s="70" t="str">
        <f>IF(車両データ!$P14="事業所6",車両データ!D14,"")</f>
        <v/>
      </c>
      <c r="E14" s="71" t="str">
        <f>IF(車両データ!$P14="事業所6",車両データ!E14,"")</f>
        <v/>
      </c>
      <c r="F14" s="72" t="str">
        <f>IF(車両データ!$P14="事業所6",車両データ!F14,"")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IF(車両データ!$P15="事業所6",車両データ!B15,"")</f>
        <v/>
      </c>
      <c r="C15" s="93"/>
      <c r="D15" s="70" t="str">
        <f>IF(車両データ!$P15="事業所6",車両データ!D15,"")</f>
        <v/>
      </c>
      <c r="E15" s="71" t="str">
        <f>IF(車両データ!$P15="事業所6",車両データ!E15,"")</f>
        <v/>
      </c>
      <c r="F15" s="72" t="str">
        <f>IF(車両データ!$P15="事業所6",車両データ!F15,"")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IF(車両データ!$P16="事業所6",車両データ!B16,"")</f>
        <v/>
      </c>
      <c r="C16" s="93"/>
      <c r="D16" s="70" t="str">
        <f>IF(車両データ!$P16="事業所6",車両データ!D16,"")</f>
        <v/>
      </c>
      <c r="E16" s="71" t="str">
        <f>IF(車両データ!$P16="事業所6",車両データ!E16,"")</f>
        <v/>
      </c>
      <c r="F16" s="72" t="str">
        <f>IF(車両データ!$P16="事業所6",車両データ!F16,"")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IF(車両データ!$P17="事業所6",車両データ!B17,"")</f>
        <v/>
      </c>
      <c r="C17" s="93"/>
      <c r="D17" s="70" t="str">
        <f>IF(車両データ!$P17="事業所6",車両データ!D17,"")</f>
        <v/>
      </c>
      <c r="E17" s="71" t="str">
        <f>IF(車両データ!$P17="事業所6",車両データ!E17,"")</f>
        <v/>
      </c>
      <c r="F17" s="72" t="str">
        <f>IF(車両データ!$P17="事業所6",車両データ!F17,"")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IF(車両データ!$P18="事業所6",車両データ!B18,"")</f>
        <v/>
      </c>
      <c r="C18" s="93"/>
      <c r="D18" s="70" t="str">
        <f>IF(車両データ!$P18="事業所6",車両データ!D18,"")</f>
        <v/>
      </c>
      <c r="E18" s="71" t="str">
        <f>IF(車両データ!$P18="事業所6",車両データ!E18,"")</f>
        <v/>
      </c>
      <c r="F18" s="72" t="str">
        <f>IF(車両データ!$P18="事業所6",車両データ!F18,"")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IF(車両データ!$P19="事業所6",車両データ!B19,"")</f>
        <v/>
      </c>
      <c r="C19" s="93"/>
      <c r="D19" s="70" t="str">
        <f>IF(車両データ!$P19="事業所6",車両データ!D19,"")</f>
        <v/>
      </c>
      <c r="E19" s="71" t="str">
        <f>IF(車両データ!$P19="事業所6",車両データ!E19,"")</f>
        <v/>
      </c>
      <c r="F19" s="72" t="str">
        <f>IF(車両データ!$P19="事業所6",車両データ!F19,"")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IF(車両データ!$P20="事業所6",車両データ!B20,"")</f>
        <v/>
      </c>
      <c r="C20" s="93"/>
      <c r="D20" s="70" t="str">
        <f>IF(車両データ!$P20="事業所6",車両データ!D20,"")</f>
        <v/>
      </c>
      <c r="E20" s="71" t="str">
        <f>IF(車両データ!$P20="事業所6",車両データ!E20,"")</f>
        <v/>
      </c>
      <c r="F20" s="72" t="str">
        <f>IF(車両データ!$P20="事業所6",車両データ!F20,"")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IF(車両データ!$P21="事業所6",車両データ!B21,"")</f>
        <v/>
      </c>
      <c r="C21" s="93"/>
      <c r="D21" s="70" t="str">
        <f>IF(車両データ!$P21="事業所6",車両データ!D21,"")</f>
        <v/>
      </c>
      <c r="E21" s="71" t="str">
        <f>IF(車両データ!$P21="事業所6",車両データ!E21,"")</f>
        <v/>
      </c>
      <c r="F21" s="72" t="str">
        <f>IF(車両データ!$P21="事業所6",車両データ!F21,"")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IF(車両データ!$P22="事業所6",車両データ!B22,"")</f>
        <v/>
      </c>
      <c r="C22" s="93"/>
      <c r="D22" s="70" t="str">
        <f>IF(車両データ!$P22="事業所6",車両データ!D22,"")</f>
        <v/>
      </c>
      <c r="E22" s="71" t="str">
        <f>IF(車両データ!$P22="事業所6",車両データ!E22,"")</f>
        <v/>
      </c>
      <c r="F22" s="72" t="str">
        <f>IF(車両データ!$P22="事業所6",車両データ!F22,"")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IF(車両データ!$P23="事業所6",車両データ!B23,"")</f>
        <v/>
      </c>
      <c r="C23" s="93"/>
      <c r="D23" s="70" t="str">
        <f>IF(車両データ!$P23="事業所6",車両データ!D23,"")</f>
        <v/>
      </c>
      <c r="E23" s="71" t="str">
        <f>IF(車両データ!$P23="事業所6",車両データ!E23,"")</f>
        <v/>
      </c>
      <c r="F23" s="72" t="str">
        <f>IF(車両データ!$P23="事業所6",車両データ!F23,"")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IF(車両データ!$P24="事業所6",車両データ!B24,"")</f>
        <v/>
      </c>
      <c r="C24" s="93"/>
      <c r="D24" s="70" t="str">
        <f>IF(車両データ!$P24="事業所6",車両データ!D24,"")</f>
        <v/>
      </c>
      <c r="E24" s="71" t="str">
        <f>IF(車両データ!$P24="事業所6",車両データ!E24,"")</f>
        <v/>
      </c>
      <c r="F24" s="72" t="str">
        <f>IF(車両データ!$P24="事業所6",車両データ!F24,"")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IF(車両データ!$P25="事業所6",車両データ!B25,"")</f>
        <v/>
      </c>
      <c r="C25" s="93"/>
      <c r="D25" s="70" t="str">
        <f>IF(車両データ!$P25="事業所6",車両データ!D25,"")</f>
        <v/>
      </c>
      <c r="E25" s="71" t="str">
        <f>IF(車両データ!$P25="事業所6",車両データ!E25,"")</f>
        <v/>
      </c>
      <c r="F25" s="72" t="str">
        <f>IF(車両データ!$P25="事業所6",車両データ!F25,"")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IF(車両データ!$P26="事業所6",車両データ!B26,"")</f>
        <v/>
      </c>
      <c r="C26" s="93"/>
      <c r="D26" s="70" t="str">
        <f>IF(車両データ!$P26="事業所6",車両データ!D26,"")</f>
        <v/>
      </c>
      <c r="E26" s="71" t="str">
        <f>IF(車両データ!$P26="事業所6",車両データ!E26,"")</f>
        <v/>
      </c>
      <c r="F26" s="72" t="str">
        <f>IF(車両データ!$P26="事業所6",車両データ!F26,"")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IF(車両データ!$P27="事業所6",車両データ!B27,"")</f>
        <v/>
      </c>
      <c r="C27" s="93"/>
      <c r="D27" s="70" t="str">
        <f>IF(車両データ!$P27="事業所6",車両データ!D27,"")</f>
        <v/>
      </c>
      <c r="E27" s="71" t="str">
        <f>IF(車両データ!$P27="事業所6",車両データ!E27,"")</f>
        <v/>
      </c>
      <c r="F27" s="72" t="str">
        <f>IF(車両データ!$P27="事業所6",車両データ!F27,"")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IF(車両データ!$P28="事業所6",車両データ!B28,"")</f>
        <v/>
      </c>
      <c r="C28" s="93"/>
      <c r="D28" s="70" t="str">
        <f>IF(車両データ!$P28="事業所6",車両データ!D28,"")</f>
        <v/>
      </c>
      <c r="E28" s="71" t="str">
        <f>IF(車両データ!$P28="事業所6",車両データ!E28,"")</f>
        <v/>
      </c>
      <c r="F28" s="72" t="str">
        <f>IF(車両データ!$P28="事業所6",車両データ!F28,"")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IF(車両データ!$P29="事業所6",車両データ!B29,"")</f>
        <v/>
      </c>
      <c r="C29" s="93"/>
      <c r="D29" s="70" t="str">
        <f>IF(車両データ!$P29="事業所6",車両データ!D29,"")</f>
        <v/>
      </c>
      <c r="E29" s="71" t="str">
        <f>IF(車両データ!$P29="事業所6",車両データ!E29,"")</f>
        <v/>
      </c>
      <c r="F29" s="72" t="str">
        <f>IF(車両データ!$P29="事業所6",車両データ!F29,"")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IF(車両データ!$P30="事業所6",車両データ!B30,"")</f>
        <v/>
      </c>
      <c r="C30" s="93"/>
      <c r="D30" s="70" t="str">
        <f>IF(車両データ!$P30="事業所6",車両データ!D30,"")</f>
        <v/>
      </c>
      <c r="E30" s="71" t="str">
        <f>IF(車両データ!$P30="事業所6",車両データ!E30,"")</f>
        <v/>
      </c>
      <c r="F30" s="72" t="str">
        <f>IF(車両データ!$P30="事業所6",車両データ!F30,"")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IF(車両データ!$P31="事業所6",車両データ!B31,"")</f>
        <v/>
      </c>
      <c r="C31" s="93"/>
      <c r="D31" s="70" t="str">
        <f>IF(車両データ!$P31="事業所6",車両データ!D31,"")</f>
        <v/>
      </c>
      <c r="E31" s="71" t="str">
        <f>IF(車両データ!$P31="事業所6",車両データ!E31,"")</f>
        <v/>
      </c>
      <c r="F31" s="72" t="str">
        <f>IF(車両データ!$P31="事業所6",車両データ!F31,"")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IF(車両データ!$P32="事業所6",車両データ!B32,"")</f>
        <v/>
      </c>
      <c r="C32" s="93"/>
      <c r="D32" s="70" t="str">
        <f>IF(車両データ!$P32="事業所6",車両データ!D32,"")</f>
        <v/>
      </c>
      <c r="E32" s="71" t="str">
        <f>IF(車両データ!$P32="事業所6",車両データ!E32,"")</f>
        <v/>
      </c>
      <c r="F32" s="72" t="str">
        <f>IF(車両データ!$P32="事業所6",車両データ!F32,"")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IF(車両データ!$P33="事業所6",車両データ!B33,"")</f>
        <v/>
      </c>
      <c r="C33" s="93"/>
      <c r="D33" s="70" t="str">
        <f>IF(車両データ!$P33="事業所6",車両データ!D33,"")</f>
        <v/>
      </c>
      <c r="E33" s="71" t="str">
        <f>IF(車両データ!$P33="事業所6",車両データ!E33,"")</f>
        <v/>
      </c>
      <c r="F33" s="72" t="str">
        <f>IF(車両データ!$P33="事業所6",車両データ!F33,"")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IF(車両データ!$P34="事業所6",車両データ!B34,"")</f>
        <v/>
      </c>
      <c r="C34" s="93"/>
      <c r="D34" s="70" t="str">
        <f>IF(車両データ!$P34="事業所6",車両データ!D34,"")</f>
        <v/>
      </c>
      <c r="E34" s="71" t="str">
        <f>IF(車両データ!$P34="事業所6",車両データ!E34,"")</f>
        <v/>
      </c>
      <c r="F34" s="72" t="str">
        <f>IF(車両データ!$P34="事業所6",車両データ!F34,"")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IF(車両データ!$P35="事業所6",車両データ!B35,"")</f>
        <v/>
      </c>
      <c r="C35" s="93"/>
      <c r="D35" s="70" t="str">
        <f>IF(車両データ!$P35="事業所6",車両データ!D35,"")</f>
        <v/>
      </c>
      <c r="E35" s="71" t="str">
        <f>IF(車両データ!$P35="事業所6",車両データ!E35,"")</f>
        <v/>
      </c>
      <c r="F35" s="72" t="str">
        <f>IF(車両データ!$P35="事業所6",車両データ!F35,"")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IF(車両データ!$P36="事業所6",車両データ!B36,"")</f>
        <v/>
      </c>
      <c r="C36" s="93"/>
      <c r="D36" s="70" t="str">
        <f>IF(車両データ!$P36="事業所6",車両データ!D36,"")</f>
        <v/>
      </c>
      <c r="E36" s="71" t="str">
        <f>IF(車両データ!$P36="事業所6",車両データ!E36,"")</f>
        <v/>
      </c>
      <c r="F36" s="72" t="str">
        <f>IF(車両データ!$P36="事業所6",車両データ!F36,"")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IF(車両データ!$P37="事業所6",車両データ!B37,"")</f>
        <v/>
      </c>
      <c r="C37" s="93"/>
      <c r="D37" s="70" t="str">
        <f>IF(車両データ!$P37="事業所6",車両データ!D37,"")</f>
        <v/>
      </c>
      <c r="E37" s="71" t="str">
        <f>IF(車両データ!$P37="事業所6",車両データ!E37,"")</f>
        <v/>
      </c>
      <c r="F37" s="72" t="str">
        <f>IF(車両データ!$P37="事業所6",車両データ!F37,"")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IF(車両データ!$P38="事業所6",車両データ!B38,"")</f>
        <v/>
      </c>
      <c r="C38" s="93"/>
      <c r="D38" s="70" t="str">
        <f>IF(車両データ!$P38="事業所6",車両データ!D38,"")</f>
        <v/>
      </c>
      <c r="E38" s="71" t="str">
        <f>IF(車両データ!$P38="事業所6",車両データ!E38,"")</f>
        <v/>
      </c>
      <c r="F38" s="72" t="str">
        <f>IF(車両データ!$P38="事業所6",車両データ!F38,"")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IF(車両データ!$P39="事業所6",車両データ!B39,"")</f>
        <v/>
      </c>
      <c r="C39" s="93"/>
      <c r="D39" s="70" t="str">
        <f>IF(車両データ!$P39="事業所6",車両データ!D39,"")</f>
        <v/>
      </c>
      <c r="E39" s="71" t="str">
        <f>IF(車両データ!$P39="事業所6",車両データ!E39,"")</f>
        <v/>
      </c>
      <c r="F39" s="72" t="str">
        <f>IF(車両データ!$P39="事業所6",車両データ!F39,"")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IF(車両データ!$P40="事業所6",車両データ!B40,"")</f>
        <v/>
      </c>
      <c r="C40" s="93"/>
      <c r="D40" s="70" t="str">
        <f>IF(車両データ!$P40="事業所6",車両データ!D40,"")</f>
        <v/>
      </c>
      <c r="E40" s="71" t="str">
        <f>IF(車両データ!$P40="事業所6",車両データ!E40,"")</f>
        <v/>
      </c>
      <c r="F40" s="72" t="str">
        <f>IF(車両データ!$P40="事業所6",車両データ!F40,"")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IF(車両データ!$P41="事業所6",車両データ!B41,"")</f>
        <v/>
      </c>
      <c r="C41" s="93"/>
      <c r="D41" s="70" t="str">
        <f>IF(車両データ!$P41="事業所6",車両データ!D41,"")</f>
        <v/>
      </c>
      <c r="E41" s="71" t="str">
        <f>IF(車両データ!$P41="事業所6",車両データ!E41,"")</f>
        <v/>
      </c>
      <c r="F41" s="72" t="str">
        <f>IF(車両データ!$P41="事業所6",車両データ!F41,"")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IF(車両データ!$P42="事業所6",車両データ!B42,"")</f>
        <v/>
      </c>
      <c r="C42" s="93"/>
      <c r="D42" s="70" t="str">
        <f>IF(車両データ!$P42="事業所6",車両データ!D42,"")</f>
        <v/>
      </c>
      <c r="E42" s="71" t="str">
        <f>IF(車両データ!$P42="事業所6",車両データ!E42,"")</f>
        <v/>
      </c>
      <c r="F42" s="72" t="str">
        <f>IF(車両データ!$P42="事業所6",車両データ!F42,"")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IF(車両データ!$P43="事業所6",車両データ!B43,"")</f>
        <v/>
      </c>
      <c r="C43" s="93"/>
      <c r="D43" s="70" t="str">
        <f>IF(車両データ!$P43="事業所6",車両データ!D43,"")</f>
        <v/>
      </c>
      <c r="E43" s="71" t="str">
        <f>IF(車両データ!$P43="事業所6",車両データ!E43,"")</f>
        <v/>
      </c>
      <c r="F43" s="72" t="str">
        <f>IF(車両データ!$P43="事業所6",車両データ!F43,"")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IF(車両データ!$P44="事業所6",車両データ!B44,"")</f>
        <v/>
      </c>
      <c r="C44" s="93"/>
      <c r="D44" s="70" t="str">
        <f>IF(車両データ!$P44="事業所6",車両データ!D44,"")</f>
        <v/>
      </c>
      <c r="E44" s="71" t="str">
        <f>IF(車両データ!$P44="事業所6",車両データ!E44,"")</f>
        <v/>
      </c>
      <c r="F44" s="72" t="str">
        <f>IF(車両データ!$P44="事業所6",車両データ!F44,"")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IF(車両データ!$P45="事業所6",車両データ!B45,"")</f>
        <v/>
      </c>
      <c r="C45" s="93"/>
      <c r="D45" s="70" t="str">
        <f>IF(車両データ!$P45="事業所6",車両データ!D45,"")</f>
        <v/>
      </c>
      <c r="E45" s="71" t="str">
        <f>IF(車両データ!$P45="事業所6",車両データ!E45,"")</f>
        <v/>
      </c>
      <c r="F45" s="72" t="str">
        <f>IF(車両データ!$P45="事業所6",車両データ!F45,"")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IF(車両データ!$P46="事業所6",車両データ!B46,"")</f>
        <v/>
      </c>
      <c r="C46" s="93"/>
      <c r="D46" s="70" t="str">
        <f>IF(車両データ!$P46="事業所6",車両データ!D46,"")</f>
        <v/>
      </c>
      <c r="E46" s="71" t="str">
        <f>IF(車両データ!$P46="事業所6",車両データ!E46,"")</f>
        <v/>
      </c>
      <c r="F46" s="72" t="str">
        <f>IF(車両データ!$P46="事業所6",車両データ!F46,"")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IF(車両データ!$P47="事業所6",車両データ!B47,"")</f>
        <v/>
      </c>
      <c r="C47" s="93"/>
      <c r="D47" s="70" t="str">
        <f>IF(車両データ!$P47="事業所6",車両データ!D47,"")</f>
        <v/>
      </c>
      <c r="E47" s="71" t="str">
        <f>IF(車両データ!$P47="事業所6",車両データ!E47,"")</f>
        <v/>
      </c>
      <c r="F47" s="72" t="str">
        <f>IF(車両データ!$P47="事業所6",車両データ!F47,"")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IF(車両データ!$P48="事業所6",車両データ!B48,"")</f>
        <v/>
      </c>
      <c r="C48" s="93"/>
      <c r="D48" s="70" t="str">
        <f>IF(車両データ!$P48="事業所6",車両データ!D48,"")</f>
        <v/>
      </c>
      <c r="E48" s="71" t="str">
        <f>IF(車両データ!$P48="事業所6",車両データ!E48,"")</f>
        <v/>
      </c>
      <c r="F48" s="72" t="str">
        <f>IF(車両データ!$P48="事業所6",車両データ!F48,"")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IF(車両データ!$P49="事業所6",車両データ!B49,"")</f>
        <v/>
      </c>
      <c r="C49" s="93"/>
      <c r="D49" s="70" t="str">
        <f>IF(車両データ!$P49="事業所6",車両データ!D49,"")</f>
        <v/>
      </c>
      <c r="E49" s="71" t="str">
        <f>IF(車両データ!$P49="事業所6",車両データ!E49,"")</f>
        <v/>
      </c>
      <c r="F49" s="72" t="str">
        <f>IF(車両データ!$P49="事業所6",車両データ!F49,"")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IF(車両データ!$P50="事業所6",車両データ!B50,"")</f>
        <v/>
      </c>
      <c r="C50" s="93"/>
      <c r="D50" s="70" t="str">
        <f>IF(車両データ!$P50="事業所6",車両データ!D50,"")</f>
        <v/>
      </c>
      <c r="E50" s="71" t="str">
        <f>IF(車両データ!$P50="事業所6",車両データ!E50,"")</f>
        <v/>
      </c>
      <c r="F50" s="72" t="str">
        <f>IF(車両データ!$P50="事業所6",車両データ!F50,"")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IF(車両データ!$P51="事業所6",車両データ!B51,"")</f>
        <v/>
      </c>
      <c r="C51" s="93"/>
      <c r="D51" s="70" t="str">
        <f>IF(車両データ!$P51="事業所6",車両データ!D51,"")</f>
        <v/>
      </c>
      <c r="E51" s="71" t="str">
        <f>IF(車両データ!$P51="事業所6",車両データ!E51,"")</f>
        <v/>
      </c>
      <c r="F51" s="72" t="str">
        <f>IF(車両データ!$P51="事業所6",車両データ!F51,"")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IF(車両データ!$P52="事業所6",車両データ!B52,"")</f>
        <v/>
      </c>
      <c r="C52" s="93"/>
      <c r="D52" s="70" t="str">
        <f>IF(車両データ!$P52="事業所6",車両データ!D52,"")</f>
        <v/>
      </c>
      <c r="E52" s="71" t="str">
        <f>IF(車両データ!$P52="事業所6",車両データ!E52,"")</f>
        <v/>
      </c>
      <c r="F52" s="72" t="str">
        <f>IF(車両データ!$P52="事業所6",車両データ!F52,"")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IF(車両データ!$P53="事業所6",車両データ!B53,"")</f>
        <v/>
      </c>
      <c r="C53" s="93"/>
      <c r="D53" s="70" t="str">
        <f>IF(車両データ!$P53="事業所6",車両データ!D53,"")</f>
        <v/>
      </c>
      <c r="E53" s="71" t="str">
        <f>IF(車両データ!$P53="事業所6",車両データ!E53,"")</f>
        <v/>
      </c>
      <c r="F53" s="72" t="str">
        <f>IF(車両データ!$P53="事業所6",車両データ!F53,"")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IF(車両データ!$P54="事業所6",車両データ!B54,"")</f>
        <v/>
      </c>
      <c r="C54" s="93"/>
      <c r="D54" s="70" t="str">
        <f>IF(車両データ!$P54="事業所6",車両データ!D54,"")</f>
        <v/>
      </c>
      <c r="E54" s="71" t="str">
        <f>IF(車両データ!$P54="事業所6",車両データ!E54,"")</f>
        <v/>
      </c>
      <c r="F54" s="72" t="str">
        <f>IF(車両データ!$P54="事業所6",車両データ!F54,"")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IF(車両データ!$P55="事業所6",車両データ!B55,"")</f>
        <v/>
      </c>
      <c r="C55" s="93"/>
      <c r="D55" s="70" t="str">
        <f>IF(車両データ!$P55="事業所6",車両データ!D55,"")</f>
        <v/>
      </c>
      <c r="E55" s="71" t="str">
        <f>IF(車両データ!$P55="事業所6",車両データ!E55,"")</f>
        <v/>
      </c>
      <c r="F55" s="72" t="str">
        <f>IF(車両データ!$P55="事業所6",車両データ!F55,"")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IF(車両データ!$P56="事業所6",車両データ!B56,"")</f>
        <v/>
      </c>
      <c r="C56" s="93"/>
      <c r="D56" s="70" t="str">
        <f>IF(車両データ!$P56="事業所6",車両データ!D56,"")</f>
        <v/>
      </c>
      <c r="E56" s="71" t="str">
        <f>IF(車両データ!$P56="事業所6",車両データ!E56,"")</f>
        <v/>
      </c>
      <c r="F56" s="72" t="str">
        <f>IF(車両データ!$P56="事業所6",車両データ!F56,"")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IF(車両データ!$P57="事業所6",車両データ!B57,"")</f>
        <v/>
      </c>
      <c r="C57" s="93"/>
      <c r="D57" s="70" t="str">
        <f>IF(車両データ!$P57="事業所6",車両データ!D57,"")</f>
        <v/>
      </c>
      <c r="E57" s="71" t="str">
        <f>IF(車両データ!$P57="事業所6",車両データ!E57,"")</f>
        <v/>
      </c>
      <c r="F57" s="72" t="str">
        <f>IF(車両データ!$P57="事業所6",車両データ!F57,"")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IF(車両データ!$P58="事業所6",車両データ!B58,"")</f>
        <v/>
      </c>
      <c r="C58" s="93"/>
      <c r="D58" s="70" t="str">
        <f>IF(車両データ!$P58="事業所6",車両データ!D58,"")</f>
        <v/>
      </c>
      <c r="E58" s="71" t="str">
        <f>IF(車両データ!$P58="事業所6",車両データ!E58,"")</f>
        <v/>
      </c>
      <c r="F58" s="72" t="str">
        <f>IF(車両データ!$P58="事業所6",車両データ!F58,"")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IF(車両データ!$P59="事業所6",車両データ!B59,"")</f>
        <v/>
      </c>
      <c r="C59" s="93"/>
      <c r="D59" s="70" t="str">
        <f>IF(車両データ!$P59="事業所6",車両データ!D59,"")</f>
        <v/>
      </c>
      <c r="E59" s="71" t="str">
        <f>IF(車両データ!$P59="事業所6",車両データ!E59,"")</f>
        <v/>
      </c>
      <c r="F59" s="72" t="str">
        <f>IF(車両データ!$P59="事業所6",車両データ!F59,"")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IF(車両データ!$P60="事業所6",車両データ!B60,"")</f>
        <v/>
      </c>
      <c r="C60" s="93"/>
      <c r="D60" s="70" t="str">
        <f>IF(車両データ!$P60="事業所6",車両データ!D60,"")</f>
        <v/>
      </c>
      <c r="E60" s="71" t="str">
        <f>IF(車両データ!$P60="事業所6",車両データ!E60,"")</f>
        <v/>
      </c>
      <c r="F60" s="72" t="str">
        <f>IF(車両データ!$P60="事業所6",車両データ!F60,"")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IF(車両データ!$P61="事業所6",車両データ!B61,"")</f>
        <v/>
      </c>
      <c r="C61" s="93"/>
      <c r="D61" s="70" t="str">
        <f>IF(車両データ!$P61="事業所6",車両データ!D61,"")</f>
        <v/>
      </c>
      <c r="E61" s="71" t="str">
        <f>IF(車両データ!$P61="事業所6",車両データ!E61,"")</f>
        <v/>
      </c>
      <c r="F61" s="72" t="str">
        <f>IF(車両データ!$P61="事業所6",車両データ!F61,"")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IF(車両データ!$P62="事業所6",車両データ!B62,"")</f>
        <v/>
      </c>
      <c r="C62" s="93"/>
      <c r="D62" s="70" t="str">
        <f>IF(車両データ!$P62="事業所6",車両データ!D62,"")</f>
        <v/>
      </c>
      <c r="E62" s="71" t="str">
        <f>IF(車両データ!$P62="事業所6",車両データ!E62,"")</f>
        <v/>
      </c>
      <c r="F62" s="72" t="str">
        <f>IF(車両データ!$P62="事業所6",車両データ!F62,"")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IF(車両データ!$P63="事業所6",車両データ!B63,"")</f>
        <v/>
      </c>
      <c r="C63" s="93"/>
      <c r="D63" s="70" t="str">
        <f>IF(車両データ!$P63="事業所6",車両データ!D63,"")</f>
        <v/>
      </c>
      <c r="E63" s="71" t="str">
        <f>IF(車両データ!$P63="事業所6",車両データ!E63,"")</f>
        <v/>
      </c>
      <c r="F63" s="72" t="str">
        <f>IF(車両データ!$P63="事業所6",車両データ!F63,"")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IF(車両データ!$P64="事業所6",車両データ!B64,"")</f>
        <v/>
      </c>
      <c r="C64" s="93"/>
      <c r="D64" s="70" t="str">
        <f>IF(車両データ!$P64="事業所6",車両データ!D64,"")</f>
        <v/>
      </c>
      <c r="E64" s="71" t="str">
        <f>IF(車両データ!$P64="事業所6",車両データ!E64,"")</f>
        <v/>
      </c>
      <c r="F64" s="72" t="str">
        <f>IF(車両データ!$P64="事業所6",車両データ!F64,"")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IF(車両データ!$P65="事業所6",車両データ!B65,"")</f>
        <v/>
      </c>
      <c r="C65" s="93"/>
      <c r="D65" s="70" t="str">
        <f>IF(車両データ!$P65="事業所6",車両データ!D65,"")</f>
        <v/>
      </c>
      <c r="E65" s="71" t="str">
        <f>IF(車両データ!$P65="事業所6",車両データ!E65,"")</f>
        <v/>
      </c>
      <c r="F65" s="72" t="str">
        <f>IF(車両データ!$P65="事業所6",車両データ!F65,"")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IF(車両データ!$P66="事業所6",車両データ!B66,"")</f>
        <v/>
      </c>
      <c r="C66" s="93"/>
      <c r="D66" s="70" t="str">
        <f>IF(車両データ!$P66="事業所6",車両データ!D66,"")</f>
        <v/>
      </c>
      <c r="E66" s="71" t="str">
        <f>IF(車両データ!$P66="事業所6",車両データ!E66,"")</f>
        <v/>
      </c>
      <c r="F66" s="72" t="str">
        <f>IF(車両データ!$P66="事業所6",車両データ!F66,"")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IF(車両データ!$P67="事業所6",車両データ!B67,"")</f>
        <v/>
      </c>
      <c r="C67" s="93"/>
      <c r="D67" s="70" t="str">
        <f>IF(車両データ!$P67="事業所6",車両データ!D67,"")</f>
        <v/>
      </c>
      <c r="E67" s="71" t="str">
        <f>IF(車両データ!$P67="事業所6",車両データ!E67,"")</f>
        <v/>
      </c>
      <c r="F67" s="72" t="str">
        <f>IF(車両データ!$P67="事業所6",車両データ!F67,"")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IF(車両データ!$P68="事業所6",車両データ!B68,"")</f>
        <v/>
      </c>
      <c r="C68" s="93"/>
      <c r="D68" s="70" t="str">
        <f>IF(車両データ!$P68="事業所6",車両データ!D68,"")</f>
        <v/>
      </c>
      <c r="E68" s="71" t="str">
        <f>IF(車両データ!$P68="事業所6",車両データ!E68,"")</f>
        <v/>
      </c>
      <c r="F68" s="72" t="str">
        <f>IF(車両データ!$P68="事業所6",車両データ!F68,"")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IF(車両データ!$P69="事業所6",車両データ!B69,"")</f>
        <v/>
      </c>
      <c r="C69" s="93"/>
      <c r="D69" s="70" t="str">
        <f>IF(車両データ!$P69="事業所6",車両データ!D69,"")</f>
        <v/>
      </c>
      <c r="E69" s="71" t="str">
        <f>IF(車両データ!$P69="事業所6",車両データ!E69,"")</f>
        <v/>
      </c>
      <c r="F69" s="72" t="str">
        <f>IF(車両データ!$P69="事業所6",車両データ!F69,"")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IF(車両データ!$P70="事業所6",車両データ!B70,"")</f>
        <v/>
      </c>
      <c r="C70" s="93"/>
      <c r="D70" s="70" t="str">
        <f>IF(車両データ!$P70="事業所6",車両データ!D70,"")</f>
        <v/>
      </c>
      <c r="E70" s="71" t="str">
        <f>IF(車両データ!$P70="事業所6",車両データ!E70,"")</f>
        <v/>
      </c>
      <c r="F70" s="72" t="str">
        <f>IF(車両データ!$P70="事業所6",車両データ!F70,"")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IF(車両データ!$P71="事業所6",車両データ!B71,"")</f>
        <v/>
      </c>
      <c r="C71" s="93"/>
      <c r="D71" s="70" t="str">
        <f>IF(車両データ!$P71="事業所6",車両データ!D71,"")</f>
        <v/>
      </c>
      <c r="E71" s="71" t="str">
        <f>IF(車両データ!$P71="事業所6",車両データ!E71,"")</f>
        <v/>
      </c>
      <c r="F71" s="72" t="str">
        <f>IF(車両データ!$P71="事業所6",車両データ!F71,"")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IF(車両データ!$P72="事業所6",車両データ!B72,"")</f>
        <v/>
      </c>
      <c r="C72" s="93"/>
      <c r="D72" s="70" t="str">
        <f>IF(車両データ!$P72="事業所6",車両データ!D72,"")</f>
        <v/>
      </c>
      <c r="E72" s="71" t="str">
        <f>IF(車両データ!$P72="事業所6",車両データ!E72,"")</f>
        <v/>
      </c>
      <c r="F72" s="72" t="str">
        <f>IF(車両データ!$P72="事業所6",車両データ!F72,"")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IF(車両データ!$P73="事業所6",車両データ!B73,"")</f>
        <v/>
      </c>
      <c r="C73" s="93"/>
      <c r="D73" s="70" t="str">
        <f>IF(車両データ!$P73="事業所6",車両データ!D73,"")</f>
        <v/>
      </c>
      <c r="E73" s="71" t="str">
        <f>IF(車両データ!$P73="事業所6",車両データ!E73,"")</f>
        <v/>
      </c>
      <c r="F73" s="72" t="str">
        <f>IF(車両データ!$P73="事業所6",車両データ!F73,"")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IF(車両データ!$P74="事業所6",車両データ!B74,"")</f>
        <v/>
      </c>
      <c r="C74" s="93"/>
      <c r="D74" s="70" t="str">
        <f>IF(車両データ!$P74="事業所6",車両データ!D74,"")</f>
        <v/>
      </c>
      <c r="E74" s="71" t="str">
        <f>IF(車両データ!$P74="事業所6",車両データ!E74,"")</f>
        <v/>
      </c>
      <c r="F74" s="72" t="str">
        <f>IF(車両データ!$P74="事業所6",車両データ!F74,"")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IF(車両データ!$P75="事業所6",車両データ!B75,"")</f>
        <v/>
      </c>
      <c r="C75" s="93"/>
      <c r="D75" s="70" t="str">
        <f>IF(車両データ!$P75="事業所6",車両データ!D75,"")</f>
        <v/>
      </c>
      <c r="E75" s="71" t="str">
        <f>IF(車両データ!$P75="事業所6",車両データ!E75,"")</f>
        <v/>
      </c>
      <c r="F75" s="72" t="str">
        <f>IF(車両データ!$P75="事業所6",車両データ!F75,"")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IF(車両データ!$P76="事業所6",車両データ!B76,"")</f>
        <v/>
      </c>
      <c r="C76" s="93"/>
      <c r="D76" s="70" t="str">
        <f>IF(車両データ!$P76="事業所6",車両データ!D76,"")</f>
        <v/>
      </c>
      <c r="E76" s="71" t="str">
        <f>IF(車両データ!$P76="事業所6",車両データ!E76,"")</f>
        <v/>
      </c>
      <c r="F76" s="72" t="str">
        <f>IF(車両データ!$P76="事業所6",車両データ!F76,"")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IF(車両データ!$P77="事業所6",車両データ!B77,"")</f>
        <v/>
      </c>
      <c r="C77" s="93"/>
      <c r="D77" s="70" t="str">
        <f>IF(車両データ!$P77="事業所6",車両データ!D77,"")</f>
        <v/>
      </c>
      <c r="E77" s="71" t="str">
        <f>IF(車両データ!$P77="事業所6",車両データ!E77,"")</f>
        <v/>
      </c>
      <c r="F77" s="72" t="str">
        <f>IF(車両データ!$P77="事業所6",車両データ!F77,"")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IF(車両データ!$P78="事業所6",車両データ!B78,"")</f>
        <v/>
      </c>
      <c r="C78" s="93"/>
      <c r="D78" s="70" t="str">
        <f>IF(車両データ!$P78="事業所6",車両データ!D78,"")</f>
        <v/>
      </c>
      <c r="E78" s="71" t="str">
        <f>IF(車両データ!$P78="事業所6",車両データ!E78,"")</f>
        <v/>
      </c>
      <c r="F78" s="72" t="str">
        <f>IF(車両データ!$P78="事業所6",車両データ!F78,"")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IF(車両データ!$P79="事業所6",車両データ!B79,"")</f>
        <v/>
      </c>
      <c r="C79" s="93"/>
      <c r="D79" s="70" t="str">
        <f>IF(車両データ!$P79="事業所6",車両データ!D79,"")</f>
        <v/>
      </c>
      <c r="E79" s="71" t="str">
        <f>IF(車両データ!$P79="事業所6",車両データ!E79,"")</f>
        <v/>
      </c>
      <c r="F79" s="72" t="str">
        <f>IF(車両データ!$P79="事業所6",車両データ!F79,"")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IF(車両データ!$P80="事業所6",車両データ!B80,"")</f>
        <v/>
      </c>
      <c r="C80" s="93"/>
      <c r="D80" s="70" t="str">
        <f>IF(車両データ!$P80="事業所6",車両データ!D80,"")</f>
        <v/>
      </c>
      <c r="E80" s="71" t="str">
        <f>IF(車両データ!$P80="事業所6",車両データ!E80,"")</f>
        <v/>
      </c>
      <c r="F80" s="72" t="str">
        <f>IF(車両データ!$P80="事業所6",車両データ!F80,"")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IF(車両データ!$P81="事業所6",車両データ!B81,"")</f>
        <v/>
      </c>
      <c r="C81" s="93"/>
      <c r="D81" s="70" t="str">
        <f>IF(車両データ!$P81="事業所6",車両データ!D81,"")</f>
        <v/>
      </c>
      <c r="E81" s="71" t="str">
        <f>IF(車両データ!$P81="事業所6",車両データ!E81,"")</f>
        <v/>
      </c>
      <c r="F81" s="72" t="str">
        <f>IF(車両データ!$P81="事業所6",車両データ!F81,"")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IF(車両データ!$P82="事業所6",車両データ!B82,"")</f>
        <v/>
      </c>
      <c r="C82" s="93"/>
      <c r="D82" s="70" t="str">
        <f>IF(車両データ!$P82="事業所6",車両データ!D82,"")</f>
        <v/>
      </c>
      <c r="E82" s="71" t="str">
        <f>IF(車両データ!$P82="事業所6",車両データ!E82,"")</f>
        <v/>
      </c>
      <c r="F82" s="72" t="str">
        <f>IF(車両データ!$P82="事業所6",車両データ!F82,"")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IF(車両データ!$P83="事業所6",車両データ!B83,"")</f>
        <v/>
      </c>
      <c r="C83" s="93"/>
      <c r="D83" s="70" t="str">
        <f>IF(車両データ!$P83="事業所6",車両データ!D83,"")</f>
        <v/>
      </c>
      <c r="E83" s="71" t="str">
        <f>IF(車両データ!$P83="事業所6",車両データ!E83,"")</f>
        <v/>
      </c>
      <c r="F83" s="72" t="str">
        <f>IF(車両データ!$P83="事業所6",車両データ!F83,"")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IF(車両データ!$P84="事業所6",車両データ!B84,"")</f>
        <v/>
      </c>
      <c r="C84" s="93"/>
      <c r="D84" s="70" t="str">
        <f>IF(車両データ!$P84="事業所6",車両データ!D84,"")</f>
        <v/>
      </c>
      <c r="E84" s="71" t="str">
        <f>IF(車両データ!$P84="事業所6",車両データ!E84,"")</f>
        <v/>
      </c>
      <c r="F84" s="72" t="str">
        <f>IF(車両データ!$P84="事業所6",車両データ!F84,"")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IF(車両データ!$P85="事業所6",車両データ!B85,"")</f>
        <v/>
      </c>
      <c r="C85" s="93"/>
      <c r="D85" s="70" t="str">
        <f>IF(車両データ!$P85="事業所6",車両データ!D85,"")</f>
        <v/>
      </c>
      <c r="E85" s="71" t="str">
        <f>IF(車両データ!$P85="事業所6",車両データ!E85,"")</f>
        <v/>
      </c>
      <c r="F85" s="72" t="str">
        <f>IF(車両データ!$P85="事業所6",車両データ!F85,"")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IF(車両データ!$P86="事業所6",車両データ!B86,"")</f>
        <v/>
      </c>
      <c r="C86" s="93"/>
      <c r="D86" s="70" t="str">
        <f>IF(車両データ!$P86="事業所6",車両データ!D86,"")</f>
        <v/>
      </c>
      <c r="E86" s="71" t="str">
        <f>IF(車両データ!$P86="事業所6",車両データ!E86,"")</f>
        <v/>
      </c>
      <c r="F86" s="72" t="str">
        <f>IF(車両データ!$P86="事業所6",車両データ!F86,"")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IF(車両データ!$P87="事業所6",車両データ!B87,"")</f>
        <v/>
      </c>
      <c r="C87" s="93"/>
      <c r="D87" s="70" t="str">
        <f>IF(車両データ!$P87="事業所6",車両データ!D87,"")</f>
        <v/>
      </c>
      <c r="E87" s="71" t="str">
        <f>IF(車両データ!$P87="事業所6",車両データ!E87,"")</f>
        <v/>
      </c>
      <c r="F87" s="72" t="str">
        <f>IF(車両データ!$P87="事業所6",車両データ!F87,"")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IF(車両データ!$P88="事業所6",車両データ!B88,"")</f>
        <v/>
      </c>
      <c r="C88" s="93"/>
      <c r="D88" s="70" t="str">
        <f>IF(車両データ!$P88="事業所6",車両データ!D88,"")</f>
        <v/>
      </c>
      <c r="E88" s="71" t="str">
        <f>IF(車両データ!$P88="事業所6",車両データ!E88,"")</f>
        <v/>
      </c>
      <c r="F88" s="72" t="str">
        <f>IF(車両データ!$P88="事業所6",車両データ!F88,"")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IF(車両データ!$P89="事業所6",車両データ!B89,"")</f>
        <v/>
      </c>
      <c r="C89" s="93"/>
      <c r="D89" s="70" t="str">
        <f>IF(車両データ!$P89="事業所6",車両データ!D89,"")</f>
        <v/>
      </c>
      <c r="E89" s="71" t="str">
        <f>IF(車両データ!$P89="事業所6",車両データ!E89,"")</f>
        <v/>
      </c>
      <c r="F89" s="72" t="str">
        <f>IF(車両データ!$P89="事業所6",車両データ!F89,"")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IF(車両データ!$P90="事業所6",車両データ!B90,"")</f>
        <v/>
      </c>
      <c r="C90" s="93"/>
      <c r="D90" s="70" t="str">
        <f>IF(車両データ!$P90="事業所6",車両データ!D90,"")</f>
        <v/>
      </c>
      <c r="E90" s="71" t="str">
        <f>IF(車両データ!$P90="事業所6",車両データ!E90,"")</f>
        <v/>
      </c>
      <c r="F90" s="72" t="str">
        <f>IF(車両データ!$P90="事業所6",車両データ!F90,"")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IF(車両データ!$P91="事業所6",車両データ!B91,"")</f>
        <v/>
      </c>
      <c r="C91" s="93"/>
      <c r="D91" s="70" t="str">
        <f>IF(車両データ!$P91="事業所6",車両データ!D91,"")</f>
        <v/>
      </c>
      <c r="E91" s="71" t="str">
        <f>IF(車両データ!$P91="事業所6",車両データ!E91,"")</f>
        <v/>
      </c>
      <c r="F91" s="72" t="str">
        <f>IF(車両データ!$P91="事業所6",車両データ!F91,"")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IF(車両データ!$P92="事業所6",車両データ!B92,"")</f>
        <v/>
      </c>
      <c r="C92" s="93"/>
      <c r="D92" s="70" t="str">
        <f>IF(車両データ!$P92="事業所6",車両データ!D92,"")</f>
        <v/>
      </c>
      <c r="E92" s="71" t="str">
        <f>IF(車両データ!$P92="事業所6",車両データ!E92,"")</f>
        <v/>
      </c>
      <c r="F92" s="72" t="str">
        <f>IF(車両データ!$P92="事業所6",車両データ!F92,"")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IF(車両データ!$P93="事業所6",車両データ!B93,"")</f>
        <v/>
      </c>
      <c r="C93" s="93"/>
      <c r="D93" s="70" t="str">
        <f>IF(車両データ!$P93="事業所6",車両データ!D93,"")</f>
        <v/>
      </c>
      <c r="E93" s="71" t="str">
        <f>IF(車両データ!$P93="事業所6",車両データ!E93,"")</f>
        <v/>
      </c>
      <c r="F93" s="72" t="str">
        <f>IF(車両データ!$P93="事業所6",車両データ!F93,"")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IF(車両データ!$P94="事業所6",車両データ!B94,"")</f>
        <v/>
      </c>
      <c r="C94" s="93"/>
      <c r="D94" s="70" t="str">
        <f>IF(車両データ!$P94="事業所6",車両データ!D94,"")</f>
        <v/>
      </c>
      <c r="E94" s="71" t="str">
        <f>IF(車両データ!$P94="事業所6",車両データ!E94,"")</f>
        <v/>
      </c>
      <c r="F94" s="72" t="str">
        <f>IF(車両データ!$P94="事業所6",車両データ!F94,"")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IF(車両データ!$P95="事業所6",車両データ!B95,"")</f>
        <v/>
      </c>
      <c r="C95" s="93"/>
      <c r="D95" s="70" t="str">
        <f>IF(車両データ!$P95="事業所6",車両データ!D95,"")</f>
        <v/>
      </c>
      <c r="E95" s="71" t="str">
        <f>IF(車両データ!$P95="事業所6",車両データ!E95,"")</f>
        <v/>
      </c>
      <c r="F95" s="72" t="str">
        <f>IF(車両データ!$P95="事業所6",車両データ!F95,"")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IF(車両データ!$P96="事業所6",車両データ!B96,"")</f>
        <v/>
      </c>
      <c r="C96" s="93"/>
      <c r="D96" s="70" t="str">
        <f>IF(車両データ!$P96="事業所6",車両データ!D96,"")</f>
        <v/>
      </c>
      <c r="E96" s="71" t="str">
        <f>IF(車両データ!$P96="事業所6",車両データ!E96,"")</f>
        <v/>
      </c>
      <c r="F96" s="72" t="str">
        <f>IF(車両データ!$P96="事業所6",車両データ!F96,"")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IF(車両データ!$P97="事業所6",車両データ!B97,"")</f>
        <v/>
      </c>
      <c r="C97" s="93"/>
      <c r="D97" s="70" t="str">
        <f>IF(車両データ!$P97="事業所6",車両データ!D97,"")</f>
        <v/>
      </c>
      <c r="E97" s="71" t="str">
        <f>IF(車両データ!$P97="事業所6",車両データ!E97,"")</f>
        <v/>
      </c>
      <c r="F97" s="72" t="str">
        <f>IF(車両データ!$P97="事業所6",車両データ!F97,"")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IF(車両データ!$P98="事業所6",車両データ!B98,"")</f>
        <v/>
      </c>
      <c r="C98" s="93"/>
      <c r="D98" s="70" t="str">
        <f>IF(車両データ!$P98="事業所6",車両データ!D98,"")</f>
        <v/>
      </c>
      <c r="E98" s="71" t="str">
        <f>IF(車両データ!$P98="事業所6",車両データ!E98,"")</f>
        <v/>
      </c>
      <c r="F98" s="72" t="str">
        <f>IF(車両データ!$P98="事業所6",車両データ!F98,"")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IF(車両データ!$P99="事業所6",車両データ!B99,"")</f>
        <v/>
      </c>
      <c r="C99" s="93"/>
      <c r="D99" s="70" t="str">
        <f>IF(車両データ!$P99="事業所6",車両データ!D99,"")</f>
        <v/>
      </c>
      <c r="E99" s="71" t="str">
        <f>IF(車両データ!$P99="事業所6",車両データ!E99,"")</f>
        <v/>
      </c>
      <c r="F99" s="72" t="str">
        <f>IF(車両データ!$P99="事業所6",車両データ!F99,"")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IF(車両データ!$P100="事業所6",車両データ!B100,"")</f>
        <v/>
      </c>
      <c r="C100" s="93"/>
      <c r="D100" s="70" t="str">
        <f>IF(車両データ!$P100="事業所6",車両データ!D100,"")</f>
        <v/>
      </c>
      <c r="E100" s="71" t="str">
        <f>IF(車両データ!$P100="事業所6",車両データ!E100,"")</f>
        <v/>
      </c>
      <c r="F100" s="72" t="str">
        <f>IF(車両データ!$P100="事業所6",車両データ!F100,"")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IF(車両データ!$P101="事業所6",車両データ!B101,"")</f>
        <v/>
      </c>
      <c r="C101" s="93"/>
      <c r="D101" s="70" t="str">
        <f>IF(車両データ!$P101="事業所6",車両データ!D101,"")</f>
        <v/>
      </c>
      <c r="E101" s="71" t="str">
        <f>IF(車両データ!$P101="事業所6",車両データ!E101,"")</f>
        <v/>
      </c>
      <c r="F101" s="72" t="str">
        <f>IF(車両データ!$P101="事業所6",車両データ!F101,"")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IF(車両データ!$P102="事業所6",車両データ!B102,"")</f>
        <v/>
      </c>
      <c r="C102" s="93"/>
      <c r="D102" s="70" t="str">
        <f>IF(車両データ!$P102="事業所6",車両データ!D102,"")</f>
        <v/>
      </c>
      <c r="E102" s="71" t="str">
        <f>IF(車両データ!$P102="事業所6",車両データ!E102,"")</f>
        <v/>
      </c>
      <c r="F102" s="72" t="str">
        <f>IF(車両データ!$P102="事業所6",車両データ!F102,"")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IF(車両データ!$P103="事業所6",車両データ!B103,"")</f>
        <v/>
      </c>
      <c r="C103" s="93"/>
      <c r="D103" s="70" t="str">
        <f>IF(車両データ!$P103="事業所6",車両データ!D103,"")</f>
        <v/>
      </c>
      <c r="E103" s="71" t="str">
        <f>IF(車両データ!$P103="事業所6",車両データ!E103,"")</f>
        <v/>
      </c>
      <c r="F103" s="72" t="str">
        <f>IF(車両データ!$P103="事業所6",車両データ!F103,"")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IF(車両データ!$P104="事業所6",車両データ!B104,"")</f>
        <v/>
      </c>
      <c r="C104" s="93"/>
      <c r="D104" s="70" t="str">
        <f>IF(車両データ!$P104="事業所6",車両データ!D104,"")</f>
        <v/>
      </c>
      <c r="E104" s="71" t="str">
        <f>IF(車両データ!$P104="事業所6",車両データ!E104,"")</f>
        <v/>
      </c>
      <c r="F104" s="72" t="str">
        <f>IF(車両データ!$P104="事業所6",車両データ!F104,"")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IF(車両データ!$P105="事業所6",車両データ!B105,"")</f>
        <v/>
      </c>
      <c r="C105" s="93"/>
      <c r="D105" s="70" t="str">
        <f>IF(車両データ!$P105="事業所6",車両データ!D105,"")</f>
        <v/>
      </c>
      <c r="E105" s="71" t="str">
        <f>IF(車両データ!$P105="事業所6",車両データ!E105,"")</f>
        <v/>
      </c>
      <c r="F105" s="72" t="str">
        <f>IF(車両データ!$P105="事業所6",車両データ!F105,"")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IF(車両データ!$P106="事業所6",車両データ!B106,"")</f>
        <v/>
      </c>
      <c r="C106" s="93"/>
      <c r="D106" s="70" t="str">
        <f>IF(車両データ!$P106="事業所6",車両データ!D106,"")</f>
        <v/>
      </c>
      <c r="E106" s="71" t="str">
        <f>IF(車両データ!$P106="事業所6",車両データ!E106,"")</f>
        <v/>
      </c>
      <c r="F106" s="72" t="str">
        <f>IF(車両データ!$P106="事業所6",車両データ!F106,"")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IF(車両データ!$P107="事業所6",車両データ!B107,"")</f>
        <v/>
      </c>
      <c r="C107" s="93"/>
      <c r="D107" s="70" t="str">
        <f>IF(車両データ!$P107="事業所6",車両データ!D107,"")</f>
        <v/>
      </c>
      <c r="E107" s="71" t="str">
        <f>IF(車両データ!$P107="事業所6",車両データ!E107,"")</f>
        <v/>
      </c>
      <c r="F107" s="72" t="str">
        <f>IF(車両データ!$P107="事業所6",車両データ!F107,"")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IF(車両データ!$P108="事業所6",車両データ!B108,"")</f>
        <v/>
      </c>
      <c r="C108" s="93"/>
      <c r="D108" s="70" t="str">
        <f>IF(車両データ!$P108="事業所6",車両データ!D108,"")</f>
        <v/>
      </c>
      <c r="E108" s="71" t="str">
        <f>IF(車両データ!$P108="事業所6",車両データ!E108,"")</f>
        <v/>
      </c>
      <c r="F108" s="72" t="str">
        <f>IF(車両データ!$P108="事業所6",車両データ!F108,"")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29" priority="12">
      <formula>LEN(TRIM(C115))=0</formula>
    </cfRule>
  </conditionalFormatting>
  <conditionalFormatting sqref="C218:N317">
    <cfRule type="containsBlanks" dxfId="28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Q317"/>
  <sheetViews>
    <sheetView showGridLines="0" view="pageBreakPreview" topLeftCell="A261" zoomScale="55" zoomScaleNormal="85" zoomScaleSheetLayoutView="55" workbookViewId="0">
      <selection activeCell="V18" sqref="V18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91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92</v>
      </c>
    </row>
    <row r="4" spans="1:15" ht="15" customHeight="1" x14ac:dyDescent="0.4">
      <c r="A4" s="1"/>
    </row>
    <row r="5" spans="1:15" ht="20.100000000000001" customHeight="1" x14ac:dyDescent="0.4">
      <c r="A5" s="110" t="s">
        <v>44</v>
      </c>
      <c r="B5" s="111"/>
      <c r="C5" s="112"/>
      <c r="D5" s="107" t="str">
        <f>IF('【STEP２】 A-1_全事業所計'!$B$15="","",'【STEP２】 A-1_全事業所計'!$B$15)</f>
        <v/>
      </c>
      <c r="E5" s="108"/>
      <c r="F5" s="108"/>
      <c r="G5" s="108"/>
      <c r="H5" s="109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61" t="s">
        <v>66</v>
      </c>
      <c r="M7" s="62" t="str">
        <f>IF('【STEP２】 A-1_全事業所計'!$D$7="","",('【STEP２】 A-1_全事業所計'!$D$7))</f>
        <v/>
      </c>
      <c r="N7" s="63" t="s">
        <v>67</v>
      </c>
      <c r="O7" s="64" t="str">
        <f>IF(M7="","",DATE(YEAR($M$7),MONTH($M$7)+11,DAY($M$7)))</f>
        <v/>
      </c>
    </row>
    <row r="8" spans="1:15" ht="67.5" customHeight="1" x14ac:dyDescent="0.4">
      <c r="A8" s="8" t="s">
        <v>27</v>
      </c>
      <c r="B8" s="96" t="s">
        <v>7</v>
      </c>
      <c r="C8" s="97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90" t="s">
        <v>62</v>
      </c>
      <c r="M8" s="91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92" t="str">
        <f>IF(車両データ!$P9="事業所7",車両データ!B9,"")</f>
        <v/>
      </c>
      <c r="C9" s="93"/>
      <c r="D9" s="70" t="str">
        <f>IF(車両データ!$P9="事業所7",車両データ!D9,"")</f>
        <v/>
      </c>
      <c r="E9" s="71" t="str">
        <f>IF(車両データ!$P9="事業所7",車両データ!E9,"")</f>
        <v/>
      </c>
      <c r="F9" s="72" t="str">
        <f>IF(車両データ!$P9="事業所7",車両データ!F9,"")</f>
        <v/>
      </c>
      <c r="G9" s="14" t="str">
        <f>IF(O115="        －","",O115)</f>
        <v/>
      </c>
      <c r="H9" s="56" t="str">
        <f>IF($F9=" "," ",IF($F9="軽油","ℓ",IF($F9="ガソリン","ℓ",IF($F9="LPG","ℓ",IF($F9="CNG","N㎥",IF($F9="電気","－",""))))))</f>
        <v/>
      </c>
      <c r="I9" s="15" t="str">
        <f t="shared" ref="I9:I58" si="0">IF(O218="","",O218)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92" t="str">
        <f>IF(車両データ!$P10="事業所7",車両データ!B10,"")</f>
        <v/>
      </c>
      <c r="C10" s="93"/>
      <c r="D10" s="70" t="str">
        <f>IF(車両データ!$P10="事業所7",車両データ!D10,"")</f>
        <v/>
      </c>
      <c r="E10" s="71" t="str">
        <f>IF(車両データ!$P10="事業所7",車両データ!E10,"")</f>
        <v/>
      </c>
      <c r="F10" s="72" t="str">
        <f>IF(車両データ!$P10="事業所7",車両データ!F10,"")</f>
        <v/>
      </c>
      <c r="G10" s="14" t="str">
        <f t="shared" ref="G10:G58" si="2">IF(O116="        －","",O116)</f>
        <v/>
      </c>
      <c r="H10" s="56" t="str">
        <f t="shared" ref="H10:H73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73" si="5">IF($F10="","",IF($F10="軽油","㎞/ℓ",IF($F10="ガソリン","㎞/ℓ",IF($F10="LPG","㎞/ℓ",IF($F10="CNG","㎞/N㎥",IF($F10="電気","",""))))))</f>
        <v/>
      </c>
      <c r="L10" s="18" t="str">
        <f t="shared" ref="L10:L73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92" t="str">
        <f>IF(車両データ!$P11="事業所7",車両データ!B11,"")</f>
        <v/>
      </c>
      <c r="C11" s="93"/>
      <c r="D11" s="70" t="str">
        <f>IF(車両データ!$P11="事業所7",車両データ!D11,"")</f>
        <v/>
      </c>
      <c r="E11" s="71" t="str">
        <f>IF(車両データ!$P11="事業所7",車両データ!E11,"")</f>
        <v/>
      </c>
      <c r="F11" s="72" t="str">
        <f>IF(車両データ!$P11="事業所7",車両データ!F11,"")</f>
        <v/>
      </c>
      <c r="G11" s="14" t="str">
        <f t="shared" si="2"/>
        <v/>
      </c>
      <c r="H11" s="56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92" t="str">
        <f>IF(車両データ!$P12="事業所7",車両データ!B12,"")</f>
        <v/>
      </c>
      <c r="C12" s="93"/>
      <c r="D12" s="70" t="str">
        <f>IF(車両データ!$P12="事業所7",車両データ!D12,"")</f>
        <v/>
      </c>
      <c r="E12" s="71" t="str">
        <f>IF(車両データ!$P12="事業所7",車両データ!E12,"")</f>
        <v/>
      </c>
      <c r="F12" s="72" t="str">
        <f>IF(車両データ!$P12="事業所7",車両データ!F12,"")</f>
        <v/>
      </c>
      <c r="G12" s="14" t="str">
        <f t="shared" si="2"/>
        <v/>
      </c>
      <c r="H12" s="56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92" t="str">
        <f>IF(車両データ!$P13="事業所7",車両データ!B13,"")</f>
        <v/>
      </c>
      <c r="C13" s="93"/>
      <c r="D13" s="70" t="str">
        <f>IF(車両データ!$P13="事業所7",車両データ!D13,"")</f>
        <v/>
      </c>
      <c r="E13" s="71" t="str">
        <f>IF(車両データ!$P13="事業所7",車両データ!E13,"")</f>
        <v/>
      </c>
      <c r="F13" s="72" t="str">
        <f>IF(車両データ!$P13="事業所7",車両データ!F13,"")</f>
        <v/>
      </c>
      <c r="G13" s="14" t="str">
        <f t="shared" si="2"/>
        <v/>
      </c>
      <c r="H13" s="56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92" t="str">
        <f>IF(車両データ!$P14="事業所7",車両データ!B14,"")</f>
        <v/>
      </c>
      <c r="C14" s="93"/>
      <c r="D14" s="70" t="str">
        <f>IF(車両データ!$P14="事業所7",車両データ!D14,"")</f>
        <v/>
      </c>
      <c r="E14" s="71" t="str">
        <f>IF(車両データ!$P14="事業所7",車両データ!E14,"")</f>
        <v/>
      </c>
      <c r="F14" s="72" t="str">
        <f>IF(車両データ!$P14="事業所7",車両データ!F14,"")</f>
        <v/>
      </c>
      <c r="G14" s="14" t="str">
        <f t="shared" si="2"/>
        <v/>
      </c>
      <c r="H14" s="56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92" t="str">
        <f>IF(車両データ!$P15="事業所7",車両データ!B15,"")</f>
        <v/>
      </c>
      <c r="C15" s="93"/>
      <c r="D15" s="70" t="str">
        <f>IF(車両データ!$P15="事業所7",車両データ!D15,"")</f>
        <v/>
      </c>
      <c r="E15" s="71" t="str">
        <f>IF(車両データ!$P15="事業所7",車両データ!E15,"")</f>
        <v/>
      </c>
      <c r="F15" s="72" t="str">
        <f>IF(車両データ!$P15="事業所7",車両データ!F15,"")</f>
        <v/>
      </c>
      <c r="G15" s="14" t="str">
        <f t="shared" si="2"/>
        <v/>
      </c>
      <c r="H15" s="56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92" t="str">
        <f>IF(車両データ!$P16="事業所7",車両データ!B16,"")</f>
        <v/>
      </c>
      <c r="C16" s="93"/>
      <c r="D16" s="70" t="str">
        <f>IF(車両データ!$P16="事業所7",車両データ!D16,"")</f>
        <v/>
      </c>
      <c r="E16" s="71" t="str">
        <f>IF(車両データ!$P16="事業所7",車両データ!E16,"")</f>
        <v/>
      </c>
      <c r="F16" s="72" t="str">
        <f>IF(車両データ!$P16="事業所7",車両データ!F16,"")</f>
        <v/>
      </c>
      <c r="G16" s="14" t="str">
        <f t="shared" si="2"/>
        <v/>
      </c>
      <c r="H16" s="56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92" t="str">
        <f>IF(車両データ!$P17="事業所7",車両データ!B17,"")</f>
        <v/>
      </c>
      <c r="C17" s="93"/>
      <c r="D17" s="70" t="str">
        <f>IF(車両データ!$P17="事業所7",車両データ!D17,"")</f>
        <v/>
      </c>
      <c r="E17" s="71" t="str">
        <f>IF(車両データ!$P17="事業所7",車両データ!E17,"")</f>
        <v/>
      </c>
      <c r="F17" s="72" t="str">
        <f>IF(車両データ!$P17="事業所7",車両データ!F17,"")</f>
        <v/>
      </c>
      <c r="G17" s="14" t="str">
        <f t="shared" si="2"/>
        <v/>
      </c>
      <c r="H17" s="56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92" t="str">
        <f>IF(車両データ!$P18="事業所7",車両データ!B18,"")</f>
        <v/>
      </c>
      <c r="C18" s="93"/>
      <c r="D18" s="70" t="str">
        <f>IF(車両データ!$P18="事業所7",車両データ!D18,"")</f>
        <v/>
      </c>
      <c r="E18" s="71" t="str">
        <f>IF(車両データ!$P18="事業所7",車両データ!E18,"")</f>
        <v/>
      </c>
      <c r="F18" s="72" t="str">
        <f>IF(車両データ!$P18="事業所7",車両データ!F18,"")</f>
        <v/>
      </c>
      <c r="G18" s="14" t="str">
        <f t="shared" si="2"/>
        <v/>
      </c>
      <c r="H18" s="56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92" t="str">
        <f>IF(車両データ!$P19="事業所7",車両データ!B19,"")</f>
        <v/>
      </c>
      <c r="C19" s="93"/>
      <c r="D19" s="70" t="str">
        <f>IF(車両データ!$P19="事業所7",車両データ!D19,"")</f>
        <v/>
      </c>
      <c r="E19" s="71" t="str">
        <f>IF(車両データ!$P19="事業所7",車両データ!E19,"")</f>
        <v/>
      </c>
      <c r="F19" s="72" t="str">
        <f>IF(車両データ!$P19="事業所7",車両データ!F19,"")</f>
        <v/>
      </c>
      <c r="G19" s="14" t="str">
        <f t="shared" si="2"/>
        <v/>
      </c>
      <c r="H19" s="56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92" t="str">
        <f>IF(車両データ!$P20="事業所7",車両データ!B20,"")</f>
        <v/>
      </c>
      <c r="C20" s="93"/>
      <c r="D20" s="70" t="str">
        <f>IF(車両データ!$P20="事業所7",車両データ!D20,"")</f>
        <v/>
      </c>
      <c r="E20" s="71" t="str">
        <f>IF(車両データ!$P20="事業所7",車両データ!E20,"")</f>
        <v/>
      </c>
      <c r="F20" s="72" t="str">
        <f>IF(車両データ!$P20="事業所7",車両データ!F20,"")</f>
        <v/>
      </c>
      <c r="G20" s="14" t="str">
        <f t="shared" si="2"/>
        <v/>
      </c>
      <c r="H20" s="56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92" t="str">
        <f>IF(車両データ!$P21="事業所7",車両データ!B21,"")</f>
        <v/>
      </c>
      <c r="C21" s="93"/>
      <c r="D21" s="70" t="str">
        <f>IF(車両データ!$P21="事業所7",車両データ!D21,"")</f>
        <v/>
      </c>
      <c r="E21" s="71" t="str">
        <f>IF(車両データ!$P21="事業所7",車両データ!E21,"")</f>
        <v/>
      </c>
      <c r="F21" s="72" t="str">
        <f>IF(車両データ!$P21="事業所7",車両データ!F21,"")</f>
        <v/>
      </c>
      <c r="G21" s="14" t="str">
        <f t="shared" si="2"/>
        <v/>
      </c>
      <c r="H21" s="56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92" t="str">
        <f>IF(車両データ!$P22="事業所7",車両データ!B22,"")</f>
        <v/>
      </c>
      <c r="C22" s="93"/>
      <c r="D22" s="70" t="str">
        <f>IF(車両データ!$P22="事業所7",車両データ!D22,"")</f>
        <v/>
      </c>
      <c r="E22" s="71" t="str">
        <f>IF(車両データ!$P22="事業所7",車両データ!E22,"")</f>
        <v/>
      </c>
      <c r="F22" s="72" t="str">
        <f>IF(車両データ!$P22="事業所7",車両データ!F22,"")</f>
        <v/>
      </c>
      <c r="G22" s="14" t="str">
        <f t="shared" si="2"/>
        <v/>
      </c>
      <c r="H22" s="56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92" t="str">
        <f>IF(車両データ!$P23="事業所7",車両データ!B23,"")</f>
        <v/>
      </c>
      <c r="C23" s="93"/>
      <c r="D23" s="70" t="str">
        <f>IF(車両データ!$P23="事業所7",車両データ!D23,"")</f>
        <v/>
      </c>
      <c r="E23" s="71" t="str">
        <f>IF(車両データ!$P23="事業所7",車両データ!E23,"")</f>
        <v/>
      </c>
      <c r="F23" s="72" t="str">
        <f>IF(車両データ!$P23="事業所7",車両データ!F23,"")</f>
        <v/>
      </c>
      <c r="G23" s="14" t="str">
        <f t="shared" si="2"/>
        <v/>
      </c>
      <c r="H23" s="56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92" t="str">
        <f>IF(車両データ!$P24="事業所7",車両データ!B24,"")</f>
        <v/>
      </c>
      <c r="C24" s="93"/>
      <c r="D24" s="70" t="str">
        <f>IF(車両データ!$P24="事業所7",車両データ!D24,"")</f>
        <v/>
      </c>
      <c r="E24" s="71" t="str">
        <f>IF(車両データ!$P24="事業所7",車両データ!E24,"")</f>
        <v/>
      </c>
      <c r="F24" s="72" t="str">
        <f>IF(車両データ!$P24="事業所7",車両データ!F24,"")</f>
        <v/>
      </c>
      <c r="G24" s="14" t="str">
        <f t="shared" si="2"/>
        <v/>
      </c>
      <c r="H24" s="56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92" t="str">
        <f>IF(車両データ!$P25="事業所7",車両データ!B25,"")</f>
        <v/>
      </c>
      <c r="C25" s="93"/>
      <c r="D25" s="70" t="str">
        <f>IF(車両データ!$P25="事業所7",車両データ!D25,"")</f>
        <v/>
      </c>
      <c r="E25" s="71" t="str">
        <f>IF(車両データ!$P25="事業所7",車両データ!E25,"")</f>
        <v/>
      </c>
      <c r="F25" s="72" t="str">
        <f>IF(車両データ!$P25="事業所7",車両データ!F25,"")</f>
        <v/>
      </c>
      <c r="G25" s="14" t="str">
        <f t="shared" si="2"/>
        <v/>
      </c>
      <c r="H25" s="56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92" t="str">
        <f>IF(車両データ!$P26="事業所7",車両データ!B26,"")</f>
        <v/>
      </c>
      <c r="C26" s="93"/>
      <c r="D26" s="70" t="str">
        <f>IF(車両データ!$P26="事業所7",車両データ!D26,"")</f>
        <v/>
      </c>
      <c r="E26" s="71" t="str">
        <f>IF(車両データ!$P26="事業所7",車両データ!E26,"")</f>
        <v/>
      </c>
      <c r="F26" s="72" t="str">
        <f>IF(車両データ!$P26="事業所7",車両データ!F26,"")</f>
        <v/>
      </c>
      <c r="G26" s="14" t="str">
        <f t="shared" si="2"/>
        <v/>
      </c>
      <c r="H26" s="56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92" t="str">
        <f>IF(車両データ!$P27="事業所7",車両データ!B27,"")</f>
        <v/>
      </c>
      <c r="C27" s="93"/>
      <c r="D27" s="70" t="str">
        <f>IF(車両データ!$P27="事業所7",車両データ!D27,"")</f>
        <v/>
      </c>
      <c r="E27" s="71" t="str">
        <f>IF(車両データ!$P27="事業所7",車両データ!E27,"")</f>
        <v/>
      </c>
      <c r="F27" s="72" t="str">
        <f>IF(車両データ!$P27="事業所7",車両データ!F27,"")</f>
        <v/>
      </c>
      <c r="G27" s="14" t="str">
        <f t="shared" si="2"/>
        <v/>
      </c>
      <c r="H27" s="56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92" t="str">
        <f>IF(車両データ!$P28="事業所7",車両データ!B28,"")</f>
        <v/>
      </c>
      <c r="C28" s="93"/>
      <c r="D28" s="70" t="str">
        <f>IF(車両データ!$P28="事業所7",車両データ!D28,"")</f>
        <v/>
      </c>
      <c r="E28" s="71" t="str">
        <f>IF(車両データ!$P28="事業所7",車両データ!E28,"")</f>
        <v/>
      </c>
      <c r="F28" s="72" t="str">
        <f>IF(車両データ!$P28="事業所7",車両データ!F28,"")</f>
        <v/>
      </c>
      <c r="G28" s="14" t="str">
        <f t="shared" si="2"/>
        <v/>
      </c>
      <c r="H28" s="56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92" t="str">
        <f>IF(車両データ!$P29="事業所7",車両データ!B29,"")</f>
        <v/>
      </c>
      <c r="C29" s="93"/>
      <c r="D29" s="70" t="str">
        <f>IF(車両データ!$P29="事業所7",車両データ!D29,"")</f>
        <v/>
      </c>
      <c r="E29" s="71" t="str">
        <f>IF(車両データ!$P29="事業所7",車両データ!E29,"")</f>
        <v/>
      </c>
      <c r="F29" s="72" t="str">
        <f>IF(車両データ!$P29="事業所7",車両データ!F29,"")</f>
        <v/>
      </c>
      <c r="G29" s="14" t="str">
        <f t="shared" si="2"/>
        <v/>
      </c>
      <c r="H29" s="56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92" t="str">
        <f>IF(車両データ!$P30="事業所7",車両データ!B30,"")</f>
        <v/>
      </c>
      <c r="C30" s="93"/>
      <c r="D30" s="70" t="str">
        <f>IF(車両データ!$P30="事業所7",車両データ!D30,"")</f>
        <v/>
      </c>
      <c r="E30" s="71" t="str">
        <f>IF(車両データ!$P30="事業所7",車両データ!E30,"")</f>
        <v/>
      </c>
      <c r="F30" s="72" t="str">
        <f>IF(車両データ!$P30="事業所7",車両データ!F30,"")</f>
        <v/>
      </c>
      <c r="G30" s="14" t="str">
        <f t="shared" si="2"/>
        <v/>
      </c>
      <c r="H30" s="56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92" t="str">
        <f>IF(車両データ!$P31="事業所7",車両データ!B31,"")</f>
        <v/>
      </c>
      <c r="C31" s="93"/>
      <c r="D31" s="70" t="str">
        <f>IF(車両データ!$P31="事業所7",車両データ!D31,"")</f>
        <v/>
      </c>
      <c r="E31" s="71" t="str">
        <f>IF(車両データ!$P31="事業所7",車両データ!E31,"")</f>
        <v/>
      </c>
      <c r="F31" s="72" t="str">
        <f>IF(車両データ!$P31="事業所7",車両データ!F31,"")</f>
        <v/>
      </c>
      <c r="G31" s="14" t="str">
        <f t="shared" si="2"/>
        <v/>
      </c>
      <c r="H31" s="56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92" t="str">
        <f>IF(車両データ!$P32="事業所7",車両データ!B32,"")</f>
        <v/>
      </c>
      <c r="C32" s="93"/>
      <c r="D32" s="70" t="str">
        <f>IF(車両データ!$P32="事業所7",車両データ!D32,"")</f>
        <v/>
      </c>
      <c r="E32" s="71" t="str">
        <f>IF(車両データ!$P32="事業所7",車両データ!E32,"")</f>
        <v/>
      </c>
      <c r="F32" s="72" t="str">
        <f>IF(車両データ!$P32="事業所7",車両データ!F32,"")</f>
        <v/>
      </c>
      <c r="G32" s="14" t="str">
        <f t="shared" si="2"/>
        <v/>
      </c>
      <c r="H32" s="56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92" t="str">
        <f>IF(車両データ!$P33="事業所7",車両データ!B33,"")</f>
        <v/>
      </c>
      <c r="C33" s="93"/>
      <c r="D33" s="70" t="str">
        <f>IF(車両データ!$P33="事業所7",車両データ!D33,"")</f>
        <v/>
      </c>
      <c r="E33" s="71" t="str">
        <f>IF(車両データ!$P33="事業所7",車両データ!E33,"")</f>
        <v/>
      </c>
      <c r="F33" s="72" t="str">
        <f>IF(車両データ!$P33="事業所7",車両データ!F33,"")</f>
        <v/>
      </c>
      <c r="G33" s="14" t="str">
        <f t="shared" si="2"/>
        <v/>
      </c>
      <c r="H33" s="56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92" t="str">
        <f>IF(車両データ!$P34="事業所7",車両データ!B34,"")</f>
        <v/>
      </c>
      <c r="C34" s="93"/>
      <c r="D34" s="70" t="str">
        <f>IF(車両データ!$P34="事業所7",車両データ!D34,"")</f>
        <v/>
      </c>
      <c r="E34" s="71" t="str">
        <f>IF(車両データ!$P34="事業所7",車両データ!E34,"")</f>
        <v/>
      </c>
      <c r="F34" s="72" t="str">
        <f>IF(車両データ!$P34="事業所7",車両データ!F34,"")</f>
        <v/>
      </c>
      <c r="G34" s="14" t="str">
        <f t="shared" si="2"/>
        <v/>
      </c>
      <c r="H34" s="56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92" t="str">
        <f>IF(車両データ!$P35="事業所7",車両データ!B35,"")</f>
        <v/>
      </c>
      <c r="C35" s="93"/>
      <c r="D35" s="70" t="str">
        <f>IF(車両データ!$P35="事業所7",車両データ!D35,"")</f>
        <v/>
      </c>
      <c r="E35" s="71" t="str">
        <f>IF(車両データ!$P35="事業所7",車両データ!E35,"")</f>
        <v/>
      </c>
      <c r="F35" s="72" t="str">
        <f>IF(車両データ!$P35="事業所7",車両データ!F35,"")</f>
        <v/>
      </c>
      <c r="G35" s="14" t="str">
        <f t="shared" si="2"/>
        <v/>
      </c>
      <c r="H35" s="56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92" t="str">
        <f>IF(車両データ!$P36="事業所7",車両データ!B36,"")</f>
        <v/>
      </c>
      <c r="C36" s="93"/>
      <c r="D36" s="70" t="str">
        <f>IF(車両データ!$P36="事業所7",車両データ!D36,"")</f>
        <v/>
      </c>
      <c r="E36" s="71" t="str">
        <f>IF(車両データ!$P36="事業所7",車両データ!E36,"")</f>
        <v/>
      </c>
      <c r="F36" s="72" t="str">
        <f>IF(車両データ!$P36="事業所7",車両データ!F36,"")</f>
        <v/>
      </c>
      <c r="G36" s="14" t="str">
        <f t="shared" si="2"/>
        <v/>
      </c>
      <c r="H36" s="56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92" t="str">
        <f>IF(車両データ!$P37="事業所7",車両データ!B37,"")</f>
        <v/>
      </c>
      <c r="C37" s="93"/>
      <c r="D37" s="70" t="str">
        <f>IF(車両データ!$P37="事業所7",車両データ!D37,"")</f>
        <v/>
      </c>
      <c r="E37" s="71" t="str">
        <f>IF(車両データ!$P37="事業所7",車両データ!E37,"")</f>
        <v/>
      </c>
      <c r="F37" s="72" t="str">
        <f>IF(車両データ!$P37="事業所7",車両データ!F37,"")</f>
        <v/>
      </c>
      <c r="G37" s="14" t="str">
        <f t="shared" si="2"/>
        <v/>
      </c>
      <c r="H37" s="56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92" t="str">
        <f>IF(車両データ!$P38="事業所7",車両データ!B38,"")</f>
        <v/>
      </c>
      <c r="C38" s="93"/>
      <c r="D38" s="70" t="str">
        <f>IF(車両データ!$P38="事業所7",車両データ!D38,"")</f>
        <v/>
      </c>
      <c r="E38" s="71" t="str">
        <f>IF(車両データ!$P38="事業所7",車両データ!E38,"")</f>
        <v/>
      </c>
      <c r="F38" s="72" t="str">
        <f>IF(車両データ!$P38="事業所7",車両データ!F38,"")</f>
        <v/>
      </c>
      <c r="G38" s="14" t="str">
        <f t="shared" si="2"/>
        <v/>
      </c>
      <c r="H38" s="56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92" t="str">
        <f>IF(車両データ!$P39="事業所7",車両データ!B39,"")</f>
        <v/>
      </c>
      <c r="C39" s="93"/>
      <c r="D39" s="70" t="str">
        <f>IF(車両データ!$P39="事業所7",車両データ!D39,"")</f>
        <v/>
      </c>
      <c r="E39" s="71" t="str">
        <f>IF(車両データ!$P39="事業所7",車両データ!E39,"")</f>
        <v/>
      </c>
      <c r="F39" s="72" t="str">
        <f>IF(車両データ!$P39="事業所7",車両データ!F39,"")</f>
        <v/>
      </c>
      <c r="G39" s="14" t="str">
        <f t="shared" si="2"/>
        <v/>
      </c>
      <c r="H39" s="56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92" t="str">
        <f>IF(車両データ!$P40="事業所7",車両データ!B40,"")</f>
        <v/>
      </c>
      <c r="C40" s="93"/>
      <c r="D40" s="70" t="str">
        <f>IF(車両データ!$P40="事業所7",車両データ!D40,"")</f>
        <v/>
      </c>
      <c r="E40" s="71" t="str">
        <f>IF(車両データ!$P40="事業所7",車両データ!E40,"")</f>
        <v/>
      </c>
      <c r="F40" s="72" t="str">
        <f>IF(車両データ!$P40="事業所7",車両データ!F40,"")</f>
        <v/>
      </c>
      <c r="G40" s="14" t="str">
        <f t="shared" si="2"/>
        <v/>
      </c>
      <c r="H40" s="56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92" t="str">
        <f>IF(車両データ!$P41="事業所7",車両データ!B41,"")</f>
        <v/>
      </c>
      <c r="C41" s="93"/>
      <c r="D41" s="70" t="str">
        <f>IF(車両データ!$P41="事業所7",車両データ!D41,"")</f>
        <v/>
      </c>
      <c r="E41" s="71" t="str">
        <f>IF(車両データ!$P41="事業所7",車両データ!E41,"")</f>
        <v/>
      </c>
      <c r="F41" s="72" t="str">
        <f>IF(車両データ!$P41="事業所7",車両データ!F41,"")</f>
        <v/>
      </c>
      <c r="G41" s="14" t="str">
        <f t="shared" si="2"/>
        <v/>
      </c>
      <c r="H41" s="56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104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92" t="str">
        <f>IF(車両データ!$P42="事業所7",車両データ!B42,"")</f>
        <v/>
      </c>
      <c r="C42" s="93"/>
      <c r="D42" s="70" t="str">
        <f>IF(車両データ!$P42="事業所7",車両データ!D42,"")</f>
        <v/>
      </c>
      <c r="E42" s="71" t="str">
        <f>IF(車両データ!$P42="事業所7",車両データ!E42,"")</f>
        <v/>
      </c>
      <c r="F42" s="72" t="str">
        <f>IF(車両データ!$P42="事業所7",車両データ!F42,"")</f>
        <v/>
      </c>
      <c r="G42" s="14" t="str">
        <f t="shared" si="2"/>
        <v/>
      </c>
      <c r="H42" s="56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92" t="str">
        <f>IF(車両データ!$P43="事業所7",車両データ!B43,"")</f>
        <v/>
      </c>
      <c r="C43" s="93"/>
      <c r="D43" s="70" t="str">
        <f>IF(車両データ!$P43="事業所7",車両データ!D43,"")</f>
        <v/>
      </c>
      <c r="E43" s="71" t="str">
        <f>IF(車両データ!$P43="事業所7",車両データ!E43,"")</f>
        <v/>
      </c>
      <c r="F43" s="72" t="str">
        <f>IF(車両データ!$P43="事業所7",車両データ!F43,"")</f>
        <v/>
      </c>
      <c r="G43" s="14" t="str">
        <f t="shared" si="2"/>
        <v/>
      </c>
      <c r="H43" s="56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92" t="str">
        <f>IF(車両データ!$P44="事業所7",車両データ!B44,"")</f>
        <v/>
      </c>
      <c r="C44" s="93"/>
      <c r="D44" s="70" t="str">
        <f>IF(車両データ!$P44="事業所7",車両データ!D44,"")</f>
        <v/>
      </c>
      <c r="E44" s="71" t="str">
        <f>IF(車両データ!$P44="事業所7",車両データ!E44,"")</f>
        <v/>
      </c>
      <c r="F44" s="72" t="str">
        <f>IF(車両データ!$P44="事業所7",車両データ!F44,"")</f>
        <v/>
      </c>
      <c r="G44" s="14" t="str">
        <f t="shared" si="2"/>
        <v/>
      </c>
      <c r="H44" s="56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92" t="str">
        <f>IF(車両データ!$P45="事業所7",車両データ!B45,"")</f>
        <v/>
      </c>
      <c r="C45" s="93"/>
      <c r="D45" s="70" t="str">
        <f>IF(車両データ!$P45="事業所7",車両データ!D45,"")</f>
        <v/>
      </c>
      <c r="E45" s="71" t="str">
        <f>IF(車両データ!$P45="事業所7",車両データ!E45,"")</f>
        <v/>
      </c>
      <c r="F45" s="72" t="str">
        <f>IF(車両データ!$P45="事業所7",車両データ!F45,"")</f>
        <v/>
      </c>
      <c r="G45" s="14" t="str">
        <f t="shared" si="2"/>
        <v/>
      </c>
      <c r="H45" s="56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92" t="str">
        <f>IF(車両データ!$P46="事業所7",車両データ!B46,"")</f>
        <v/>
      </c>
      <c r="C46" s="93"/>
      <c r="D46" s="70" t="str">
        <f>IF(車両データ!$P46="事業所7",車両データ!D46,"")</f>
        <v/>
      </c>
      <c r="E46" s="71" t="str">
        <f>IF(車両データ!$P46="事業所7",車両データ!E46,"")</f>
        <v/>
      </c>
      <c r="F46" s="72" t="str">
        <f>IF(車両データ!$P46="事業所7",車両データ!F46,"")</f>
        <v/>
      </c>
      <c r="G46" s="14" t="str">
        <f t="shared" si="2"/>
        <v/>
      </c>
      <c r="H46" s="56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92" t="str">
        <f>IF(車両データ!$P47="事業所7",車両データ!B47,"")</f>
        <v/>
      </c>
      <c r="C47" s="93"/>
      <c r="D47" s="70" t="str">
        <f>IF(車両データ!$P47="事業所7",車両データ!D47,"")</f>
        <v/>
      </c>
      <c r="E47" s="71" t="str">
        <f>IF(車両データ!$P47="事業所7",車両データ!E47,"")</f>
        <v/>
      </c>
      <c r="F47" s="72" t="str">
        <f>IF(車両データ!$P47="事業所7",車両データ!F47,"")</f>
        <v/>
      </c>
      <c r="G47" s="14" t="str">
        <f t="shared" si="2"/>
        <v/>
      </c>
      <c r="H47" s="56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92" t="str">
        <f>IF(車両データ!$P48="事業所7",車両データ!B48,"")</f>
        <v/>
      </c>
      <c r="C48" s="93"/>
      <c r="D48" s="70" t="str">
        <f>IF(車両データ!$P48="事業所7",車両データ!D48,"")</f>
        <v/>
      </c>
      <c r="E48" s="71" t="str">
        <f>IF(車両データ!$P48="事業所7",車両データ!E48,"")</f>
        <v/>
      </c>
      <c r="F48" s="72" t="str">
        <f>IF(車両データ!$P48="事業所7",車両データ!F48,"")</f>
        <v/>
      </c>
      <c r="G48" s="14" t="str">
        <f t="shared" si="2"/>
        <v/>
      </c>
      <c r="H48" s="56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92" t="str">
        <f>IF(車両データ!$P49="事業所7",車両データ!B49,"")</f>
        <v/>
      </c>
      <c r="C49" s="93"/>
      <c r="D49" s="70" t="str">
        <f>IF(車両データ!$P49="事業所7",車両データ!D49,"")</f>
        <v/>
      </c>
      <c r="E49" s="71" t="str">
        <f>IF(車両データ!$P49="事業所7",車両データ!E49,"")</f>
        <v/>
      </c>
      <c r="F49" s="72" t="str">
        <f>IF(車両データ!$P49="事業所7",車両データ!F49,"")</f>
        <v/>
      </c>
      <c r="G49" s="14" t="str">
        <f t="shared" si="2"/>
        <v/>
      </c>
      <c r="H49" s="56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92" t="str">
        <f>IF(車両データ!$P50="事業所7",車両データ!B50,"")</f>
        <v/>
      </c>
      <c r="C50" s="93"/>
      <c r="D50" s="70" t="str">
        <f>IF(車両データ!$P50="事業所7",車両データ!D50,"")</f>
        <v/>
      </c>
      <c r="E50" s="71" t="str">
        <f>IF(車両データ!$P50="事業所7",車両データ!E50,"")</f>
        <v/>
      </c>
      <c r="F50" s="72" t="str">
        <f>IF(車両データ!$P50="事業所7",車両データ!F50,"")</f>
        <v/>
      </c>
      <c r="G50" s="14" t="str">
        <f t="shared" si="2"/>
        <v/>
      </c>
      <c r="H50" s="56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92" t="str">
        <f>IF(車両データ!$P51="事業所7",車両データ!B51,"")</f>
        <v/>
      </c>
      <c r="C51" s="93"/>
      <c r="D51" s="70" t="str">
        <f>IF(車両データ!$P51="事業所7",車両データ!D51,"")</f>
        <v/>
      </c>
      <c r="E51" s="71" t="str">
        <f>IF(車両データ!$P51="事業所7",車両データ!E51,"")</f>
        <v/>
      </c>
      <c r="F51" s="72" t="str">
        <f>IF(車両データ!$P51="事業所7",車両データ!F51,"")</f>
        <v/>
      </c>
      <c r="G51" s="14" t="str">
        <f t="shared" si="2"/>
        <v/>
      </c>
      <c r="H51" s="56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92" t="str">
        <f>IF(車両データ!$P52="事業所7",車両データ!B52,"")</f>
        <v/>
      </c>
      <c r="C52" s="93"/>
      <c r="D52" s="70" t="str">
        <f>IF(車両データ!$P52="事業所7",車両データ!D52,"")</f>
        <v/>
      </c>
      <c r="E52" s="71" t="str">
        <f>IF(車両データ!$P52="事業所7",車両データ!E52,"")</f>
        <v/>
      </c>
      <c r="F52" s="72" t="str">
        <f>IF(車両データ!$P52="事業所7",車両データ!F52,"")</f>
        <v/>
      </c>
      <c r="G52" s="14" t="str">
        <f t="shared" si="2"/>
        <v/>
      </c>
      <c r="H52" s="56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92" t="str">
        <f>IF(車両データ!$P53="事業所7",車両データ!B53,"")</f>
        <v/>
      </c>
      <c r="C53" s="93"/>
      <c r="D53" s="70" t="str">
        <f>IF(車両データ!$P53="事業所7",車両データ!D53,"")</f>
        <v/>
      </c>
      <c r="E53" s="71" t="str">
        <f>IF(車両データ!$P53="事業所7",車両データ!E53,"")</f>
        <v/>
      </c>
      <c r="F53" s="72" t="str">
        <f>IF(車両データ!$P53="事業所7",車両データ!F53,"")</f>
        <v/>
      </c>
      <c r="G53" s="14" t="str">
        <f t="shared" si="2"/>
        <v/>
      </c>
      <c r="H53" s="56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92" t="str">
        <f>IF(車両データ!$P54="事業所7",車両データ!B54,"")</f>
        <v/>
      </c>
      <c r="C54" s="93"/>
      <c r="D54" s="70" t="str">
        <f>IF(車両データ!$P54="事業所7",車両データ!D54,"")</f>
        <v/>
      </c>
      <c r="E54" s="71" t="str">
        <f>IF(車両データ!$P54="事業所7",車両データ!E54,"")</f>
        <v/>
      </c>
      <c r="F54" s="72" t="str">
        <f>IF(車両データ!$P54="事業所7",車両データ!F54,"")</f>
        <v/>
      </c>
      <c r="G54" s="14" t="str">
        <f t="shared" si="2"/>
        <v/>
      </c>
      <c r="H54" s="56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92" t="str">
        <f>IF(車両データ!$P55="事業所7",車両データ!B55,"")</f>
        <v/>
      </c>
      <c r="C55" s="93"/>
      <c r="D55" s="70" t="str">
        <f>IF(車両データ!$P55="事業所7",車両データ!D55,"")</f>
        <v/>
      </c>
      <c r="E55" s="71" t="str">
        <f>IF(車両データ!$P55="事業所7",車両データ!E55,"")</f>
        <v/>
      </c>
      <c r="F55" s="72" t="str">
        <f>IF(車両データ!$P55="事業所7",車両データ!F55,"")</f>
        <v/>
      </c>
      <c r="G55" s="14" t="str">
        <f t="shared" si="2"/>
        <v/>
      </c>
      <c r="H55" s="56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92" t="str">
        <f>IF(車両データ!$P56="事業所7",車両データ!B56,"")</f>
        <v/>
      </c>
      <c r="C56" s="93"/>
      <c r="D56" s="70" t="str">
        <f>IF(車両データ!$P56="事業所7",車両データ!D56,"")</f>
        <v/>
      </c>
      <c r="E56" s="71" t="str">
        <f>IF(車両データ!$P56="事業所7",車両データ!E56,"")</f>
        <v/>
      </c>
      <c r="F56" s="72" t="str">
        <f>IF(車両データ!$P56="事業所7",車両データ!F56,"")</f>
        <v/>
      </c>
      <c r="G56" s="14" t="str">
        <f t="shared" si="2"/>
        <v/>
      </c>
      <c r="H56" s="56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92" t="str">
        <f>IF(車両データ!$P57="事業所7",車両データ!B57,"")</f>
        <v/>
      </c>
      <c r="C57" s="93"/>
      <c r="D57" s="70" t="str">
        <f>IF(車両データ!$P57="事業所7",車両データ!D57,"")</f>
        <v/>
      </c>
      <c r="E57" s="71" t="str">
        <f>IF(車両データ!$P57="事業所7",車両データ!E57,"")</f>
        <v/>
      </c>
      <c r="F57" s="72" t="str">
        <f>IF(車両データ!$P57="事業所7",車両データ!F57,"")</f>
        <v/>
      </c>
      <c r="G57" s="14" t="str">
        <f t="shared" si="2"/>
        <v/>
      </c>
      <c r="H57" s="56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92" t="str">
        <f>IF(車両データ!$P58="事業所7",車両データ!B58,"")</f>
        <v/>
      </c>
      <c r="C58" s="93"/>
      <c r="D58" s="70" t="str">
        <f>IF(車両データ!$P58="事業所7",車両データ!D58,"")</f>
        <v/>
      </c>
      <c r="E58" s="71" t="str">
        <f>IF(車両データ!$P58="事業所7",車両データ!E58,"")</f>
        <v/>
      </c>
      <c r="F58" s="72" t="str">
        <f>IF(車両データ!$P58="事業所7",車両データ!F58,"")</f>
        <v/>
      </c>
      <c r="G58" s="14" t="str">
        <f t="shared" si="2"/>
        <v/>
      </c>
      <c r="H58" s="56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13">
        <v>51</v>
      </c>
      <c r="B59" s="92" t="str">
        <f>IF(車両データ!$P59="事業所7",車両データ!B59,"")</f>
        <v/>
      </c>
      <c r="C59" s="93"/>
      <c r="D59" s="70" t="str">
        <f>IF(車両データ!$P59="事業所7",車両データ!D59,"")</f>
        <v/>
      </c>
      <c r="E59" s="71" t="str">
        <f>IF(車両データ!$P59="事業所7",車両データ!E59,"")</f>
        <v/>
      </c>
      <c r="F59" s="72" t="str">
        <f>IF(車両データ!$P59="事業所7",車両データ!F59,"")</f>
        <v/>
      </c>
      <c r="G59" s="14" t="str">
        <f t="shared" ref="G59:G108" si="10">IF(O165="        －","",O165)</f>
        <v/>
      </c>
      <c r="H59" s="56" t="str">
        <f t="shared" si="3"/>
        <v/>
      </c>
      <c r="I59" s="15" t="str">
        <f t="shared" ref="I59:I108" si="11">IF(O268="","",O268)</f>
        <v/>
      </c>
      <c r="J59" s="16" t="str">
        <f t="shared" ref="J59:J108" si="12">IF(F59="電気","－",IF(OR(G59="",I59="",),"",I59/G59))</f>
        <v/>
      </c>
      <c r="K59" s="17" t="str">
        <f t="shared" si="5"/>
        <v/>
      </c>
      <c r="L59" s="18" t="str">
        <f t="shared" si="6"/>
        <v xml:space="preserve"> </v>
      </c>
      <c r="M59" s="51" t="str">
        <f t="shared" si="9"/>
        <v xml:space="preserve"> </v>
      </c>
      <c r="N59" s="19" t="str">
        <f t="shared" ref="N59:N108" si="13">IF(I59="","",IF(F59="電気",0,(IF(L59=0.000453,ROUND(G59*L59*1000,2-INT(LOG(ABS(G59*L59*1000)))),ROUND(G59*L59,2-INT(LOG(ABS(G59*L59))))))))</f>
        <v/>
      </c>
      <c r="O59" s="20" t="str">
        <f t="shared" ref="O59:O108" si="14">IF(OR(I59="",N59="",),"",N59/I59)</f>
        <v/>
      </c>
    </row>
    <row r="60" spans="1:15" ht="20.100000000000001" customHeight="1" x14ac:dyDescent="0.4">
      <c r="A60" s="13">
        <v>52</v>
      </c>
      <c r="B60" s="92" t="str">
        <f>IF(車両データ!$P60="事業所7",車両データ!B60,"")</f>
        <v/>
      </c>
      <c r="C60" s="93"/>
      <c r="D60" s="70" t="str">
        <f>IF(車両データ!$P60="事業所7",車両データ!D60,"")</f>
        <v/>
      </c>
      <c r="E60" s="71" t="str">
        <f>IF(車両データ!$P60="事業所7",車両データ!E60,"")</f>
        <v/>
      </c>
      <c r="F60" s="72" t="str">
        <f>IF(車両データ!$P60="事業所7",車両データ!F60,"")</f>
        <v/>
      </c>
      <c r="G60" s="14" t="str">
        <f t="shared" si="10"/>
        <v/>
      </c>
      <c r="H60" s="56" t="str">
        <f t="shared" si="3"/>
        <v/>
      </c>
      <c r="I60" s="15" t="str">
        <f t="shared" si="11"/>
        <v/>
      </c>
      <c r="J60" s="16" t="str">
        <f t="shared" si="12"/>
        <v/>
      </c>
      <c r="K60" s="17" t="str">
        <f t="shared" si="5"/>
        <v/>
      </c>
      <c r="L60" s="18" t="str">
        <f t="shared" si="6"/>
        <v xml:space="preserve"> </v>
      </c>
      <c r="M60" s="51" t="str">
        <f t="shared" si="9"/>
        <v xml:space="preserve"> </v>
      </c>
      <c r="N60" s="19" t="str">
        <f t="shared" si="13"/>
        <v/>
      </c>
      <c r="O60" s="20" t="str">
        <f t="shared" si="14"/>
        <v/>
      </c>
    </row>
    <row r="61" spans="1:15" ht="20.100000000000001" customHeight="1" x14ac:dyDescent="0.4">
      <c r="A61" s="13">
        <v>53</v>
      </c>
      <c r="B61" s="92" t="str">
        <f>IF(車両データ!$P61="事業所7",車両データ!B61,"")</f>
        <v/>
      </c>
      <c r="C61" s="93"/>
      <c r="D61" s="70" t="str">
        <f>IF(車両データ!$P61="事業所7",車両データ!D61,"")</f>
        <v/>
      </c>
      <c r="E61" s="71" t="str">
        <f>IF(車両データ!$P61="事業所7",車両データ!E61,"")</f>
        <v/>
      </c>
      <c r="F61" s="72" t="str">
        <f>IF(車両データ!$P61="事業所7",車両データ!F61,"")</f>
        <v/>
      </c>
      <c r="G61" s="14" t="str">
        <f t="shared" si="10"/>
        <v/>
      </c>
      <c r="H61" s="56" t="str">
        <f t="shared" si="3"/>
        <v/>
      </c>
      <c r="I61" s="15" t="str">
        <f t="shared" si="11"/>
        <v/>
      </c>
      <c r="J61" s="16" t="str">
        <f t="shared" si="12"/>
        <v/>
      </c>
      <c r="K61" s="17" t="str">
        <f t="shared" si="5"/>
        <v/>
      </c>
      <c r="L61" s="18" t="str">
        <f t="shared" si="6"/>
        <v xml:space="preserve"> </v>
      </c>
      <c r="M61" s="51" t="str">
        <f t="shared" si="9"/>
        <v xml:space="preserve"> </v>
      </c>
      <c r="N61" s="19" t="str">
        <f t="shared" si="13"/>
        <v/>
      </c>
      <c r="O61" s="20" t="str">
        <f t="shared" si="14"/>
        <v/>
      </c>
    </row>
    <row r="62" spans="1:15" ht="20.100000000000001" customHeight="1" x14ac:dyDescent="0.4">
      <c r="A62" s="13">
        <v>54</v>
      </c>
      <c r="B62" s="92" t="str">
        <f>IF(車両データ!$P62="事業所7",車両データ!B62,"")</f>
        <v/>
      </c>
      <c r="C62" s="93"/>
      <c r="D62" s="70" t="str">
        <f>IF(車両データ!$P62="事業所7",車両データ!D62,"")</f>
        <v/>
      </c>
      <c r="E62" s="71" t="str">
        <f>IF(車両データ!$P62="事業所7",車両データ!E62,"")</f>
        <v/>
      </c>
      <c r="F62" s="72" t="str">
        <f>IF(車両データ!$P62="事業所7",車両データ!F62,"")</f>
        <v/>
      </c>
      <c r="G62" s="14" t="str">
        <f t="shared" si="10"/>
        <v/>
      </c>
      <c r="H62" s="56" t="str">
        <f t="shared" si="3"/>
        <v/>
      </c>
      <c r="I62" s="15" t="str">
        <f t="shared" si="11"/>
        <v/>
      </c>
      <c r="J62" s="16" t="str">
        <f t="shared" si="12"/>
        <v/>
      </c>
      <c r="K62" s="17" t="str">
        <f t="shared" si="5"/>
        <v/>
      </c>
      <c r="L62" s="18" t="str">
        <f t="shared" si="6"/>
        <v xml:space="preserve"> </v>
      </c>
      <c r="M62" s="51" t="str">
        <f t="shared" si="9"/>
        <v xml:space="preserve"> </v>
      </c>
      <c r="N62" s="19" t="str">
        <f t="shared" si="13"/>
        <v/>
      </c>
      <c r="O62" s="20" t="str">
        <f t="shared" si="14"/>
        <v/>
      </c>
    </row>
    <row r="63" spans="1:15" ht="20.100000000000001" customHeight="1" x14ac:dyDescent="0.4">
      <c r="A63" s="13">
        <v>55</v>
      </c>
      <c r="B63" s="92" t="str">
        <f>IF(車両データ!$P63="事業所7",車両データ!B63,"")</f>
        <v/>
      </c>
      <c r="C63" s="93"/>
      <c r="D63" s="70" t="str">
        <f>IF(車両データ!$P63="事業所7",車両データ!D63,"")</f>
        <v/>
      </c>
      <c r="E63" s="71" t="str">
        <f>IF(車両データ!$P63="事業所7",車両データ!E63,"")</f>
        <v/>
      </c>
      <c r="F63" s="72" t="str">
        <f>IF(車両データ!$P63="事業所7",車両データ!F63,"")</f>
        <v/>
      </c>
      <c r="G63" s="14" t="str">
        <f t="shared" si="10"/>
        <v/>
      </c>
      <c r="H63" s="56" t="str">
        <f t="shared" si="3"/>
        <v/>
      </c>
      <c r="I63" s="15" t="str">
        <f t="shared" si="11"/>
        <v/>
      </c>
      <c r="J63" s="16" t="str">
        <f t="shared" si="12"/>
        <v/>
      </c>
      <c r="K63" s="17" t="str">
        <f t="shared" si="5"/>
        <v/>
      </c>
      <c r="L63" s="18" t="str">
        <f t="shared" si="6"/>
        <v xml:space="preserve"> </v>
      </c>
      <c r="M63" s="51" t="str">
        <f t="shared" si="9"/>
        <v xml:space="preserve"> </v>
      </c>
      <c r="N63" s="19" t="str">
        <f t="shared" si="13"/>
        <v/>
      </c>
      <c r="O63" s="20" t="str">
        <f t="shared" si="14"/>
        <v/>
      </c>
    </row>
    <row r="64" spans="1:15" ht="20.100000000000001" customHeight="1" x14ac:dyDescent="0.4">
      <c r="A64" s="13">
        <v>56</v>
      </c>
      <c r="B64" s="92" t="str">
        <f>IF(車両データ!$P64="事業所7",車両データ!B64,"")</f>
        <v/>
      </c>
      <c r="C64" s="93"/>
      <c r="D64" s="70" t="str">
        <f>IF(車両データ!$P64="事業所7",車両データ!D64,"")</f>
        <v/>
      </c>
      <c r="E64" s="71" t="str">
        <f>IF(車両データ!$P64="事業所7",車両データ!E64,"")</f>
        <v/>
      </c>
      <c r="F64" s="72" t="str">
        <f>IF(車両データ!$P64="事業所7",車両データ!F64,"")</f>
        <v/>
      </c>
      <c r="G64" s="14" t="str">
        <f t="shared" si="10"/>
        <v/>
      </c>
      <c r="H64" s="56" t="str">
        <f t="shared" si="3"/>
        <v/>
      </c>
      <c r="I64" s="15" t="str">
        <f t="shared" si="11"/>
        <v/>
      </c>
      <c r="J64" s="16" t="str">
        <f t="shared" si="12"/>
        <v/>
      </c>
      <c r="K64" s="17" t="str">
        <f t="shared" si="5"/>
        <v/>
      </c>
      <c r="L64" s="18" t="str">
        <f t="shared" si="6"/>
        <v xml:space="preserve"> </v>
      </c>
      <c r="M64" s="51" t="str">
        <f t="shared" si="9"/>
        <v xml:space="preserve"> </v>
      </c>
      <c r="N64" s="19" t="str">
        <f t="shared" si="13"/>
        <v/>
      </c>
      <c r="O64" s="20" t="str">
        <f t="shared" si="14"/>
        <v/>
      </c>
    </row>
    <row r="65" spans="1:15" ht="20.100000000000001" customHeight="1" x14ac:dyDescent="0.4">
      <c r="A65" s="13">
        <v>57</v>
      </c>
      <c r="B65" s="92" t="str">
        <f>IF(車両データ!$P65="事業所7",車両データ!B65,"")</f>
        <v/>
      </c>
      <c r="C65" s="93"/>
      <c r="D65" s="70" t="str">
        <f>IF(車両データ!$P65="事業所7",車両データ!D65,"")</f>
        <v/>
      </c>
      <c r="E65" s="71" t="str">
        <f>IF(車両データ!$P65="事業所7",車両データ!E65,"")</f>
        <v/>
      </c>
      <c r="F65" s="72" t="str">
        <f>IF(車両データ!$P65="事業所7",車両データ!F65,"")</f>
        <v/>
      </c>
      <c r="G65" s="14" t="str">
        <f t="shared" si="10"/>
        <v/>
      </c>
      <c r="H65" s="56" t="str">
        <f t="shared" si="3"/>
        <v/>
      </c>
      <c r="I65" s="15" t="str">
        <f t="shared" si="11"/>
        <v/>
      </c>
      <c r="J65" s="16" t="str">
        <f t="shared" si="12"/>
        <v/>
      </c>
      <c r="K65" s="17" t="str">
        <f t="shared" si="5"/>
        <v/>
      </c>
      <c r="L65" s="18" t="str">
        <f t="shared" si="6"/>
        <v xml:space="preserve"> </v>
      </c>
      <c r="M65" s="51" t="str">
        <f t="shared" si="9"/>
        <v xml:space="preserve"> </v>
      </c>
      <c r="N65" s="19" t="str">
        <f t="shared" si="13"/>
        <v/>
      </c>
      <c r="O65" s="20" t="str">
        <f t="shared" si="14"/>
        <v/>
      </c>
    </row>
    <row r="66" spans="1:15" ht="20.100000000000001" customHeight="1" x14ac:dyDescent="0.4">
      <c r="A66" s="13">
        <v>58</v>
      </c>
      <c r="B66" s="92" t="str">
        <f>IF(車両データ!$P66="事業所7",車両データ!B66,"")</f>
        <v/>
      </c>
      <c r="C66" s="93"/>
      <c r="D66" s="70" t="str">
        <f>IF(車両データ!$P66="事業所7",車両データ!D66,"")</f>
        <v/>
      </c>
      <c r="E66" s="71" t="str">
        <f>IF(車両データ!$P66="事業所7",車両データ!E66,"")</f>
        <v/>
      </c>
      <c r="F66" s="72" t="str">
        <f>IF(車両データ!$P66="事業所7",車両データ!F66,"")</f>
        <v/>
      </c>
      <c r="G66" s="14" t="str">
        <f t="shared" si="10"/>
        <v/>
      </c>
      <c r="H66" s="56" t="str">
        <f t="shared" si="3"/>
        <v/>
      </c>
      <c r="I66" s="15" t="str">
        <f t="shared" si="11"/>
        <v/>
      </c>
      <c r="J66" s="16" t="str">
        <f t="shared" si="12"/>
        <v/>
      </c>
      <c r="K66" s="17" t="str">
        <f t="shared" si="5"/>
        <v/>
      </c>
      <c r="L66" s="18" t="str">
        <f t="shared" si="6"/>
        <v xml:space="preserve"> </v>
      </c>
      <c r="M66" s="51" t="str">
        <f t="shared" si="9"/>
        <v xml:space="preserve"> </v>
      </c>
      <c r="N66" s="19" t="str">
        <f t="shared" si="13"/>
        <v/>
      </c>
      <c r="O66" s="20" t="str">
        <f t="shared" si="14"/>
        <v/>
      </c>
    </row>
    <row r="67" spans="1:15" ht="20.100000000000001" customHeight="1" x14ac:dyDescent="0.4">
      <c r="A67" s="13">
        <v>59</v>
      </c>
      <c r="B67" s="92" t="str">
        <f>IF(車両データ!$P67="事業所7",車両データ!B67,"")</f>
        <v/>
      </c>
      <c r="C67" s="93"/>
      <c r="D67" s="70" t="str">
        <f>IF(車両データ!$P67="事業所7",車両データ!D67,"")</f>
        <v/>
      </c>
      <c r="E67" s="71" t="str">
        <f>IF(車両データ!$P67="事業所7",車両データ!E67,"")</f>
        <v/>
      </c>
      <c r="F67" s="72" t="str">
        <f>IF(車両データ!$P67="事業所7",車両データ!F67,"")</f>
        <v/>
      </c>
      <c r="G67" s="14" t="str">
        <f t="shared" si="10"/>
        <v/>
      </c>
      <c r="H67" s="56" t="str">
        <f t="shared" si="3"/>
        <v/>
      </c>
      <c r="I67" s="15" t="str">
        <f t="shared" si="11"/>
        <v/>
      </c>
      <c r="J67" s="16" t="str">
        <f t="shared" si="12"/>
        <v/>
      </c>
      <c r="K67" s="17" t="str">
        <f t="shared" si="5"/>
        <v/>
      </c>
      <c r="L67" s="18" t="str">
        <f t="shared" si="6"/>
        <v xml:space="preserve"> </v>
      </c>
      <c r="M67" s="51" t="str">
        <f t="shared" si="9"/>
        <v xml:space="preserve"> </v>
      </c>
      <c r="N67" s="19" t="str">
        <f t="shared" si="13"/>
        <v/>
      </c>
      <c r="O67" s="20" t="str">
        <f t="shared" si="14"/>
        <v/>
      </c>
    </row>
    <row r="68" spans="1:15" ht="20.100000000000001" customHeight="1" x14ac:dyDescent="0.4">
      <c r="A68" s="13">
        <v>60</v>
      </c>
      <c r="B68" s="92" t="str">
        <f>IF(車両データ!$P68="事業所7",車両データ!B68,"")</f>
        <v/>
      </c>
      <c r="C68" s="93"/>
      <c r="D68" s="70" t="str">
        <f>IF(車両データ!$P68="事業所7",車両データ!D68,"")</f>
        <v/>
      </c>
      <c r="E68" s="71" t="str">
        <f>IF(車両データ!$P68="事業所7",車両データ!E68,"")</f>
        <v/>
      </c>
      <c r="F68" s="72" t="str">
        <f>IF(車両データ!$P68="事業所7",車両データ!F68,"")</f>
        <v/>
      </c>
      <c r="G68" s="14" t="str">
        <f t="shared" si="10"/>
        <v/>
      </c>
      <c r="H68" s="56" t="str">
        <f t="shared" si="3"/>
        <v/>
      </c>
      <c r="I68" s="15" t="str">
        <f t="shared" si="11"/>
        <v/>
      </c>
      <c r="J68" s="16" t="str">
        <f t="shared" si="12"/>
        <v/>
      </c>
      <c r="K68" s="17" t="str">
        <f t="shared" si="5"/>
        <v/>
      </c>
      <c r="L68" s="18" t="str">
        <f t="shared" si="6"/>
        <v xml:space="preserve"> </v>
      </c>
      <c r="M68" s="51" t="str">
        <f t="shared" si="9"/>
        <v xml:space="preserve"> </v>
      </c>
      <c r="N68" s="19" t="str">
        <f t="shared" si="13"/>
        <v/>
      </c>
      <c r="O68" s="20" t="str">
        <f t="shared" si="14"/>
        <v/>
      </c>
    </row>
    <row r="69" spans="1:15" ht="20.100000000000001" customHeight="1" x14ac:dyDescent="0.4">
      <c r="A69" s="13">
        <v>61</v>
      </c>
      <c r="B69" s="92" t="str">
        <f>IF(車両データ!$P69="事業所7",車両データ!B69,"")</f>
        <v/>
      </c>
      <c r="C69" s="93"/>
      <c r="D69" s="70" t="str">
        <f>IF(車両データ!$P69="事業所7",車両データ!D69,"")</f>
        <v/>
      </c>
      <c r="E69" s="71" t="str">
        <f>IF(車両データ!$P69="事業所7",車両データ!E69,"")</f>
        <v/>
      </c>
      <c r="F69" s="72" t="str">
        <f>IF(車両データ!$P69="事業所7",車両データ!F69,"")</f>
        <v/>
      </c>
      <c r="G69" s="14" t="str">
        <f t="shared" si="10"/>
        <v/>
      </c>
      <c r="H69" s="56" t="str">
        <f t="shared" si="3"/>
        <v/>
      </c>
      <c r="I69" s="15" t="str">
        <f t="shared" si="11"/>
        <v/>
      </c>
      <c r="J69" s="16" t="str">
        <f t="shared" si="12"/>
        <v/>
      </c>
      <c r="K69" s="17" t="str">
        <f t="shared" si="5"/>
        <v/>
      </c>
      <c r="L69" s="18" t="str">
        <f t="shared" si="6"/>
        <v xml:space="preserve"> </v>
      </c>
      <c r="M69" s="51" t="str">
        <f t="shared" si="9"/>
        <v xml:space="preserve"> </v>
      </c>
      <c r="N69" s="19" t="str">
        <f t="shared" si="13"/>
        <v/>
      </c>
      <c r="O69" s="20" t="str">
        <f t="shared" si="14"/>
        <v/>
      </c>
    </row>
    <row r="70" spans="1:15" ht="20.100000000000001" customHeight="1" x14ac:dyDescent="0.4">
      <c r="A70" s="13">
        <v>62</v>
      </c>
      <c r="B70" s="92" t="str">
        <f>IF(車両データ!$P70="事業所7",車両データ!B70,"")</f>
        <v/>
      </c>
      <c r="C70" s="93"/>
      <c r="D70" s="70" t="str">
        <f>IF(車両データ!$P70="事業所7",車両データ!D70,"")</f>
        <v/>
      </c>
      <c r="E70" s="71" t="str">
        <f>IF(車両データ!$P70="事業所7",車両データ!E70,"")</f>
        <v/>
      </c>
      <c r="F70" s="72" t="str">
        <f>IF(車両データ!$P70="事業所7",車両データ!F70,"")</f>
        <v/>
      </c>
      <c r="G70" s="14" t="str">
        <f t="shared" si="10"/>
        <v/>
      </c>
      <c r="H70" s="56" t="str">
        <f t="shared" si="3"/>
        <v/>
      </c>
      <c r="I70" s="15" t="str">
        <f t="shared" si="11"/>
        <v/>
      </c>
      <c r="J70" s="16" t="str">
        <f t="shared" si="12"/>
        <v/>
      </c>
      <c r="K70" s="17" t="str">
        <f t="shared" si="5"/>
        <v/>
      </c>
      <c r="L70" s="18" t="str">
        <f t="shared" si="6"/>
        <v xml:space="preserve"> </v>
      </c>
      <c r="M70" s="51" t="str">
        <f t="shared" si="9"/>
        <v xml:space="preserve"> </v>
      </c>
      <c r="N70" s="19" t="str">
        <f t="shared" si="13"/>
        <v/>
      </c>
      <c r="O70" s="20" t="str">
        <f t="shared" si="14"/>
        <v/>
      </c>
    </row>
    <row r="71" spans="1:15" ht="20.100000000000001" customHeight="1" x14ac:dyDescent="0.4">
      <c r="A71" s="13">
        <v>63</v>
      </c>
      <c r="B71" s="92" t="str">
        <f>IF(車両データ!$P71="事業所7",車両データ!B71,"")</f>
        <v/>
      </c>
      <c r="C71" s="93"/>
      <c r="D71" s="70" t="str">
        <f>IF(車両データ!$P71="事業所7",車両データ!D71,"")</f>
        <v/>
      </c>
      <c r="E71" s="71" t="str">
        <f>IF(車両データ!$P71="事業所7",車両データ!E71,"")</f>
        <v/>
      </c>
      <c r="F71" s="72" t="str">
        <f>IF(車両データ!$P71="事業所7",車両データ!F71,"")</f>
        <v/>
      </c>
      <c r="G71" s="14" t="str">
        <f t="shared" si="10"/>
        <v/>
      </c>
      <c r="H71" s="56" t="str">
        <f t="shared" si="3"/>
        <v/>
      </c>
      <c r="I71" s="15" t="str">
        <f t="shared" si="11"/>
        <v/>
      </c>
      <c r="J71" s="16" t="str">
        <f t="shared" si="12"/>
        <v/>
      </c>
      <c r="K71" s="17" t="str">
        <f t="shared" si="5"/>
        <v/>
      </c>
      <c r="L71" s="18" t="str">
        <f t="shared" si="6"/>
        <v xml:space="preserve"> </v>
      </c>
      <c r="M71" s="51" t="str">
        <f t="shared" si="9"/>
        <v xml:space="preserve"> </v>
      </c>
      <c r="N71" s="19" t="str">
        <f t="shared" si="13"/>
        <v/>
      </c>
      <c r="O71" s="20" t="str">
        <f t="shared" si="14"/>
        <v/>
      </c>
    </row>
    <row r="72" spans="1:15" ht="20.100000000000001" customHeight="1" x14ac:dyDescent="0.4">
      <c r="A72" s="13">
        <v>64</v>
      </c>
      <c r="B72" s="92" t="str">
        <f>IF(車両データ!$P72="事業所7",車両データ!B72,"")</f>
        <v/>
      </c>
      <c r="C72" s="93"/>
      <c r="D72" s="70" t="str">
        <f>IF(車両データ!$P72="事業所7",車両データ!D72,"")</f>
        <v/>
      </c>
      <c r="E72" s="71" t="str">
        <f>IF(車両データ!$P72="事業所7",車両データ!E72,"")</f>
        <v/>
      </c>
      <c r="F72" s="72" t="str">
        <f>IF(車両データ!$P72="事業所7",車両データ!F72,"")</f>
        <v/>
      </c>
      <c r="G72" s="14" t="str">
        <f t="shared" si="10"/>
        <v/>
      </c>
      <c r="H72" s="56" t="str">
        <f t="shared" si="3"/>
        <v/>
      </c>
      <c r="I72" s="15" t="str">
        <f t="shared" si="11"/>
        <v/>
      </c>
      <c r="J72" s="16" t="str">
        <f t="shared" si="12"/>
        <v/>
      </c>
      <c r="K72" s="17" t="str">
        <f t="shared" si="5"/>
        <v/>
      </c>
      <c r="L72" s="18" t="str">
        <f t="shared" si="6"/>
        <v xml:space="preserve"> </v>
      </c>
      <c r="M72" s="51" t="str">
        <f t="shared" si="9"/>
        <v xml:space="preserve"> </v>
      </c>
      <c r="N72" s="19" t="str">
        <f t="shared" si="13"/>
        <v/>
      </c>
      <c r="O72" s="20" t="str">
        <f t="shared" si="14"/>
        <v/>
      </c>
    </row>
    <row r="73" spans="1:15" ht="20.100000000000001" customHeight="1" x14ac:dyDescent="0.4">
      <c r="A73" s="13">
        <v>65</v>
      </c>
      <c r="B73" s="92" t="str">
        <f>IF(車両データ!$P73="事業所7",車両データ!B73,"")</f>
        <v/>
      </c>
      <c r="C73" s="93"/>
      <c r="D73" s="70" t="str">
        <f>IF(車両データ!$P73="事業所7",車両データ!D73,"")</f>
        <v/>
      </c>
      <c r="E73" s="71" t="str">
        <f>IF(車両データ!$P73="事業所7",車両データ!E73,"")</f>
        <v/>
      </c>
      <c r="F73" s="72" t="str">
        <f>IF(車両データ!$P73="事業所7",車両データ!F73,"")</f>
        <v/>
      </c>
      <c r="G73" s="14" t="str">
        <f t="shared" si="10"/>
        <v/>
      </c>
      <c r="H73" s="56" t="str">
        <f t="shared" si="3"/>
        <v/>
      </c>
      <c r="I73" s="15" t="str">
        <f t="shared" si="11"/>
        <v/>
      </c>
      <c r="J73" s="16" t="str">
        <f t="shared" si="12"/>
        <v/>
      </c>
      <c r="K73" s="17" t="str">
        <f t="shared" si="5"/>
        <v/>
      </c>
      <c r="L73" s="18" t="str">
        <f t="shared" si="6"/>
        <v xml:space="preserve"> </v>
      </c>
      <c r="M73" s="51" t="str">
        <f t="shared" si="9"/>
        <v xml:space="preserve"> </v>
      </c>
      <c r="N73" s="19" t="str">
        <f t="shared" si="13"/>
        <v/>
      </c>
      <c r="O73" s="20" t="str">
        <f t="shared" si="14"/>
        <v/>
      </c>
    </row>
    <row r="74" spans="1:15" ht="20.100000000000001" customHeight="1" x14ac:dyDescent="0.4">
      <c r="A74" s="13">
        <v>66</v>
      </c>
      <c r="B74" s="92" t="str">
        <f>IF(車両データ!$P74="事業所7",車両データ!B74,"")</f>
        <v/>
      </c>
      <c r="C74" s="93"/>
      <c r="D74" s="70" t="str">
        <f>IF(車両データ!$P74="事業所7",車両データ!D74,"")</f>
        <v/>
      </c>
      <c r="E74" s="71" t="str">
        <f>IF(車両データ!$P74="事業所7",車両データ!E74,"")</f>
        <v/>
      </c>
      <c r="F74" s="72" t="str">
        <f>IF(車両データ!$P74="事業所7",車両データ!F74,"")</f>
        <v/>
      </c>
      <c r="G74" s="14" t="str">
        <f t="shared" si="10"/>
        <v/>
      </c>
      <c r="H74" s="56" t="str">
        <f t="shared" ref="H74:H108" si="15">IF($F74=" "," ",IF($F74="軽油","ℓ",IF($F74="ガソリン","ℓ",IF($F74="LPG","ℓ",IF($F74="CNG","N㎥",IF($F74="電気","－",""))))))</f>
        <v/>
      </c>
      <c r="I74" s="15" t="str">
        <f t="shared" si="11"/>
        <v/>
      </c>
      <c r="J74" s="16" t="str">
        <f t="shared" si="12"/>
        <v/>
      </c>
      <c r="K74" s="17" t="str">
        <f t="shared" ref="K74:K108" si="16">IF($F74="","",IF($F74="軽油","㎞/ℓ",IF($F74="ガソリン","㎞/ℓ",IF($F74="LPG","㎞/ℓ",IF($F74="CNG","㎞/N㎥",IF($F74="電気","",""))))))</f>
        <v/>
      </c>
      <c r="L74" s="18" t="str">
        <f t="shared" ref="L74:L108" si="17">IF($F74=" "," ",IF($F74="軽油",2.58,IF($F74="ガソリン",2.32,IF($F74="LPG",1.67,IF($F74="CNG",2.22,IF($F74="電気",0," "))))))</f>
        <v xml:space="preserve"> </v>
      </c>
      <c r="M74" s="51" t="str">
        <f t="shared" si="9"/>
        <v xml:space="preserve"> </v>
      </c>
      <c r="N74" s="19" t="str">
        <f t="shared" si="13"/>
        <v/>
      </c>
      <c r="O74" s="20" t="str">
        <f t="shared" si="14"/>
        <v/>
      </c>
    </row>
    <row r="75" spans="1:15" ht="20.100000000000001" customHeight="1" x14ac:dyDescent="0.4">
      <c r="A75" s="13">
        <v>67</v>
      </c>
      <c r="B75" s="92" t="str">
        <f>IF(車両データ!$P75="事業所7",車両データ!B75,"")</f>
        <v/>
      </c>
      <c r="C75" s="93"/>
      <c r="D75" s="70" t="str">
        <f>IF(車両データ!$P75="事業所7",車両データ!D75,"")</f>
        <v/>
      </c>
      <c r="E75" s="71" t="str">
        <f>IF(車両データ!$P75="事業所7",車両データ!E75,"")</f>
        <v/>
      </c>
      <c r="F75" s="72" t="str">
        <f>IF(車両データ!$P75="事業所7",車両データ!F75,"")</f>
        <v/>
      </c>
      <c r="G75" s="14" t="str">
        <f t="shared" si="10"/>
        <v/>
      </c>
      <c r="H75" s="56" t="str">
        <f t="shared" si="15"/>
        <v/>
      </c>
      <c r="I75" s="15" t="str">
        <f t="shared" si="11"/>
        <v/>
      </c>
      <c r="J75" s="16" t="str">
        <f t="shared" si="12"/>
        <v/>
      </c>
      <c r="K75" s="17" t="str">
        <f t="shared" si="16"/>
        <v/>
      </c>
      <c r="L75" s="18" t="str">
        <f t="shared" si="17"/>
        <v xml:space="preserve"> </v>
      </c>
      <c r="M75" s="51" t="str">
        <f t="shared" si="9"/>
        <v xml:space="preserve"> </v>
      </c>
      <c r="N75" s="19" t="str">
        <f t="shared" si="13"/>
        <v/>
      </c>
      <c r="O75" s="20" t="str">
        <f t="shared" si="14"/>
        <v/>
      </c>
    </row>
    <row r="76" spans="1:15" ht="20.100000000000001" customHeight="1" x14ac:dyDescent="0.4">
      <c r="A76" s="13">
        <v>68</v>
      </c>
      <c r="B76" s="92" t="str">
        <f>IF(車両データ!$P76="事業所7",車両データ!B76,"")</f>
        <v/>
      </c>
      <c r="C76" s="93"/>
      <c r="D76" s="70" t="str">
        <f>IF(車両データ!$P76="事業所7",車両データ!D76,"")</f>
        <v/>
      </c>
      <c r="E76" s="71" t="str">
        <f>IF(車両データ!$P76="事業所7",車両データ!E76,"")</f>
        <v/>
      </c>
      <c r="F76" s="72" t="str">
        <f>IF(車両データ!$P76="事業所7",車両データ!F76,"")</f>
        <v/>
      </c>
      <c r="G76" s="14" t="str">
        <f t="shared" si="10"/>
        <v/>
      </c>
      <c r="H76" s="56" t="str">
        <f t="shared" si="15"/>
        <v/>
      </c>
      <c r="I76" s="15" t="str">
        <f t="shared" si="11"/>
        <v/>
      </c>
      <c r="J76" s="16" t="str">
        <f t="shared" si="12"/>
        <v/>
      </c>
      <c r="K76" s="17" t="str">
        <f t="shared" si="16"/>
        <v/>
      </c>
      <c r="L76" s="18" t="str">
        <f t="shared" si="17"/>
        <v xml:space="preserve"> </v>
      </c>
      <c r="M76" s="51" t="str">
        <f t="shared" si="9"/>
        <v xml:space="preserve"> </v>
      </c>
      <c r="N76" s="19" t="str">
        <f t="shared" si="13"/>
        <v/>
      </c>
      <c r="O76" s="20" t="str">
        <f t="shared" si="14"/>
        <v/>
      </c>
    </row>
    <row r="77" spans="1:15" ht="20.100000000000001" customHeight="1" x14ac:dyDescent="0.4">
      <c r="A77" s="13">
        <v>69</v>
      </c>
      <c r="B77" s="92" t="str">
        <f>IF(車両データ!$P77="事業所7",車両データ!B77,"")</f>
        <v/>
      </c>
      <c r="C77" s="93"/>
      <c r="D77" s="70" t="str">
        <f>IF(車両データ!$P77="事業所7",車両データ!D77,"")</f>
        <v/>
      </c>
      <c r="E77" s="71" t="str">
        <f>IF(車両データ!$P77="事業所7",車両データ!E77,"")</f>
        <v/>
      </c>
      <c r="F77" s="72" t="str">
        <f>IF(車両データ!$P77="事業所7",車両データ!F77,"")</f>
        <v/>
      </c>
      <c r="G77" s="14" t="str">
        <f t="shared" si="10"/>
        <v/>
      </c>
      <c r="H77" s="56" t="str">
        <f t="shared" si="15"/>
        <v/>
      </c>
      <c r="I77" s="15" t="str">
        <f t="shared" si="11"/>
        <v/>
      </c>
      <c r="J77" s="16" t="str">
        <f t="shared" si="12"/>
        <v/>
      </c>
      <c r="K77" s="17" t="str">
        <f t="shared" si="16"/>
        <v/>
      </c>
      <c r="L77" s="18" t="str">
        <f t="shared" si="17"/>
        <v xml:space="preserve"> </v>
      </c>
      <c r="M77" s="51" t="str">
        <f t="shared" si="9"/>
        <v xml:space="preserve"> </v>
      </c>
      <c r="N77" s="19" t="str">
        <f t="shared" si="13"/>
        <v/>
      </c>
      <c r="O77" s="20" t="str">
        <f t="shared" si="14"/>
        <v/>
      </c>
    </row>
    <row r="78" spans="1:15" ht="20.100000000000001" customHeight="1" x14ac:dyDescent="0.4">
      <c r="A78" s="13">
        <v>70</v>
      </c>
      <c r="B78" s="92" t="str">
        <f>IF(車両データ!$P78="事業所7",車両データ!B78,"")</f>
        <v/>
      </c>
      <c r="C78" s="93"/>
      <c r="D78" s="70" t="str">
        <f>IF(車両データ!$P78="事業所7",車両データ!D78,"")</f>
        <v/>
      </c>
      <c r="E78" s="71" t="str">
        <f>IF(車両データ!$P78="事業所7",車両データ!E78,"")</f>
        <v/>
      </c>
      <c r="F78" s="72" t="str">
        <f>IF(車両データ!$P78="事業所7",車両データ!F78,"")</f>
        <v/>
      </c>
      <c r="G78" s="14" t="str">
        <f t="shared" si="10"/>
        <v/>
      </c>
      <c r="H78" s="56" t="str">
        <f t="shared" si="15"/>
        <v/>
      </c>
      <c r="I78" s="15" t="str">
        <f t="shared" si="11"/>
        <v/>
      </c>
      <c r="J78" s="16" t="str">
        <f t="shared" si="12"/>
        <v/>
      </c>
      <c r="K78" s="17" t="str">
        <f t="shared" si="16"/>
        <v/>
      </c>
      <c r="L78" s="18" t="str">
        <f t="shared" si="17"/>
        <v xml:space="preserve"> </v>
      </c>
      <c r="M78" s="51" t="str">
        <f t="shared" si="9"/>
        <v xml:space="preserve"> </v>
      </c>
      <c r="N78" s="19" t="str">
        <f t="shared" si="13"/>
        <v/>
      </c>
      <c r="O78" s="20" t="str">
        <f t="shared" si="14"/>
        <v/>
      </c>
    </row>
    <row r="79" spans="1:15" ht="20.100000000000001" customHeight="1" x14ac:dyDescent="0.4">
      <c r="A79" s="13">
        <v>71</v>
      </c>
      <c r="B79" s="92" t="str">
        <f>IF(車両データ!$P79="事業所7",車両データ!B79,"")</f>
        <v/>
      </c>
      <c r="C79" s="93"/>
      <c r="D79" s="70" t="str">
        <f>IF(車両データ!$P79="事業所7",車両データ!D79,"")</f>
        <v/>
      </c>
      <c r="E79" s="71" t="str">
        <f>IF(車両データ!$P79="事業所7",車両データ!E79,"")</f>
        <v/>
      </c>
      <c r="F79" s="72" t="str">
        <f>IF(車両データ!$P79="事業所7",車両データ!F79,"")</f>
        <v/>
      </c>
      <c r="G79" s="14" t="str">
        <f t="shared" si="10"/>
        <v/>
      </c>
      <c r="H79" s="56" t="str">
        <f t="shared" si="15"/>
        <v/>
      </c>
      <c r="I79" s="15" t="str">
        <f t="shared" si="11"/>
        <v/>
      </c>
      <c r="J79" s="16" t="str">
        <f t="shared" si="12"/>
        <v/>
      </c>
      <c r="K79" s="17" t="str">
        <f t="shared" si="16"/>
        <v/>
      </c>
      <c r="L79" s="18" t="str">
        <f t="shared" si="17"/>
        <v xml:space="preserve"> </v>
      </c>
      <c r="M79" s="51" t="str">
        <f t="shared" si="9"/>
        <v xml:space="preserve"> </v>
      </c>
      <c r="N79" s="19" t="str">
        <f t="shared" si="13"/>
        <v/>
      </c>
      <c r="O79" s="20" t="str">
        <f t="shared" si="14"/>
        <v/>
      </c>
    </row>
    <row r="80" spans="1:15" ht="20.100000000000001" customHeight="1" x14ac:dyDescent="0.4">
      <c r="A80" s="13">
        <v>72</v>
      </c>
      <c r="B80" s="92" t="str">
        <f>IF(車両データ!$P80="事業所7",車両データ!B80,"")</f>
        <v/>
      </c>
      <c r="C80" s="93"/>
      <c r="D80" s="70" t="str">
        <f>IF(車両データ!$P80="事業所7",車両データ!D80,"")</f>
        <v/>
      </c>
      <c r="E80" s="71" t="str">
        <f>IF(車両データ!$P80="事業所7",車両データ!E80,"")</f>
        <v/>
      </c>
      <c r="F80" s="72" t="str">
        <f>IF(車両データ!$P80="事業所7",車両データ!F80,"")</f>
        <v/>
      </c>
      <c r="G80" s="14" t="str">
        <f t="shared" si="10"/>
        <v/>
      </c>
      <c r="H80" s="56" t="str">
        <f t="shared" si="15"/>
        <v/>
      </c>
      <c r="I80" s="15" t="str">
        <f t="shared" si="11"/>
        <v/>
      </c>
      <c r="J80" s="16" t="str">
        <f t="shared" si="12"/>
        <v/>
      </c>
      <c r="K80" s="17" t="str">
        <f t="shared" si="16"/>
        <v/>
      </c>
      <c r="L80" s="18" t="str">
        <f t="shared" si="17"/>
        <v xml:space="preserve"> </v>
      </c>
      <c r="M80" s="51" t="str">
        <f t="shared" si="9"/>
        <v xml:space="preserve"> </v>
      </c>
      <c r="N80" s="19" t="str">
        <f t="shared" si="13"/>
        <v/>
      </c>
      <c r="O80" s="20" t="str">
        <f t="shared" si="14"/>
        <v/>
      </c>
    </row>
    <row r="81" spans="1:15" ht="20.100000000000001" customHeight="1" x14ac:dyDescent="0.4">
      <c r="A81" s="13">
        <v>73</v>
      </c>
      <c r="B81" s="92" t="str">
        <f>IF(車両データ!$P81="事業所7",車両データ!B81,"")</f>
        <v/>
      </c>
      <c r="C81" s="93"/>
      <c r="D81" s="70" t="str">
        <f>IF(車両データ!$P81="事業所7",車両データ!D81,"")</f>
        <v/>
      </c>
      <c r="E81" s="71" t="str">
        <f>IF(車両データ!$P81="事業所7",車両データ!E81,"")</f>
        <v/>
      </c>
      <c r="F81" s="72" t="str">
        <f>IF(車両データ!$P81="事業所7",車両データ!F81,"")</f>
        <v/>
      </c>
      <c r="G81" s="14" t="str">
        <f t="shared" si="10"/>
        <v/>
      </c>
      <c r="H81" s="56" t="str">
        <f t="shared" si="15"/>
        <v/>
      </c>
      <c r="I81" s="15" t="str">
        <f t="shared" si="11"/>
        <v/>
      </c>
      <c r="J81" s="16" t="str">
        <f t="shared" si="12"/>
        <v/>
      </c>
      <c r="K81" s="17" t="str">
        <f t="shared" si="16"/>
        <v/>
      </c>
      <c r="L81" s="18" t="str">
        <f t="shared" si="17"/>
        <v xml:space="preserve"> </v>
      </c>
      <c r="M81" s="51" t="str">
        <f t="shared" si="9"/>
        <v xml:space="preserve"> </v>
      </c>
      <c r="N81" s="19" t="str">
        <f t="shared" si="13"/>
        <v/>
      </c>
      <c r="O81" s="20" t="str">
        <f t="shared" si="14"/>
        <v/>
      </c>
    </row>
    <row r="82" spans="1:15" ht="20.100000000000001" customHeight="1" x14ac:dyDescent="0.4">
      <c r="A82" s="13">
        <v>74</v>
      </c>
      <c r="B82" s="92" t="str">
        <f>IF(車両データ!$P82="事業所7",車両データ!B82,"")</f>
        <v/>
      </c>
      <c r="C82" s="93"/>
      <c r="D82" s="70" t="str">
        <f>IF(車両データ!$P82="事業所7",車両データ!D82,"")</f>
        <v/>
      </c>
      <c r="E82" s="71" t="str">
        <f>IF(車両データ!$P82="事業所7",車両データ!E82,"")</f>
        <v/>
      </c>
      <c r="F82" s="72" t="str">
        <f>IF(車両データ!$P82="事業所7",車両データ!F82,"")</f>
        <v/>
      </c>
      <c r="G82" s="14" t="str">
        <f t="shared" si="10"/>
        <v/>
      </c>
      <c r="H82" s="56" t="str">
        <f t="shared" si="15"/>
        <v/>
      </c>
      <c r="I82" s="15" t="str">
        <f t="shared" si="11"/>
        <v/>
      </c>
      <c r="J82" s="16" t="str">
        <f t="shared" si="12"/>
        <v/>
      </c>
      <c r="K82" s="17" t="str">
        <f t="shared" si="16"/>
        <v/>
      </c>
      <c r="L82" s="18" t="str">
        <f t="shared" si="17"/>
        <v xml:space="preserve"> </v>
      </c>
      <c r="M82" s="51" t="str">
        <f t="shared" si="9"/>
        <v xml:space="preserve"> </v>
      </c>
      <c r="N82" s="19" t="str">
        <f t="shared" si="13"/>
        <v/>
      </c>
      <c r="O82" s="20" t="str">
        <f t="shared" si="14"/>
        <v/>
      </c>
    </row>
    <row r="83" spans="1:15" ht="20.100000000000001" customHeight="1" x14ac:dyDescent="0.4">
      <c r="A83" s="13">
        <v>75</v>
      </c>
      <c r="B83" s="92" t="str">
        <f>IF(車両データ!$P83="事業所7",車両データ!B83,"")</f>
        <v/>
      </c>
      <c r="C83" s="93"/>
      <c r="D83" s="70" t="str">
        <f>IF(車両データ!$P83="事業所7",車両データ!D83,"")</f>
        <v/>
      </c>
      <c r="E83" s="71" t="str">
        <f>IF(車両データ!$P83="事業所7",車両データ!E83,"")</f>
        <v/>
      </c>
      <c r="F83" s="72" t="str">
        <f>IF(車両データ!$P83="事業所7",車両データ!F83,"")</f>
        <v/>
      </c>
      <c r="G83" s="14" t="str">
        <f t="shared" si="10"/>
        <v/>
      </c>
      <c r="H83" s="56" t="str">
        <f t="shared" si="15"/>
        <v/>
      </c>
      <c r="I83" s="15" t="str">
        <f t="shared" si="11"/>
        <v/>
      </c>
      <c r="J83" s="16" t="str">
        <f t="shared" si="12"/>
        <v/>
      </c>
      <c r="K83" s="17" t="str">
        <f t="shared" si="16"/>
        <v/>
      </c>
      <c r="L83" s="18" t="str">
        <f t="shared" si="17"/>
        <v xml:space="preserve"> </v>
      </c>
      <c r="M83" s="51" t="str">
        <f t="shared" si="9"/>
        <v xml:space="preserve"> </v>
      </c>
      <c r="N83" s="19" t="str">
        <f t="shared" si="13"/>
        <v/>
      </c>
      <c r="O83" s="20" t="str">
        <f t="shared" si="14"/>
        <v/>
      </c>
    </row>
    <row r="84" spans="1:15" ht="20.100000000000001" customHeight="1" x14ac:dyDescent="0.4">
      <c r="A84" s="13">
        <v>76</v>
      </c>
      <c r="B84" s="92" t="str">
        <f>IF(車両データ!$P84="事業所7",車両データ!B84,"")</f>
        <v/>
      </c>
      <c r="C84" s="93"/>
      <c r="D84" s="70" t="str">
        <f>IF(車両データ!$P84="事業所7",車両データ!D84,"")</f>
        <v/>
      </c>
      <c r="E84" s="71" t="str">
        <f>IF(車両データ!$P84="事業所7",車両データ!E84,"")</f>
        <v/>
      </c>
      <c r="F84" s="72" t="str">
        <f>IF(車両データ!$P84="事業所7",車両データ!F84,"")</f>
        <v/>
      </c>
      <c r="G84" s="14" t="str">
        <f t="shared" si="10"/>
        <v/>
      </c>
      <c r="H84" s="56" t="str">
        <f t="shared" si="15"/>
        <v/>
      </c>
      <c r="I84" s="15" t="str">
        <f t="shared" si="11"/>
        <v/>
      </c>
      <c r="J84" s="16" t="str">
        <f t="shared" si="12"/>
        <v/>
      </c>
      <c r="K84" s="17" t="str">
        <f t="shared" si="16"/>
        <v/>
      </c>
      <c r="L84" s="18" t="str">
        <f t="shared" si="17"/>
        <v xml:space="preserve"> </v>
      </c>
      <c r="M84" s="51" t="str">
        <f t="shared" si="9"/>
        <v xml:space="preserve"> </v>
      </c>
      <c r="N84" s="19" t="str">
        <f t="shared" si="13"/>
        <v/>
      </c>
      <c r="O84" s="20" t="str">
        <f t="shared" si="14"/>
        <v/>
      </c>
    </row>
    <row r="85" spans="1:15" ht="20.100000000000001" customHeight="1" x14ac:dyDescent="0.4">
      <c r="A85" s="13">
        <v>77</v>
      </c>
      <c r="B85" s="92" t="str">
        <f>IF(車両データ!$P85="事業所7",車両データ!B85,"")</f>
        <v/>
      </c>
      <c r="C85" s="93"/>
      <c r="D85" s="70" t="str">
        <f>IF(車両データ!$P85="事業所7",車両データ!D85,"")</f>
        <v/>
      </c>
      <c r="E85" s="71" t="str">
        <f>IF(車両データ!$P85="事業所7",車両データ!E85,"")</f>
        <v/>
      </c>
      <c r="F85" s="72" t="str">
        <f>IF(車両データ!$P85="事業所7",車両データ!F85,"")</f>
        <v/>
      </c>
      <c r="G85" s="14" t="str">
        <f t="shared" si="10"/>
        <v/>
      </c>
      <c r="H85" s="56" t="str">
        <f t="shared" si="15"/>
        <v/>
      </c>
      <c r="I85" s="15" t="str">
        <f t="shared" si="11"/>
        <v/>
      </c>
      <c r="J85" s="16" t="str">
        <f t="shared" si="12"/>
        <v/>
      </c>
      <c r="K85" s="17" t="str">
        <f t="shared" si="16"/>
        <v/>
      </c>
      <c r="L85" s="18" t="str">
        <f t="shared" si="17"/>
        <v xml:space="preserve"> </v>
      </c>
      <c r="M85" s="51" t="str">
        <f t="shared" si="9"/>
        <v xml:space="preserve"> </v>
      </c>
      <c r="N85" s="19" t="str">
        <f t="shared" si="13"/>
        <v/>
      </c>
      <c r="O85" s="20" t="str">
        <f t="shared" si="14"/>
        <v/>
      </c>
    </row>
    <row r="86" spans="1:15" ht="20.100000000000001" customHeight="1" x14ac:dyDescent="0.4">
      <c r="A86" s="13">
        <v>78</v>
      </c>
      <c r="B86" s="92" t="str">
        <f>IF(車両データ!$P86="事業所7",車両データ!B86,"")</f>
        <v/>
      </c>
      <c r="C86" s="93"/>
      <c r="D86" s="70" t="str">
        <f>IF(車両データ!$P86="事業所7",車両データ!D86,"")</f>
        <v/>
      </c>
      <c r="E86" s="71" t="str">
        <f>IF(車両データ!$P86="事業所7",車両データ!E86,"")</f>
        <v/>
      </c>
      <c r="F86" s="72" t="str">
        <f>IF(車両データ!$P86="事業所7",車両データ!F86,"")</f>
        <v/>
      </c>
      <c r="G86" s="14" t="str">
        <f t="shared" si="10"/>
        <v/>
      </c>
      <c r="H86" s="56" t="str">
        <f t="shared" si="15"/>
        <v/>
      </c>
      <c r="I86" s="15" t="str">
        <f t="shared" si="11"/>
        <v/>
      </c>
      <c r="J86" s="16" t="str">
        <f t="shared" si="12"/>
        <v/>
      </c>
      <c r="K86" s="17" t="str">
        <f t="shared" si="16"/>
        <v/>
      </c>
      <c r="L86" s="18" t="str">
        <f t="shared" si="17"/>
        <v xml:space="preserve"> </v>
      </c>
      <c r="M86" s="51" t="str">
        <f t="shared" si="9"/>
        <v xml:space="preserve"> </v>
      </c>
      <c r="N86" s="19" t="str">
        <f t="shared" si="13"/>
        <v/>
      </c>
      <c r="O86" s="20" t="str">
        <f t="shared" si="14"/>
        <v/>
      </c>
    </row>
    <row r="87" spans="1:15" ht="20.100000000000001" customHeight="1" x14ac:dyDescent="0.4">
      <c r="A87" s="13">
        <v>79</v>
      </c>
      <c r="B87" s="92" t="str">
        <f>IF(車両データ!$P87="事業所7",車両データ!B87,"")</f>
        <v/>
      </c>
      <c r="C87" s="93"/>
      <c r="D87" s="70" t="str">
        <f>IF(車両データ!$P87="事業所7",車両データ!D87,"")</f>
        <v/>
      </c>
      <c r="E87" s="71" t="str">
        <f>IF(車両データ!$P87="事業所7",車両データ!E87,"")</f>
        <v/>
      </c>
      <c r="F87" s="72" t="str">
        <f>IF(車両データ!$P87="事業所7",車両データ!F87,"")</f>
        <v/>
      </c>
      <c r="G87" s="14" t="str">
        <f t="shared" si="10"/>
        <v/>
      </c>
      <c r="H87" s="56" t="str">
        <f t="shared" si="15"/>
        <v/>
      </c>
      <c r="I87" s="15" t="str">
        <f t="shared" si="11"/>
        <v/>
      </c>
      <c r="J87" s="16" t="str">
        <f t="shared" si="12"/>
        <v/>
      </c>
      <c r="K87" s="17" t="str">
        <f t="shared" si="16"/>
        <v/>
      </c>
      <c r="L87" s="18" t="str">
        <f t="shared" si="17"/>
        <v xml:space="preserve"> </v>
      </c>
      <c r="M87" s="51" t="str">
        <f t="shared" si="9"/>
        <v xml:space="preserve"> </v>
      </c>
      <c r="N87" s="19" t="str">
        <f t="shared" si="13"/>
        <v/>
      </c>
      <c r="O87" s="20" t="str">
        <f t="shared" si="14"/>
        <v/>
      </c>
    </row>
    <row r="88" spans="1:15" ht="20.100000000000001" customHeight="1" x14ac:dyDescent="0.4">
      <c r="A88" s="13">
        <v>80</v>
      </c>
      <c r="B88" s="92" t="str">
        <f>IF(車両データ!$P88="事業所7",車両データ!B88,"")</f>
        <v/>
      </c>
      <c r="C88" s="93"/>
      <c r="D88" s="70" t="str">
        <f>IF(車両データ!$P88="事業所7",車両データ!D88,"")</f>
        <v/>
      </c>
      <c r="E88" s="71" t="str">
        <f>IF(車両データ!$P88="事業所7",車両データ!E88,"")</f>
        <v/>
      </c>
      <c r="F88" s="72" t="str">
        <f>IF(車両データ!$P88="事業所7",車両データ!F88,"")</f>
        <v/>
      </c>
      <c r="G88" s="14" t="str">
        <f t="shared" si="10"/>
        <v/>
      </c>
      <c r="H88" s="56" t="str">
        <f t="shared" si="15"/>
        <v/>
      </c>
      <c r="I88" s="15" t="str">
        <f t="shared" si="11"/>
        <v/>
      </c>
      <c r="J88" s="16" t="str">
        <f t="shared" si="12"/>
        <v/>
      </c>
      <c r="K88" s="17" t="str">
        <f t="shared" si="16"/>
        <v/>
      </c>
      <c r="L88" s="18" t="str">
        <f t="shared" si="17"/>
        <v xml:space="preserve"> </v>
      </c>
      <c r="M88" s="51" t="str">
        <f t="shared" si="9"/>
        <v xml:space="preserve"> </v>
      </c>
      <c r="N88" s="19" t="str">
        <f t="shared" si="13"/>
        <v/>
      </c>
      <c r="O88" s="20" t="str">
        <f t="shared" si="14"/>
        <v/>
      </c>
    </row>
    <row r="89" spans="1:15" ht="20.100000000000001" customHeight="1" x14ac:dyDescent="0.4">
      <c r="A89" s="13">
        <v>81</v>
      </c>
      <c r="B89" s="92" t="str">
        <f>IF(車両データ!$P89="事業所7",車両データ!B89,"")</f>
        <v/>
      </c>
      <c r="C89" s="93"/>
      <c r="D89" s="70" t="str">
        <f>IF(車両データ!$P89="事業所7",車両データ!D89,"")</f>
        <v/>
      </c>
      <c r="E89" s="71" t="str">
        <f>IF(車両データ!$P89="事業所7",車両データ!E89,"")</f>
        <v/>
      </c>
      <c r="F89" s="72" t="str">
        <f>IF(車両データ!$P89="事業所7",車両データ!F89,"")</f>
        <v/>
      </c>
      <c r="G89" s="14" t="str">
        <f t="shared" si="10"/>
        <v/>
      </c>
      <c r="H89" s="56" t="str">
        <f t="shared" si="15"/>
        <v/>
      </c>
      <c r="I89" s="15" t="str">
        <f t="shared" si="11"/>
        <v/>
      </c>
      <c r="J89" s="16" t="str">
        <f t="shared" si="12"/>
        <v/>
      </c>
      <c r="K89" s="17" t="str">
        <f t="shared" si="16"/>
        <v/>
      </c>
      <c r="L89" s="18" t="str">
        <f t="shared" si="17"/>
        <v xml:space="preserve"> </v>
      </c>
      <c r="M89" s="51" t="str">
        <f t="shared" si="9"/>
        <v xml:space="preserve"> </v>
      </c>
      <c r="N89" s="19" t="str">
        <f t="shared" si="13"/>
        <v/>
      </c>
      <c r="O89" s="20" t="str">
        <f t="shared" si="14"/>
        <v/>
      </c>
    </row>
    <row r="90" spans="1:15" ht="20.100000000000001" customHeight="1" x14ac:dyDescent="0.4">
      <c r="A90" s="13">
        <v>82</v>
      </c>
      <c r="B90" s="92" t="str">
        <f>IF(車両データ!$P90="事業所7",車両データ!B90,"")</f>
        <v/>
      </c>
      <c r="C90" s="93"/>
      <c r="D90" s="70" t="str">
        <f>IF(車両データ!$P90="事業所7",車両データ!D90,"")</f>
        <v/>
      </c>
      <c r="E90" s="71" t="str">
        <f>IF(車両データ!$P90="事業所7",車両データ!E90,"")</f>
        <v/>
      </c>
      <c r="F90" s="72" t="str">
        <f>IF(車両データ!$P90="事業所7",車両データ!F90,"")</f>
        <v/>
      </c>
      <c r="G90" s="14" t="str">
        <f t="shared" si="10"/>
        <v/>
      </c>
      <c r="H90" s="56" t="str">
        <f t="shared" si="15"/>
        <v/>
      </c>
      <c r="I90" s="15" t="str">
        <f t="shared" si="11"/>
        <v/>
      </c>
      <c r="J90" s="16" t="str">
        <f t="shared" si="12"/>
        <v/>
      </c>
      <c r="K90" s="17" t="str">
        <f t="shared" si="16"/>
        <v/>
      </c>
      <c r="L90" s="18" t="str">
        <f t="shared" si="17"/>
        <v xml:space="preserve"> </v>
      </c>
      <c r="M90" s="51" t="str">
        <f t="shared" si="9"/>
        <v xml:space="preserve"> </v>
      </c>
      <c r="N90" s="19" t="str">
        <f t="shared" si="13"/>
        <v/>
      </c>
      <c r="O90" s="20" t="str">
        <f t="shared" si="14"/>
        <v/>
      </c>
    </row>
    <row r="91" spans="1:15" ht="20.100000000000001" customHeight="1" x14ac:dyDescent="0.4">
      <c r="A91" s="13">
        <v>83</v>
      </c>
      <c r="B91" s="92" t="str">
        <f>IF(車両データ!$P91="事業所7",車両データ!B91,"")</f>
        <v/>
      </c>
      <c r="C91" s="93"/>
      <c r="D91" s="70" t="str">
        <f>IF(車両データ!$P91="事業所7",車両データ!D91,"")</f>
        <v/>
      </c>
      <c r="E91" s="71" t="str">
        <f>IF(車両データ!$P91="事業所7",車両データ!E91,"")</f>
        <v/>
      </c>
      <c r="F91" s="72" t="str">
        <f>IF(車両データ!$P91="事業所7",車両データ!F91,"")</f>
        <v/>
      </c>
      <c r="G91" s="14" t="str">
        <f t="shared" si="10"/>
        <v/>
      </c>
      <c r="H91" s="56" t="str">
        <f t="shared" si="15"/>
        <v/>
      </c>
      <c r="I91" s="15" t="str">
        <f t="shared" si="11"/>
        <v/>
      </c>
      <c r="J91" s="16" t="str">
        <f t="shared" si="12"/>
        <v/>
      </c>
      <c r="K91" s="17" t="str">
        <f t="shared" si="16"/>
        <v/>
      </c>
      <c r="L91" s="18" t="str">
        <f t="shared" si="17"/>
        <v xml:space="preserve"> </v>
      </c>
      <c r="M91" s="51" t="str">
        <f t="shared" si="9"/>
        <v xml:space="preserve"> </v>
      </c>
      <c r="N91" s="19" t="str">
        <f t="shared" si="13"/>
        <v/>
      </c>
      <c r="O91" s="20" t="str">
        <f t="shared" si="14"/>
        <v/>
      </c>
    </row>
    <row r="92" spans="1:15" ht="20.100000000000001" customHeight="1" x14ac:dyDescent="0.4">
      <c r="A92" s="13">
        <v>84</v>
      </c>
      <c r="B92" s="92" t="str">
        <f>IF(車両データ!$P92="事業所7",車両データ!B92,"")</f>
        <v/>
      </c>
      <c r="C92" s="93"/>
      <c r="D92" s="70" t="str">
        <f>IF(車両データ!$P92="事業所7",車両データ!D92,"")</f>
        <v/>
      </c>
      <c r="E92" s="71" t="str">
        <f>IF(車両データ!$P92="事業所7",車両データ!E92,"")</f>
        <v/>
      </c>
      <c r="F92" s="72" t="str">
        <f>IF(車両データ!$P92="事業所7",車両データ!F92,"")</f>
        <v/>
      </c>
      <c r="G92" s="14" t="str">
        <f t="shared" si="10"/>
        <v/>
      </c>
      <c r="H92" s="56" t="str">
        <f t="shared" si="15"/>
        <v/>
      </c>
      <c r="I92" s="15" t="str">
        <f t="shared" si="11"/>
        <v/>
      </c>
      <c r="J92" s="16" t="str">
        <f t="shared" si="12"/>
        <v/>
      </c>
      <c r="K92" s="17" t="str">
        <f t="shared" si="16"/>
        <v/>
      </c>
      <c r="L92" s="18" t="str">
        <f t="shared" si="17"/>
        <v xml:space="preserve"> </v>
      </c>
      <c r="M92" s="51" t="str">
        <f t="shared" si="9"/>
        <v xml:space="preserve"> </v>
      </c>
      <c r="N92" s="19" t="str">
        <f t="shared" si="13"/>
        <v/>
      </c>
      <c r="O92" s="20" t="str">
        <f t="shared" si="14"/>
        <v/>
      </c>
    </row>
    <row r="93" spans="1:15" ht="20.100000000000001" customHeight="1" x14ac:dyDescent="0.4">
      <c r="A93" s="13">
        <v>85</v>
      </c>
      <c r="B93" s="92" t="str">
        <f>IF(車両データ!$P93="事業所7",車両データ!B93,"")</f>
        <v/>
      </c>
      <c r="C93" s="93"/>
      <c r="D93" s="70" t="str">
        <f>IF(車両データ!$P93="事業所7",車両データ!D93,"")</f>
        <v/>
      </c>
      <c r="E93" s="71" t="str">
        <f>IF(車両データ!$P93="事業所7",車両データ!E93,"")</f>
        <v/>
      </c>
      <c r="F93" s="72" t="str">
        <f>IF(車両データ!$P93="事業所7",車両データ!F93,"")</f>
        <v/>
      </c>
      <c r="G93" s="14" t="str">
        <f t="shared" si="10"/>
        <v/>
      </c>
      <c r="H93" s="56" t="str">
        <f t="shared" si="15"/>
        <v/>
      </c>
      <c r="I93" s="15" t="str">
        <f t="shared" si="11"/>
        <v/>
      </c>
      <c r="J93" s="16" t="str">
        <f t="shared" si="12"/>
        <v/>
      </c>
      <c r="K93" s="17" t="str">
        <f t="shared" si="16"/>
        <v/>
      </c>
      <c r="L93" s="18" t="str">
        <f t="shared" si="17"/>
        <v xml:space="preserve"> </v>
      </c>
      <c r="M93" s="51" t="str">
        <f t="shared" si="9"/>
        <v xml:space="preserve"> </v>
      </c>
      <c r="N93" s="19" t="str">
        <f t="shared" si="13"/>
        <v/>
      </c>
      <c r="O93" s="20" t="str">
        <f t="shared" si="14"/>
        <v/>
      </c>
    </row>
    <row r="94" spans="1:15" ht="20.100000000000001" customHeight="1" x14ac:dyDescent="0.4">
      <c r="A94" s="13">
        <v>86</v>
      </c>
      <c r="B94" s="92" t="str">
        <f>IF(車両データ!$P94="事業所7",車両データ!B94,"")</f>
        <v/>
      </c>
      <c r="C94" s="93"/>
      <c r="D94" s="70" t="str">
        <f>IF(車両データ!$P94="事業所7",車両データ!D94,"")</f>
        <v/>
      </c>
      <c r="E94" s="71" t="str">
        <f>IF(車両データ!$P94="事業所7",車両データ!E94,"")</f>
        <v/>
      </c>
      <c r="F94" s="72" t="str">
        <f>IF(車両データ!$P94="事業所7",車両データ!F94,"")</f>
        <v/>
      </c>
      <c r="G94" s="14" t="str">
        <f t="shared" si="10"/>
        <v/>
      </c>
      <c r="H94" s="56" t="str">
        <f t="shared" si="15"/>
        <v/>
      </c>
      <c r="I94" s="15" t="str">
        <f t="shared" si="11"/>
        <v/>
      </c>
      <c r="J94" s="16" t="str">
        <f t="shared" si="12"/>
        <v/>
      </c>
      <c r="K94" s="17" t="str">
        <f t="shared" si="16"/>
        <v/>
      </c>
      <c r="L94" s="18" t="str">
        <f t="shared" si="17"/>
        <v xml:space="preserve"> </v>
      </c>
      <c r="M94" s="51" t="str">
        <f t="shared" si="9"/>
        <v xml:space="preserve"> </v>
      </c>
      <c r="N94" s="19" t="str">
        <f t="shared" si="13"/>
        <v/>
      </c>
      <c r="O94" s="20" t="str">
        <f t="shared" si="14"/>
        <v/>
      </c>
    </row>
    <row r="95" spans="1:15" ht="20.100000000000001" customHeight="1" x14ac:dyDescent="0.4">
      <c r="A95" s="13">
        <v>87</v>
      </c>
      <c r="B95" s="92" t="str">
        <f>IF(車両データ!$P95="事業所7",車両データ!B95,"")</f>
        <v/>
      </c>
      <c r="C95" s="93"/>
      <c r="D95" s="70" t="str">
        <f>IF(車両データ!$P95="事業所7",車両データ!D95,"")</f>
        <v/>
      </c>
      <c r="E95" s="71" t="str">
        <f>IF(車両データ!$P95="事業所7",車両データ!E95,"")</f>
        <v/>
      </c>
      <c r="F95" s="72" t="str">
        <f>IF(車両データ!$P95="事業所7",車両データ!F95,"")</f>
        <v/>
      </c>
      <c r="G95" s="14" t="str">
        <f t="shared" si="10"/>
        <v/>
      </c>
      <c r="H95" s="56" t="str">
        <f t="shared" si="15"/>
        <v/>
      </c>
      <c r="I95" s="15" t="str">
        <f t="shared" si="11"/>
        <v/>
      </c>
      <c r="J95" s="16" t="str">
        <f t="shared" si="12"/>
        <v/>
      </c>
      <c r="K95" s="17" t="str">
        <f t="shared" si="16"/>
        <v/>
      </c>
      <c r="L95" s="18" t="str">
        <f t="shared" si="17"/>
        <v xml:space="preserve"> </v>
      </c>
      <c r="M95" s="51" t="str">
        <f t="shared" si="9"/>
        <v xml:space="preserve"> </v>
      </c>
      <c r="N95" s="19" t="str">
        <f t="shared" si="13"/>
        <v/>
      </c>
      <c r="O95" s="20" t="str">
        <f t="shared" si="14"/>
        <v/>
      </c>
    </row>
    <row r="96" spans="1:15" ht="20.100000000000001" customHeight="1" x14ac:dyDescent="0.4">
      <c r="A96" s="13">
        <v>88</v>
      </c>
      <c r="B96" s="92" t="str">
        <f>IF(車両データ!$P96="事業所7",車両データ!B96,"")</f>
        <v/>
      </c>
      <c r="C96" s="93"/>
      <c r="D96" s="70" t="str">
        <f>IF(車両データ!$P96="事業所7",車両データ!D96,"")</f>
        <v/>
      </c>
      <c r="E96" s="71" t="str">
        <f>IF(車両データ!$P96="事業所7",車両データ!E96,"")</f>
        <v/>
      </c>
      <c r="F96" s="72" t="str">
        <f>IF(車両データ!$P96="事業所7",車両データ!F96,"")</f>
        <v/>
      </c>
      <c r="G96" s="14" t="str">
        <f t="shared" si="10"/>
        <v/>
      </c>
      <c r="H96" s="56" t="str">
        <f t="shared" si="15"/>
        <v/>
      </c>
      <c r="I96" s="15" t="str">
        <f t="shared" si="11"/>
        <v/>
      </c>
      <c r="J96" s="16" t="str">
        <f t="shared" si="12"/>
        <v/>
      </c>
      <c r="K96" s="17" t="str">
        <f t="shared" si="16"/>
        <v/>
      </c>
      <c r="L96" s="18" t="str">
        <f t="shared" si="17"/>
        <v xml:space="preserve"> </v>
      </c>
      <c r="M96" s="51" t="str">
        <f t="shared" si="9"/>
        <v xml:space="preserve"> </v>
      </c>
      <c r="N96" s="19" t="str">
        <f t="shared" si="13"/>
        <v/>
      </c>
      <c r="O96" s="20" t="str">
        <f t="shared" si="14"/>
        <v/>
      </c>
    </row>
    <row r="97" spans="1:15" ht="20.100000000000001" customHeight="1" x14ac:dyDescent="0.4">
      <c r="A97" s="13">
        <v>89</v>
      </c>
      <c r="B97" s="92" t="str">
        <f>IF(車両データ!$P97="事業所7",車両データ!B97,"")</f>
        <v/>
      </c>
      <c r="C97" s="93"/>
      <c r="D97" s="70" t="str">
        <f>IF(車両データ!$P97="事業所7",車両データ!D97,"")</f>
        <v/>
      </c>
      <c r="E97" s="71" t="str">
        <f>IF(車両データ!$P97="事業所7",車両データ!E97,"")</f>
        <v/>
      </c>
      <c r="F97" s="72" t="str">
        <f>IF(車両データ!$P97="事業所7",車両データ!F97,"")</f>
        <v/>
      </c>
      <c r="G97" s="14" t="str">
        <f t="shared" si="10"/>
        <v/>
      </c>
      <c r="H97" s="56" t="str">
        <f t="shared" si="15"/>
        <v/>
      </c>
      <c r="I97" s="15" t="str">
        <f t="shared" si="11"/>
        <v/>
      </c>
      <c r="J97" s="16" t="str">
        <f t="shared" si="12"/>
        <v/>
      </c>
      <c r="K97" s="17" t="str">
        <f t="shared" si="16"/>
        <v/>
      </c>
      <c r="L97" s="18" t="str">
        <f t="shared" si="17"/>
        <v xml:space="preserve"> </v>
      </c>
      <c r="M97" s="51" t="str">
        <f t="shared" si="9"/>
        <v xml:space="preserve"> </v>
      </c>
      <c r="N97" s="19" t="str">
        <f t="shared" si="13"/>
        <v/>
      </c>
      <c r="O97" s="20" t="str">
        <f t="shared" si="14"/>
        <v/>
      </c>
    </row>
    <row r="98" spans="1:15" ht="20.100000000000001" customHeight="1" x14ac:dyDescent="0.4">
      <c r="A98" s="13">
        <v>90</v>
      </c>
      <c r="B98" s="92" t="str">
        <f>IF(車両データ!$P98="事業所7",車両データ!B98,"")</f>
        <v/>
      </c>
      <c r="C98" s="93"/>
      <c r="D98" s="70" t="str">
        <f>IF(車両データ!$P98="事業所7",車両データ!D98,"")</f>
        <v/>
      </c>
      <c r="E98" s="71" t="str">
        <f>IF(車両データ!$P98="事業所7",車両データ!E98,"")</f>
        <v/>
      </c>
      <c r="F98" s="72" t="str">
        <f>IF(車両データ!$P98="事業所7",車両データ!F98,"")</f>
        <v/>
      </c>
      <c r="G98" s="14" t="str">
        <f t="shared" si="10"/>
        <v/>
      </c>
      <c r="H98" s="56" t="str">
        <f t="shared" si="15"/>
        <v/>
      </c>
      <c r="I98" s="15" t="str">
        <f t="shared" si="11"/>
        <v/>
      </c>
      <c r="J98" s="16" t="str">
        <f t="shared" si="12"/>
        <v/>
      </c>
      <c r="K98" s="17" t="str">
        <f t="shared" si="16"/>
        <v/>
      </c>
      <c r="L98" s="18" t="str">
        <f t="shared" si="17"/>
        <v xml:space="preserve"> </v>
      </c>
      <c r="M98" s="51" t="str">
        <f t="shared" si="9"/>
        <v xml:space="preserve"> </v>
      </c>
      <c r="N98" s="19" t="str">
        <f t="shared" si="13"/>
        <v/>
      </c>
      <c r="O98" s="20" t="str">
        <f t="shared" si="14"/>
        <v/>
      </c>
    </row>
    <row r="99" spans="1:15" ht="20.100000000000001" customHeight="1" x14ac:dyDescent="0.4">
      <c r="A99" s="13">
        <v>91</v>
      </c>
      <c r="B99" s="92" t="str">
        <f>IF(車両データ!$P99="事業所7",車両データ!B99,"")</f>
        <v/>
      </c>
      <c r="C99" s="93"/>
      <c r="D99" s="70" t="str">
        <f>IF(車両データ!$P99="事業所7",車両データ!D99,"")</f>
        <v/>
      </c>
      <c r="E99" s="71" t="str">
        <f>IF(車両データ!$P99="事業所7",車両データ!E99,"")</f>
        <v/>
      </c>
      <c r="F99" s="72" t="str">
        <f>IF(車両データ!$P99="事業所7",車両データ!F99,"")</f>
        <v/>
      </c>
      <c r="G99" s="14" t="str">
        <f t="shared" si="10"/>
        <v/>
      </c>
      <c r="H99" s="56" t="str">
        <f t="shared" si="15"/>
        <v/>
      </c>
      <c r="I99" s="15" t="str">
        <f t="shared" si="11"/>
        <v/>
      </c>
      <c r="J99" s="16" t="str">
        <f t="shared" si="12"/>
        <v/>
      </c>
      <c r="K99" s="17" t="str">
        <f t="shared" si="16"/>
        <v/>
      </c>
      <c r="L99" s="18" t="str">
        <f t="shared" si="17"/>
        <v xml:space="preserve"> </v>
      </c>
      <c r="M99" s="51" t="str">
        <f t="shared" si="9"/>
        <v xml:space="preserve"> </v>
      </c>
      <c r="N99" s="19" t="str">
        <f t="shared" si="13"/>
        <v/>
      </c>
      <c r="O99" s="20" t="str">
        <f t="shared" si="14"/>
        <v/>
      </c>
    </row>
    <row r="100" spans="1:15" ht="20.100000000000001" customHeight="1" x14ac:dyDescent="0.4">
      <c r="A100" s="13">
        <v>92</v>
      </c>
      <c r="B100" s="92" t="str">
        <f>IF(車両データ!$P100="事業所7",車両データ!B100,"")</f>
        <v/>
      </c>
      <c r="C100" s="93"/>
      <c r="D100" s="70" t="str">
        <f>IF(車両データ!$P100="事業所7",車両データ!D100,"")</f>
        <v/>
      </c>
      <c r="E100" s="71" t="str">
        <f>IF(車両データ!$P100="事業所7",車両データ!E100,"")</f>
        <v/>
      </c>
      <c r="F100" s="72" t="str">
        <f>IF(車両データ!$P100="事業所7",車両データ!F100,"")</f>
        <v/>
      </c>
      <c r="G100" s="14" t="str">
        <f t="shared" si="10"/>
        <v/>
      </c>
      <c r="H100" s="56" t="str">
        <f t="shared" si="15"/>
        <v/>
      </c>
      <c r="I100" s="15" t="str">
        <f t="shared" si="11"/>
        <v/>
      </c>
      <c r="J100" s="16" t="str">
        <f t="shared" si="12"/>
        <v/>
      </c>
      <c r="K100" s="17" t="str">
        <f t="shared" si="16"/>
        <v/>
      </c>
      <c r="L100" s="18" t="str">
        <f t="shared" si="17"/>
        <v xml:space="preserve"> </v>
      </c>
      <c r="M100" s="51" t="str">
        <f t="shared" si="9"/>
        <v xml:space="preserve"> </v>
      </c>
      <c r="N100" s="19" t="str">
        <f t="shared" si="13"/>
        <v/>
      </c>
      <c r="O100" s="20" t="str">
        <f t="shared" si="14"/>
        <v/>
      </c>
    </row>
    <row r="101" spans="1:15" ht="20.100000000000001" customHeight="1" x14ac:dyDescent="0.4">
      <c r="A101" s="13">
        <v>93</v>
      </c>
      <c r="B101" s="92" t="str">
        <f>IF(車両データ!$P101="事業所7",車両データ!B101,"")</f>
        <v/>
      </c>
      <c r="C101" s="93"/>
      <c r="D101" s="70" t="str">
        <f>IF(車両データ!$P101="事業所7",車両データ!D101,"")</f>
        <v/>
      </c>
      <c r="E101" s="71" t="str">
        <f>IF(車両データ!$P101="事業所7",車両データ!E101,"")</f>
        <v/>
      </c>
      <c r="F101" s="72" t="str">
        <f>IF(車両データ!$P101="事業所7",車両データ!F101,"")</f>
        <v/>
      </c>
      <c r="G101" s="14" t="str">
        <f t="shared" si="10"/>
        <v/>
      </c>
      <c r="H101" s="56" t="str">
        <f t="shared" si="15"/>
        <v/>
      </c>
      <c r="I101" s="15" t="str">
        <f t="shared" si="11"/>
        <v/>
      </c>
      <c r="J101" s="16" t="str">
        <f t="shared" si="12"/>
        <v/>
      </c>
      <c r="K101" s="17" t="str">
        <f t="shared" si="16"/>
        <v/>
      </c>
      <c r="L101" s="18" t="str">
        <f t="shared" si="17"/>
        <v xml:space="preserve"> </v>
      </c>
      <c r="M101" s="51" t="str">
        <f t="shared" si="9"/>
        <v xml:space="preserve"> </v>
      </c>
      <c r="N101" s="19" t="str">
        <f t="shared" si="13"/>
        <v/>
      </c>
      <c r="O101" s="20" t="str">
        <f t="shared" si="14"/>
        <v/>
      </c>
    </row>
    <row r="102" spans="1:15" ht="20.100000000000001" customHeight="1" x14ac:dyDescent="0.4">
      <c r="A102" s="13">
        <v>94</v>
      </c>
      <c r="B102" s="92" t="str">
        <f>IF(車両データ!$P102="事業所7",車両データ!B102,"")</f>
        <v/>
      </c>
      <c r="C102" s="93"/>
      <c r="D102" s="70" t="str">
        <f>IF(車両データ!$P102="事業所7",車両データ!D102,"")</f>
        <v/>
      </c>
      <c r="E102" s="71" t="str">
        <f>IF(車両データ!$P102="事業所7",車両データ!E102,"")</f>
        <v/>
      </c>
      <c r="F102" s="72" t="str">
        <f>IF(車両データ!$P102="事業所7",車両データ!F102,"")</f>
        <v/>
      </c>
      <c r="G102" s="14" t="str">
        <f t="shared" si="10"/>
        <v/>
      </c>
      <c r="H102" s="56" t="str">
        <f t="shared" si="15"/>
        <v/>
      </c>
      <c r="I102" s="15" t="str">
        <f t="shared" si="11"/>
        <v/>
      </c>
      <c r="J102" s="16" t="str">
        <f t="shared" si="12"/>
        <v/>
      </c>
      <c r="K102" s="17" t="str">
        <f t="shared" si="16"/>
        <v/>
      </c>
      <c r="L102" s="18" t="str">
        <f t="shared" si="17"/>
        <v xml:space="preserve"> </v>
      </c>
      <c r="M102" s="51" t="str">
        <f t="shared" si="9"/>
        <v xml:space="preserve"> </v>
      </c>
      <c r="N102" s="19" t="str">
        <f t="shared" si="13"/>
        <v/>
      </c>
      <c r="O102" s="20" t="str">
        <f t="shared" si="14"/>
        <v/>
      </c>
    </row>
    <row r="103" spans="1:15" ht="20.100000000000001" customHeight="1" x14ac:dyDescent="0.4">
      <c r="A103" s="13">
        <v>95</v>
      </c>
      <c r="B103" s="92" t="str">
        <f>IF(車両データ!$P103="事業所7",車両データ!B103,"")</f>
        <v/>
      </c>
      <c r="C103" s="93"/>
      <c r="D103" s="70" t="str">
        <f>IF(車両データ!$P103="事業所7",車両データ!D103,"")</f>
        <v/>
      </c>
      <c r="E103" s="71" t="str">
        <f>IF(車両データ!$P103="事業所7",車両データ!E103,"")</f>
        <v/>
      </c>
      <c r="F103" s="72" t="str">
        <f>IF(車両データ!$P103="事業所7",車両データ!F103,"")</f>
        <v/>
      </c>
      <c r="G103" s="14" t="str">
        <f t="shared" si="10"/>
        <v/>
      </c>
      <c r="H103" s="56" t="str">
        <f t="shared" si="15"/>
        <v/>
      </c>
      <c r="I103" s="15" t="str">
        <f t="shared" si="11"/>
        <v/>
      </c>
      <c r="J103" s="16" t="str">
        <f t="shared" si="12"/>
        <v/>
      </c>
      <c r="K103" s="17" t="str">
        <f t="shared" si="16"/>
        <v/>
      </c>
      <c r="L103" s="18" t="str">
        <f t="shared" si="17"/>
        <v xml:space="preserve"> </v>
      </c>
      <c r="M103" s="51" t="str">
        <f t="shared" si="9"/>
        <v xml:space="preserve"> </v>
      </c>
      <c r="N103" s="19" t="str">
        <f t="shared" si="13"/>
        <v/>
      </c>
      <c r="O103" s="20" t="str">
        <f t="shared" si="14"/>
        <v/>
      </c>
    </row>
    <row r="104" spans="1:15" ht="20.100000000000001" customHeight="1" x14ac:dyDescent="0.4">
      <c r="A104" s="13">
        <v>96</v>
      </c>
      <c r="B104" s="92" t="str">
        <f>IF(車両データ!$P104="事業所7",車両データ!B104,"")</f>
        <v/>
      </c>
      <c r="C104" s="93"/>
      <c r="D104" s="70" t="str">
        <f>IF(車両データ!$P104="事業所7",車両データ!D104,"")</f>
        <v/>
      </c>
      <c r="E104" s="71" t="str">
        <f>IF(車両データ!$P104="事業所7",車両データ!E104,"")</f>
        <v/>
      </c>
      <c r="F104" s="72" t="str">
        <f>IF(車両データ!$P104="事業所7",車両データ!F104,"")</f>
        <v/>
      </c>
      <c r="G104" s="14" t="str">
        <f t="shared" si="10"/>
        <v/>
      </c>
      <c r="H104" s="56" t="str">
        <f t="shared" si="15"/>
        <v/>
      </c>
      <c r="I104" s="15" t="str">
        <f t="shared" si="11"/>
        <v/>
      </c>
      <c r="J104" s="16" t="str">
        <f t="shared" si="12"/>
        <v/>
      </c>
      <c r="K104" s="17" t="str">
        <f t="shared" si="16"/>
        <v/>
      </c>
      <c r="L104" s="18" t="str">
        <f t="shared" si="17"/>
        <v xml:space="preserve"> </v>
      </c>
      <c r="M104" s="51" t="str">
        <f t="shared" si="9"/>
        <v xml:space="preserve"> </v>
      </c>
      <c r="N104" s="19" t="str">
        <f t="shared" si="13"/>
        <v/>
      </c>
      <c r="O104" s="20" t="str">
        <f t="shared" si="14"/>
        <v/>
      </c>
    </row>
    <row r="105" spans="1:15" ht="20.100000000000001" customHeight="1" x14ac:dyDescent="0.4">
      <c r="A105" s="13">
        <v>97</v>
      </c>
      <c r="B105" s="92" t="str">
        <f>IF(車両データ!$P105="事業所7",車両データ!B105,"")</f>
        <v/>
      </c>
      <c r="C105" s="93"/>
      <c r="D105" s="70" t="str">
        <f>IF(車両データ!$P105="事業所7",車両データ!D105,"")</f>
        <v/>
      </c>
      <c r="E105" s="71" t="str">
        <f>IF(車両データ!$P105="事業所7",車両データ!E105,"")</f>
        <v/>
      </c>
      <c r="F105" s="72" t="str">
        <f>IF(車両データ!$P105="事業所7",車両データ!F105,"")</f>
        <v/>
      </c>
      <c r="G105" s="14" t="str">
        <f t="shared" si="10"/>
        <v/>
      </c>
      <c r="H105" s="56" t="str">
        <f t="shared" si="15"/>
        <v/>
      </c>
      <c r="I105" s="15" t="str">
        <f t="shared" si="11"/>
        <v/>
      </c>
      <c r="J105" s="16" t="str">
        <f t="shared" si="12"/>
        <v/>
      </c>
      <c r="K105" s="17" t="str">
        <f t="shared" si="16"/>
        <v/>
      </c>
      <c r="L105" s="18" t="str">
        <f t="shared" si="17"/>
        <v xml:space="preserve"> </v>
      </c>
      <c r="M105" s="51" t="str">
        <f t="shared" ref="M105:M108" si="18">IF($F105=" "," ",IF($F105="軽油","t-CO₂/kℓ",IF($F105="ガソリン","t-CO₂/kℓ",IF($F105="LPG","t-CO₂/kℓ",IF($F105="CNG","t-CO₂/1000N㎥",IF($F105="電気","t-CO₂/kWh"," "))))))</f>
        <v xml:space="preserve"> </v>
      </c>
      <c r="N105" s="19" t="str">
        <f t="shared" si="13"/>
        <v/>
      </c>
      <c r="O105" s="20" t="str">
        <f t="shared" si="14"/>
        <v/>
      </c>
    </row>
    <row r="106" spans="1:15" ht="20.100000000000001" customHeight="1" x14ac:dyDescent="0.4">
      <c r="A106" s="13">
        <v>98</v>
      </c>
      <c r="B106" s="92" t="str">
        <f>IF(車両データ!$P106="事業所7",車両データ!B106,"")</f>
        <v/>
      </c>
      <c r="C106" s="93"/>
      <c r="D106" s="70" t="str">
        <f>IF(車両データ!$P106="事業所7",車両データ!D106,"")</f>
        <v/>
      </c>
      <c r="E106" s="71" t="str">
        <f>IF(車両データ!$P106="事業所7",車両データ!E106,"")</f>
        <v/>
      </c>
      <c r="F106" s="72" t="str">
        <f>IF(車両データ!$P106="事業所7",車両データ!F106,"")</f>
        <v/>
      </c>
      <c r="G106" s="14" t="str">
        <f t="shared" si="10"/>
        <v/>
      </c>
      <c r="H106" s="56" t="str">
        <f t="shared" si="15"/>
        <v/>
      </c>
      <c r="I106" s="15" t="str">
        <f t="shared" si="11"/>
        <v/>
      </c>
      <c r="J106" s="16" t="str">
        <f t="shared" si="12"/>
        <v/>
      </c>
      <c r="K106" s="17" t="str">
        <f t="shared" si="16"/>
        <v/>
      </c>
      <c r="L106" s="18" t="str">
        <f t="shared" si="17"/>
        <v xml:space="preserve"> </v>
      </c>
      <c r="M106" s="51" t="str">
        <f t="shared" si="18"/>
        <v xml:space="preserve"> </v>
      </c>
      <c r="N106" s="19" t="str">
        <f t="shared" si="13"/>
        <v/>
      </c>
      <c r="O106" s="20" t="str">
        <f t="shared" si="14"/>
        <v/>
      </c>
    </row>
    <row r="107" spans="1:15" ht="20.100000000000001" customHeight="1" x14ac:dyDescent="0.4">
      <c r="A107" s="13">
        <v>99</v>
      </c>
      <c r="B107" s="92" t="str">
        <f>IF(車両データ!$P107="事業所7",車両データ!B107,"")</f>
        <v/>
      </c>
      <c r="C107" s="93"/>
      <c r="D107" s="70" t="str">
        <f>IF(車両データ!$P107="事業所7",車両データ!D107,"")</f>
        <v/>
      </c>
      <c r="E107" s="71" t="str">
        <f>IF(車両データ!$P107="事業所7",車両データ!E107,"")</f>
        <v/>
      </c>
      <c r="F107" s="72" t="str">
        <f>IF(車両データ!$P107="事業所7",車両データ!F107,"")</f>
        <v/>
      </c>
      <c r="G107" s="14" t="str">
        <f t="shared" si="10"/>
        <v/>
      </c>
      <c r="H107" s="56" t="str">
        <f t="shared" si="15"/>
        <v/>
      </c>
      <c r="I107" s="15" t="str">
        <f t="shared" si="11"/>
        <v/>
      </c>
      <c r="J107" s="16" t="str">
        <f t="shared" si="12"/>
        <v/>
      </c>
      <c r="K107" s="17" t="str">
        <f t="shared" si="16"/>
        <v/>
      </c>
      <c r="L107" s="18" t="str">
        <f t="shared" si="17"/>
        <v xml:space="preserve"> </v>
      </c>
      <c r="M107" s="51" t="str">
        <f t="shared" si="18"/>
        <v xml:space="preserve"> </v>
      </c>
      <c r="N107" s="19" t="str">
        <f t="shared" si="13"/>
        <v/>
      </c>
      <c r="O107" s="20" t="str">
        <f t="shared" si="14"/>
        <v/>
      </c>
    </row>
    <row r="108" spans="1:15" ht="20.100000000000001" customHeight="1" x14ac:dyDescent="0.4">
      <c r="A108" s="13">
        <v>100</v>
      </c>
      <c r="B108" s="92" t="str">
        <f>IF(車両データ!$P108="事業所7",車両データ!B108,"")</f>
        <v/>
      </c>
      <c r="C108" s="93"/>
      <c r="D108" s="70" t="str">
        <f>IF(車両データ!$P108="事業所7",車両データ!D108,"")</f>
        <v/>
      </c>
      <c r="E108" s="71" t="str">
        <f>IF(車両データ!$P108="事業所7",車両データ!E108,"")</f>
        <v/>
      </c>
      <c r="F108" s="72" t="str">
        <f>IF(車両データ!$P108="事業所7",車両データ!F108,"")</f>
        <v/>
      </c>
      <c r="G108" s="14" t="str">
        <f t="shared" si="10"/>
        <v/>
      </c>
      <c r="H108" s="56" t="str">
        <f t="shared" si="15"/>
        <v/>
      </c>
      <c r="I108" s="15" t="str">
        <f t="shared" si="11"/>
        <v/>
      </c>
      <c r="J108" s="16" t="str">
        <f t="shared" si="12"/>
        <v/>
      </c>
      <c r="K108" s="17" t="str">
        <f t="shared" si="16"/>
        <v/>
      </c>
      <c r="L108" s="18" t="str">
        <f t="shared" si="17"/>
        <v xml:space="preserve"> </v>
      </c>
      <c r="M108" s="51" t="str">
        <f t="shared" si="18"/>
        <v xml:space="preserve"> </v>
      </c>
      <c r="N108" s="19" t="str">
        <f t="shared" si="13"/>
        <v/>
      </c>
      <c r="O108" s="20" t="str">
        <f t="shared" si="14"/>
        <v/>
      </c>
    </row>
    <row r="109" spans="1:15" ht="20.100000000000001" customHeight="1" x14ac:dyDescent="0.4">
      <c r="A109" s="102" t="s">
        <v>3</v>
      </c>
      <c r="B109" s="103"/>
      <c r="C109" s="103"/>
      <c r="D109" s="103"/>
      <c r="E109" s="104"/>
      <c r="F109" s="21" t="s">
        <v>5</v>
      </c>
      <c r="G109" s="102" t="s">
        <v>5</v>
      </c>
      <c r="H109" s="104"/>
      <c r="I109" s="22" t="str">
        <f>IF(SUM(I9:I108)=0,"",SUM(I9:I108))</f>
        <v/>
      </c>
      <c r="J109" s="105" t="s">
        <v>4</v>
      </c>
      <c r="K109" s="106"/>
      <c r="L109" s="100" t="s">
        <v>4</v>
      </c>
      <c r="M109" s="101"/>
      <c r="N109" s="23" t="str">
        <f>IF(SUM(N9:N108)=0,"",SUM(N9:N108))</f>
        <v/>
      </c>
      <c r="O109" s="24" t="str">
        <f>IF(OR(I109="",N109="",),"",N109/I109)</f>
        <v/>
      </c>
    </row>
    <row r="110" spans="1:15" ht="15" customHeight="1" x14ac:dyDescent="0.4">
      <c r="A110" s="52" t="s">
        <v>64</v>
      </c>
      <c r="F110" s="25"/>
      <c r="G110" s="40"/>
      <c r="H110" s="40"/>
      <c r="I110" s="41"/>
      <c r="J110" s="42"/>
      <c r="K110" s="42"/>
      <c r="L110" s="26"/>
      <c r="M110" s="27"/>
      <c r="N110" s="27"/>
      <c r="O110" s="28"/>
    </row>
    <row r="111" spans="1:15" ht="15" customHeight="1" x14ac:dyDescent="0.4">
      <c r="A111" s="53" t="s">
        <v>90</v>
      </c>
      <c r="F111" s="25"/>
      <c r="G111" s="40"/>
      <c r="H111" s="40"/>
      <c r="I111" s="41"/>
      <c r="J111" s="42"/>
      <c r="K111" s="42"/>
      <c r="L111" s="26"/>
      <c r="M111" s="27"/>
      <c r="N111" s="27"/>
      <c r="O111" s="28"/>
    </row>
    <row r="112" spans="1:15" ht="13.5" customHeight="1" x14ac:dyDescent="0.4"/>
    <row r="113" spans="1:15" ht="20.100000000000001" customHeight="1" x14ac:dyDescent="0.4">
      <c r="A113" s="29" t="s">
        <v>6</v>
      </c>
      <c r="B113" s="29"/>
      <c r="C113" s="29"/>
      <c r="D113" s="29"/>
    </row>
    <row r="114" spans="1:15" ht="30" customHeight="1" x14ac:dyDescent="0.4">
      <c r="A114" s="8" t="s">
        <v>27</v>
      </c>
      <c r="B114" s="9" t="s">
        <v>1</v>
      </c>
      <c r="C114" s="50" t="str">
        <f>IF($M$7="","",$M$7)</f>
        <v/>
      </c>
      <c r="D114" s="50" t="str">
        <f>IF($M$7="","",DATE(YEAR($M$7),MONTH($M$7)+1,DAY($M$7)))</f>
        <v/>
      </c>
      <c r="E114" s="50" t="str">
        <f>IF($M$7="","",DATE(YEAR($M$7),MONTH($M$7)+2,DAY($M$7)))</f>
        <v/>
      </c>
      <c r="F114" s="50" t="str">
        <f>IF($M$7="","",DATE(YEAR($M$7),MONTH($M$7)+3,DAY($M$7)))</f>
        <v/>
      </c>
      <c r="G114" s="50" t="str">
        <f>IF($M$7="","",DATE(YEAR($M$7),MONTH($M$7)+4,DAY($M$7)))</f>
        <v/>
      </c>
      <c r="H114" s="50" t="str">
        <f>IF($M$7="","",DATE(YEAR($M$7),MONTH($M$7)+5,DAY($M$7)))</f>
        <v/>
      </c>
      <c r="I114" s="50" t="str">
        <f>IF($M$7="","",DATE(YEAR($M$7),MONTH($M$7)+6,DAY($M$7)))</f>
        <v/>
      </c>
      <c r="J114" s="50" t="str">
        <f>IF($M$7="","",DATE(YEAR($M$7),MONTH($M$7)+7,DAY($M$7)))</f>
        <v/>
      </c>
      <c r="K114" s="50" t="str">
        <f>IF($M$7="","",DATE(YEAR($M$7),MONTH($M$7)+8,DAY($M$7)))</f>
        <v/>
      </c>
      <c r="L114" s="50" t="str">
        <f>IF($M$7="","",DATE(YEAR($M$7),MONTH($M$7)+9,DAY($M$7)))</f>
        <v/>
      </c>
      <c r="M114" s="50" t="str">
        <f>IF($M$7="","",DATE(YEAR($M$7),MONTH($M$7)+10,DAY($M$7)))</f>
        <v/>
      </c>
      <c r="N114" s="50" t="str">
        <f>IF($M$7="","",DATE(YEAR($M$7),MONTH($M$7)+11,DAY($M$7)))</f>
        <v/>
      </c>
      <c r="O114" s="30" t="s">
        <v>10</v>
      </c>
    </row>
    <row r="115" spans="1:15" ht="20.100000000000001" customHeight="1" x14ac:dyDescent="0.4">
      <c r="A115" s="13">
        <v>1</v>
      </c>
      <c r="B115" s="31" t="str">
        <f t="shared" ref="B115:B146" si="19">IF($F9=" "," ",IF($F9="軽油","軽油(ℓ)",IF($F9="ガソリン","ガソリン(ℓ)",IF($F9="LPG","LPG(ℓ)",IF($F9="CNG","CNG(N㎥)",IF($F9="電気","電気(kWh)"," "))))))</f>
        <v xml:space="preserve"> 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 t="str">
        <f>IF(B115="電気(kWh)","        －",IF(SUM(C115:N115)=0,"",SUM(C115:N115)))</f>
        <v/>
      </c>
    </row>
    <row r="116" spans="1:15" ht="20.100000000000001" customHeight="1" x14ac:dyDescent="0.4">
      <c r="A116" s="13">
        <v>2</v>
      </c>
      <c r="B116" s="34" t="str">
        <f t="shared" si="19"/>
        <v xml:space="preserve"> </v>
      </c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 t="str">
        <f t="shared" ref="O116:O163" si="20">IF(B116="電気(kWh)","        －",IF(SUM(C116:N116)=0,"",SUM(C116:N116)))</f>
        <v/>
      </c>
    </row>
    <row r="117" spans="1:15" ht="20.100000000000001" customHeight="1" x14ac:dyDescent="0.4">
      <c r="A117" s="13">
        <v>3</v>
      </c>
      <c r="B117" s="34" t="str">
        <f t="shared" si="19"/>
        <v xml:space="preserve"> </v>
      </c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 t="str">
        <f t="shared" si="20"/>
        <v/>
      </c>
    </row>
    <row r="118" spans="1:15" ht="20.100000000000001" customHeight="1" x14ac:dyDescent="0.4">
      <c r="A118" s="13">
        <v>4</v>
      </c>
      <c r="B118" s="34" t="str">
        <f t="shared" si="19"/>
        <v xml:space="preserve"> </v>
      </c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 t="str">
        <f t="shared" si="20"/>
        <v/>
      </c>
    </row>
    <row r="119" spans="1:15" ht="20.100000000000001" customHeight="1" x14ac:dyDescent="0.4">
      <c r="A119" s="13">
        <v>5</v>
      </c>
      <c r="B119" s="34" t="str">
        <f t="shared" si="19"/>
        <v xml:space="preserve"> 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 t="str">
        <f t="shared" si="20"/>
        <v/>
      </c>
    </row>
    <row r="120" spans="1:15" ht="20.100000000000001" customHeight="1" x14ac:dyDescent="0.4">
      <c r="A120" s="13">
        <v>6</v>
      </c>
      <c r="B120" s="34" t="str">
        <f t="shared" si="19"/>
        <v xml:space="preserve"> </v>
      </c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 t="str">
        <f t="shared" si="20"/>
        <v/>
      </c>
    </row>
    <row r="121" spans="1:15" ht="20.100000000000001" customHeight="1" x14ac:dyDescent="0.4">
      <c r="A121" s="13">
        <v>7</v>
      </c>
      <c r="B121" s="34" t="str">
        <f t="shared" si="19"/>
        <v xml:space="preserve"> </v>
      </c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 t="str">
        <f t="shared" si="20"/>
        <v/>
      </c>
    </row>
    <row r="122" spans="1:15" ht="20.100000000000001" customHeight="1" x14ac:dyDescent="0.4">
      <c r="A122" s="13">
        <v>8</v>
      </c>
      <c r="B122" s="34" t="str">
        <f t="shared" si="19"/>
        <v xml:space="preserve"> </v>
      </c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 t="str">
        <f t="shared" si="20"/>
        <v/>
      </c>
    </row>
    <row r="123" spans="1:15" ht="20.100000000000001" customHeight="1" x14ac:dyDescent="0.4">
      <c r="A123" s="13">
        <v>9</v>
      </c>
      <c r="B123" s="34" t="str">
        <f t="shared" si="19"/>
        <v xml:space="preserve"> </v>
      </c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 t="str">
        <f t="shared" si="20"/>
        <v/>
      </c>
    </row>
    <row r="124" spans="1:15" ht="20.100000000000001" customHeight="1" x14ac:dyDescent="0.4">
      <c r="A124" s="13">
        <v>10</v>
      </c>
      <c r="B124" s="35" t="str">
        <f t="shared" si="19"/>
        <v xml:space="preserve"> </v>
      </c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 t="str">
        <f t="shared" si="20"/>
        <v/>
      </c>
    </row>
    <row r="125" spans="1:15" ht="20.100000000000001" customHeight="1" x14ac:dyDescent="0.4">
      <c r="A125" s="13">
        <v>11</v>
      </c>
      <c r="B125" s="35" t="str">
        <f t="shared" si="19"/>
        <v xml:space="preserve"> </v>
      </c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 t="str">
        <f t="shared" si="20"/>
        <v/>
      </c>
    </row>
    <row r="126" spans="1:15" ht="20.100000000000001" customHeight="1" x14ac:dyDescent="0.4">
      <c r="A126" s="13">
        <v>12</v>
      </c>
      <c r="B126" s="35" t="str">
        <f t="shared" si="19"/>
        <v xml:space="preserve"> </v>
      </c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 t="str">
        <f t="shared" si="20"/>
        <v/>
      </c>
    </row>
    <row r="127" spans="1:15" ht="20.100000000000001" customHeight="1" x14ac:dyDescent="0.4">
      <c r="A127" s="13">
        <v>13</v>
      </c>
      <c r="B127" s="35" t="str">
        <f t="shared" si="19"/>
        <v xml:space="preserve"> </v>
      </c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 t="str">
        <f t="shared" si="20"/>
        <v/>
      </c>
    </row>
    <row r="128" spans="1:15" ht="20.100000000000001" customHeight="1" x14ac:dyDescent="0.4">
      <c r="A128" s="13">
        <v>14</v>
      </c>
      <c r="B128" s="35" t="str">
        <f t="shared" si="19"/>
        <v xml:space="preserve"> 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 t="str">
        <f t="shared" si="20"/>
        <v/>
      </c>
    </row>
    <row r="129" spans="1:15" ht="20.100000000000001" customHeight="1" x14ac:dyDescent="0.4">
      <c r="A129" s="13">
        <v>15</v>
      </c>
      <c r="B129" s="35" t="str">
        <f t="shared" si="19"/>
        <v xml:space="preserve"> 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 t="str">
        <f t="shared" si="20"/>
        <v/>
      </c>
    </row>
    <row r="130" spans="1:15" ht="20.100000000000001" customHeight="1" x14ac:dyDescent="0.4">
      <c r="A130" s="13">
        <v>16</v>
      </c>
      <c r="B130" s="35" t="str">
        <f t="shared" si="19"/>
        <v xml:space="preserve"> </v>
      </c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 t="str">
        <f t="shared" si="20"/>
        <v/>
      </c>
    </row>
    <row r="131" spans="1:15" ht="20.100000000000001" customHeight="1" x14ac:dyDescent="0.4">
      <c r="A131" s="13">
        <v>17</v>
      </c>
      <c r="B131" s="35" t="str">
        <f t="shared" si="19"/>
        <v xml:space="preserve"> </v>
      </c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 t="str">
        <f t="shared" si="20"/>
        <v/>
      </c>
    </row>
    <row r="132" spans="1:15" ht="20.100000000000001" customHeight="1" x14ac:dyDescent="0.4">
      <c r="A132" s="13">
        <v>18</v>
      </c>
      <c r="B132" s="35" t="str">
        <f t="shared" si="19"/>
        <v xml:space="preserve"> </v>
      </c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 t="str">
        <f t="shared" si="20"/>
        <v/>
      </c>
    </row>
    <row r="133" spans="1:15" ht="20.100000000000001" customHeight="1" x14ac:dyDescent="0.4">
      <c r="A133" s="13">
        <v>19</v>
      </c>
      <c r="B133" s="35" t="str">
        <f t="shared" si="19"/>
        <v xml:space="preserve"> </v>
      </c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 t="str">
        <f t="shared" si="20"/>
        <v/>
      </c>
    </row>
    <row r="134" spans="1:15" ht="20.100000000000001" customHeight="1" x14ac:dyDescent="0.4">
      <c r="A134" s="13">
        <v>20</v>
      </c>
      <c r="B134" s="35" t="str">
        <f t="shared" si="19"/>
        <v xml:space="preserve"> 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 t="str">
        <f t="shared" si="20"/>
        <v/>
      </c>
    </row>
    <row r="135" spans="1:15" ht="20.100000000000001" customHeight="1" x14ac:dyDescent="0.4">
      <c r="A135" s="13">
        <v>21</v>
      </c>
      <c r="B135" s="35" t="str">
        <f t="shared" si="19"/>
        <v xml:space="preserve"> </v>
      </c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 t="str">
        <f t="shared" si="20"/>
        <v/>
      </c>
    </row>
    <row r="136" spans="1:15" ht="20.100000000000001" customHeight="1" x14ac:dyDescent="0.4">
      <c r="A136" s="13">
        <v>22</v>
      </c>
      <c r="B136" s="35" t="str">
        <f t="shared" si="19"/>
        <v xml:space="preserve"> </v>
      </c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 t="str">
        <f t="shared" si="20"/>
        <v/>
      </c>
    </row>
    <row r="137" spans="1:15" ht="20.100000000000001" customHeight="1" x14ac:dyDescent="0.4">
      <c r="A137" s="13">
        <v>23</v>
      </c>
      <c r="B137" s="35" t="str">
        <f t="shared" si="19"/>
        <v xml:space="preserve"> </v>
      </c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 t="str">
        <f t="shared" si="20"/>
        <v/>
      </c>
    </row>
    <row r="138" spans="1:15" ht="20.100000000000001" customHeight="1" x14ac:dyDescent="0.4">
      <c r="A138" s="13">
        <v>24</v>
      </c>
      <c r="B138" s="35" t="str">
        <f t="shared" si="19"/>
        <v xml:space="preserve"> 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 t="str">
        <f t="shared" si="20"/>
        <v/>
      </c>
    </row>
    <row r="139" spans="1:15" ht="20.100000000000001" customHeight="1" x14ac:dyDescent="0.4">
      <c r="A139" s="13">
        <v>25</v>
      </c>
      <c r="B139" s="35" t="str">
        <f t="shared" si="19"/>
        <v xml:space="preserve"> 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 t="str">
        <f t="shared" si="20"/>
        <v/>
      </c>
    </row>
    <row r="140" spans="1:15" ht="20.100000000000001" customHeight="1" x14ac:dyDescent="0.4">
      <c r="A140" s="13">
        <v>26</v>
      </c>
      <c r="B140" s="35" t="str">
        <f t="shared" si="19"/>
        <v xml:space="preserve"> 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 t="str">
        <f t="shared" si="20"/>
        <v/>
      </c>
    </row>
    <row r="141" spans="1:15" ht="20.100000000000001" customHeight="1" x14ac:dyDescent="0.4">
      <c r="A141" s="13">
        <v>27</v>
      </c>
      <c r="B141" s="35" t="str">
        <f t="shared" si="19"/>
        <v xml:space="preserve"> 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 t="str">
        <f t="shared" si="20"/>
        <v/>
      </c>
    </row>
    <row r="142" spans="1:15" ht="20.100000000000001" customHeight="1" x14ac:dyDescent="0.4">
      <c r="A142" s="13">
        <v>28</v>
      </c>
      <c r="B142" s="35" t="str">
        <f t="shared" si="19"/>
        <v xml:space="preserve"> </v>
      </c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 t="str">
        <f t="shared" si="20"/>
        <v/>
      </c>
    </row>
    <row r="143" spans="1:15" ht="20.100000000000001" customHeight="1" x14ac:dyDescent="0.4">
      <c r="A143" s="13">
        <v>29</v>
      </c>
      <c r="B143" s="35" t="str">
        <f t="shared" si="19"/>
        <v xml:space="preserve"> </v>
      </c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 t="str">
        <f t="shared" si="20"/>
        <v/>
      </c>
    </row>
    <row r="144" spans="1:15" ht="20.100000000000001" customHeight="1" x14ac:dyDescent="0.4">
      <c r="A144" s="13">
        <v>30</v>
      </c>
      <c r="B144" s="35" t="str">
        <f t="shared" si="19"/>
        <v xml:space="preserve"> 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 t="str">
        <f t="shared" si="20"/>
        <v/>
      </c>
    </row>
    <row r="145" spans="1:15" ht="20.100000000000001" customHeight="1" x14ac:dyDescent="0.4">
      <c r="A145" s="13">
        <v>31</v>
      </c>
      <c r="B145" s="35" t="str">
        <f t="shared" si="19"/>
        <v xml:space="preserve"> 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 t="str">
        <f t="shared" si="20"/>
        <v/>
      </c>
    </row>
    <row r="146" spans="1:15" ht="20.100000000000001" customHeight="1" x14ac:dyDescent="0.4">
      <c r="A146" s="13">
        <v>32</v>
      </c>
      <c r="B146" s="35" t="str">
        <f t="shared" si="19"/>
        <v xml:space="preserve"> </v>
      </c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 t="str">
        <f t="shared" si="20"/>
        <v/>
      </c>
    </row>
    <row r="147" spans="1:15" ht="20.100000000000001" customHeight="1" x14ac:dyDescent="0.4">
      <c r="A147" s="13">
        <v>33</v>
      </c>
      <c r="B147" s="35" t="str">
        <f t="shared" ref="B147:B164" si="21">IF($F41=" "," ",IF($F41="軽油","軽油(ℓ)",IF($F41="ガソリン","ガソリン(ℓ)",IF($F41="LPG","LPG(ℓ)",IF($F41="CNG","CNG(N㎥)",IF($F41="電気","電気(kWh)"," "))))))</f>
        <v xml:space="preserve"> 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 t="str">
        <f t="shared" si="20"/>
        <v/>
      </c>
    </row>
    <row r="148" spans="1:15" ht="20.100000000000001" customHeight="1" x14ac:dyDescent="0.4">
      <c r="A148" s="13">
        <v>34</v>
      </c>
      <c r="B148" s="35" t="str">
        <f t="shared" si="21"/>
        <v xml:space="preserve"> </v>
      </c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 t="str">
        <f t="shared" si="20"/>
        <v/>
      </c>
    </row>
    <row r="149" spans="1:15" ht="20.100000000000001" customHeight="1" x14ac:dyDescent="0.4">
      <c r="A149" s="13">
        <v>35</v>
      </c>
      <c r="B149" s="35" t="str">
        <f t="shared" si="21"/>
        <v xml:space="preserve"> </v>
      </c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 t="str">
        <f t="shared" si="20"/>
        <v/>
      </c>
    </row>
    <row r="150" spans="1:15" ht="20.100000000000001" customHeight="1" x14ac:dyDescent="0.4">
      <c r="A150" s="13">
        <v>36</v>
      </c>
      <c r="B150" s="35" t="str">
        <f t="shared" si="21"/>
        <v xml:space="preserve"> 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 t="str">
        <f t="shared" si="20"/>
        <v/>
      </c>
    </row>
    <row r="151" spans="1:15" ht="20.100000000000001" customHeight="1" x14ac:dyDescent="0.4">
      <c r="A151" s="13">
        <v>37</v>
      </c>
      <c r="B151" s="35" t="str">
        <f t="shared" si="21"/>
        <v xml:space="preserve"> </v>
      </c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 t="str">
        <f t="shared" si="20"/>
        <v/>
      </c>
    </row>
    <row r="152" spans="1:15" ht="20.100000000000001" customHeight="1" x14ac:dyDescent="0.4">
      <c r="A152" s="13">
        <v>38</v>
      </c>
      <c r="B152" s="35" t="str">
        <f t="shared" si="21"/>
        <v xml:space="preserve"> 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 t="str">
        <f t="shared" si="20"/>
        <v/>
      </c>
    </row>
    <row r="153" spans="1:15" ht="20.100000000000001" customHeight="1" x14ac:dyDescent="0.4">
      <c r="A153" s="13">
        <v>39</v>
      </c>
      <c r="B153" s="35" t="str">
        <f t="shared" si="21"/>
        <v xml:space="preserve"> </v>
      </c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 t="str">
        <f t="shared" si="20"/>
        <v/>
      </c>
    </row>
    <row r="154" spans="1:15" ht="20.100000000000001" customHeight="1" x14ac:dyDescent="0.4">
      <c r="A154" s="13">
        <v>40</v>
      </c>
      <c r="B154" s="35" t="str">
        <f t="shared" si="21"/>
        <v xml:space="preserve"> </v>
      </c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 t="str">
        <f t="shared" si="20"/>
        <v/>
      </c>
    </row>
    <row r="155" spans="1:15" ht="20.100000000000001" customHeight="1" x14ac:dyDescent="0.4">
      <c r="A155" s="13">
        <v>41</v>
      </c>
      <c r="B155" s="35" t="str">
        <f t="shared" si="21"/>
        <v xml:space="preserve"> </v>
      </c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 t="str">
        <f t="shared" si="20"/>
        <v/>
      </c>
    </row>
    <row r="156" spans="1:15" ht="20.100000000000001" customHeight="1" x14ac:dyDescent="0.4">
      <c r="A156" s="13">
        <v>42</v>
      </c>
      <c r="B156" s="35" t="str">
        <f t="shared" si="21"/>
        <v xml:space="preserve"> </v>
      </c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 t="str">
        <f t="shared" si="20"/>
        <v/>
      </c>
    </row>
    <row r="157" spans="1:15" ht="20.100000000000001" customHeight="1" x14ac:dyDescent="0.4">
      <c r="A157" s="13">
        <v>43</v>
      </c>
      <c r="B157" s="35" t="str">
        <f t="shared" si="21"/>
        <v xml:space="preserve"> </v>
      </c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 t="str">
        <f t="shared" si="20"/>
        <v/>
      </c>
    </row>
    <row r="158" spans="1:15" ht="20.100000000000001" customHeight="1" x14ac:dyDescent="0.4">
      <c r="A158" s="13">
        <v>44</v>
      </c>
      <c r="B158" s="35" t="str">
        <f t="shared" si="21"/>
        <v xml:space="preserve"> </v>
      </c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 t="str">
        <f t="shared" si="20"/>
        <v/>
      </c>
    </row>
    <row r="159" spans="1:15" ht="20.100000000000001" customHeight="1" x14ac:dyDescent="0.4">
      <c r="A159" s="13">
        <v>45</v>
      </c>
      <c r="B159" s="35" t="str">
        <f t="shared" si="21"/>
        <v xml:space="preserve"> </v>
      </c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 t="str">
        <f t="shared" si="20"/>
        <v/>
      </c>
    </row>
    <row r="160" spans="1:15" ht="20.100000000000001" customHeight="1" x14ac:dyDescent="0.4">
      <c r="A160" s="13">
        <v>46</v>
      </c>
      <c r="B160" s="35" t="str">
        <f t="shared" si="21"/>
        <v xml:space="preserve"> 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 t="str">
        <f t="shared" si="20"/>
        <v/>
      </c>
    </row>
    <row r="161" spans="1:15" ht="20.100000000000001" customHeight="1" x14ac:dyDescent="0.4">
      <c r="A161" s="13">
        <v>47</v>
      </c>
      <c r="B161" s="35" t="str">
        <f t="shared" si="21"/>
        <v xml:space="preserve"> </v>
      </c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 t="str">
        <f t="shared" si="20"/>
        <v/>
      </c>
    </row>
    <row r="162" spans="1:15" ht="20.100000000000001" customHeight="1" x14ac:dyDescent="0.4">
      <c r="A162" s="13">
        <v>48</v>
      </c>
      <c r="B162" s="35" t="str">
        <f t="shared" si="21"/>
        <v xml:space="preserve"> </v>
      </c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 t="str">
        <f t="shared" si="20"/>
        <v/>
      </c>
    </row>
    <row r="163" spans="1:15" ht="20.100000000000001" customHeight="1" x14ac:dyDescent="0.4">
      <c r="A163" s="13">
        <v>49</v>
      </c>
      <c r="B163" s="35" t="str">
        <f t="shared" si="21"/>
        <v xml:space="preserve"> </v>
      </c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 t="str">
        <f t="shared" si="20"/>
        <v/>
      </c>
    </row>
    <row r="164" spans="1:15" ht="20.100000000000001" customHeight="1" x14ac:dyDescent="0.4">
      <c r="A164" s="13">
        <v>50</v>
      </c>
      <c r="B164" s="35" t="str">
        <f t="shared" si="21"/>
        <v xml:space="preserve"> </v>
      </c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 t="str">
        <f>IF(B164="電気(kWh)","        －",IF(SUM(C164:N164)=0,"",SUM(C164:N164)))</f>
        <v/>
      </c>
    </row>
    <row r="165" spans="1:15" ht="20.100000000000001" customHeight="1" x14ac:dyDescent="0.4">
      <c r="A165" s="13">
        <v>51</v>
      </c>
      <c r="B165" s="35" t="str">
        <f t="shared" ref="B165:B214" si="22">IF($F59=" "," ",IF($F59="軽油","軽油(ℓ)",IF($F59="ガソリン","ガソリン(ℓ)",IF($F59="LPG","LPG(ℓ)",IF($F59="CNG","CNG(N㎥)",IF($F59="電気","電気(kWh)"," "))))))</f>
        <v xml:space="preserve"> 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 t="str">
        <f t="shared" ref="O165:O214" si="23">IF(B165="電気(kWh)","        －",IF(SUM(C165:N165)=0,"",SUM(C165:N165)))</f>
        <v/>
      </c>
    </row>
    <row r="166" spans="1:15" ht="20.100000000000001" customHeight="1" x14ac:dyDescent="0.4">
      <c r="A166" s="13">
        <v>52</v>
      </c>
      <c r="B166" s="35" t="str">
        <f t="shared" si="22"/>
        <v xml:space="preserve"> 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 t="str">
        <f t="shared" si="23"/>
        <v/>
      </c>
    </row>
    <row r="167" spans="1:15" ht="20.100000000000001" customHeight="1" x14ac:dyDescent="0.4">
      <c r="A167" s="13">
        <v>53</v>
      </c>
      <c r="B167" s="35" t="str">
        <f t="shared" si="22"/>
        <v xml:space="preserve"> 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 t="str">
        <f t="shared" si="23"/>
        <v/>
      </c>
    </row>
    <row r="168" spans="1:15" ht="20.100000000000001" customHeight="1" x14ac:dyDescent="0.4">
      <c r="A168" s="13">
        <v>54</v>
      </c>
      <c r="B168" s="35" t="str">
        <f t="shared" si="22"/>
        <v xml:space="preserve"> </v>
      </c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 t="str">
        <f t="shared" si="23"/>
        <v/>
      </c>
    </row>
    <row r="169" spans="1:15" ht="20.100000000000001" customHeight="1" x14ac:dyDescent="0.4">
      <c r="A169" s="13">
        <v>55</v>
      </c>
      <c r="B169" s="35" t="str">
        <f t="shared" si="22"/>
        <v xml:space="preserve"> </v>
      </c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 t="str">
        <f t="shared" si="23"/>
        <v/>
      </c>
    </row>
    <row r="170" spans="1:15" ht="20.100000000000001" customHeight="1" x14ac:dyDescent="0.4">
      <c r="A170" s="13">
        <v>56</v>
      </c>
      <c r="B170" s="35" t="str">
        <f t="shared" si="22"/>
        <v xml:space="preserve"> </v>
      </c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 t="str">
        <f t="shared" si="23"/>
        <v/>
      </c>
    </row>
    <row r="171" spans="1:15" ht="20.100000000000001" customHeight="1" x14ac:dyDescent="0.4">
      <c r="A171" s="13">
        <v>57</v>
      </c>
      <c r="B171" s="35" t="str">
        <f t="shared" si="22"/>
        <v xml:space="preserve"> </v>
      </c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 t="str">
        <f t="shared" si="23"/>
        <v/>
      </c>
    </row>
    <row r="172" spans="1:15" ht="20.100000000000001" customHeight="1" x14ac:dyDescent="0.4">
      <c r="A172" s="13">
        <v>58</v>
      </c>
      <c r="B172" s="35" t="str">
        <f t="shared" si="22"/>
        <v xml:space="preserve"> </v>
      </c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 t="str">
        <f t="shared" si="23"/>
        <v/>
      </c>
    </row>
    <row r="173" spans="1:15" ht="20.100000000000001" customHeight="1" x14ac:dyDescent="0.4">
      <c r="A173" s="13">
        <v>59</v>
      </c>
      <c r="B173" s="35" t="str">
        <f t="shared" si="22"/>
        <v xml:space="preserve"> </v>
      </c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 t="str">
        <f t="shared" si="23"/>
        <v/>
      </c>
    </row>
    <row r="174" spans="1:15" ht="20.100000000000001" customHeight="1" x14ac:dyDescent="0.4">
      <c r="A174" s="13">
        <v>60</v>
      </c>
      <c r="B174" s="35" t="str">
        <f t="shared" si="22"/>
        <v xml:space="preserve"> </v>
      </c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 t="str">
        <f t="shared" si="23"/>
        <v/>
      </c>
    </row>
    <row r="175" spans="1:15" ht="20.100000000000001" customHeight="1" x14ac:dyDescent="0.4">
      <c r="A175" s="13">
        <v>61</v>
      </c>
      <c r="B175" s="35" t="str">
        <f t="shared" si="22"/>
        <v xml:space="preserve"> </v>
      </c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 t="str">
        <f t="shared" si="23"/>
        <v/>
      </c>
    </row>
    <row r="176" spans="1:15" ht="20.100000000000001" customHeight="1" x14ac:dyDescent="0.4">
      <c r="A176" s="13">
        <v>62</v>
      </c>
      <c r="B176" s="35" t="str">
        <f t="shared" si="22"/>
        <v xml:space="preserve"> </v>
      </c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 t="str">
        <f t="shared" si="23"/>
        <v/>
      </c>
    </row>
    <row r="177" spans="1:15" ht="20.100000000000001" customHeight="1" x14ac:dyDescent="0.4">
      <c r="A177" s="13">
        <v>63</v>
      </c>
      <c r="B177" s="35" t="str">
        <f t="shared" si="22"/>
        <v xml:space="preserve"> 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 t="str">
        <f t="shared" si="23"/>
        <v/>
      </c>
    </row>
    <row r="178" spans="1:15" ht="20.100000000000001" customHeight="1" x14ac:dyDescent="0.4">
      <c r="A178" s="13">
        <v>64</v>
      </c>
      <c r="B178" s="35" t="str">
        <f t="shared" si="22"/>
        <v xml:space="preserve"> </v>
      </c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 t="str">
        <f t="shared" si="23"/>
        <v/>
      </c>
    </row>
    <row r="179" spans="1:15" ht="20.100000000000001" customHeight="1" x14ac:dyDescent="0.4">
      <c r="A179" s="13">
        <v>65</v>
      </c>
      <c r="B179" s="35" t="str">
        <f t="shared" si="22"/>
        <v xml:space="preserve"> </v>
      </c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 t="str">
        <f t="shared" si="23"/>
        <v/>
      </c>
    </row>
    <row r="180" spans="1:15" ht="20.100000000000001" customHeight="1" x14ac:dyDescent="0.4">
      <c r="A180" s="13">
        <v>66</v>
      </c>
      <c r="B180" s="35" t="str">
        <f t="shared" si="22"/>
        <v xml:space="preserve"> </v>
      </c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 t="str">
        <f t="shared" si="23"/>
        <v/>
      </c>
    </row>
    <row r="181" spans="1:15" ht="20.100000000000001" customHeight="1" x14ac:dyDescent="0.4">
      <c r="A181" s="13">
        <v>67</v>
      </c>
      <c r="B181" s="35" t="str">
        <f t="shared" si="22"/>
        <v xml:space="preserve"> 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 t="str">
        <f t="shared" si="23"/>
        <v/>
      </c>
    </row>
    <row r="182" spans="1:15" ht="20.100000000000001" customHeight="1" x14ac:dyDescent="0.4">
      <c r="A182" s="13">
        <v>68</v>
      </c>
      <c r="B182" s="35" t="str">
        <f t="shared" si="22"/>
        <v xml:space="preserve"> </v>
      </c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 t="str">
        <f t="shared" si="23"/>
        <v/>
      </c>
    </row>
    <row r="183" spans="1:15" ht="20.100000000000001" customHeight="1" x14ac:dyDescent="0.4">
      <c r="A183" s="13">
        <v>69</v>
      </c>
      <c r="B183" s="35" t="str">
        <f t="shared" si="22"/>
        <v xml:space="preserve"> </v>
      </c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 t="str">
        <f t="shared" si="23"/>
        <v/>
      </c>
    </row>
    <row r="184" spans="1:15" ht="20.100000000000001" customHeight="1" x14ac:dyDescent="0.4">
      <c r="A184" s="13">
        <v>70</v>
      </c>
      <c r="B184" s="35" t="str">
        <f t="shared" si="22"/>
        <v xml:space="preserve"> </v>
      </c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 t="str">
        <f t="shared" si="23"/>
        <v/>
      </c>
    </row>
    <row r="185" spans="1:15" ht="20.100000000000001" customHeight="1" x14ac:dyDescent="0.4">
      <c r="A185" s="13">
        <v>71</v>
      </c>
      <c r="B185" s="35" t="str">
        <f t="shared" si="22"/>
        <v xml:space="preserve"> </v>
      </c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 t="str">
        <f t="shared" si="23"/>
        <v/>
      </c>
    </row>
    <row r="186" spans="1:15" ht="20.100000000000001" customHeight="1" x14ac:dyDescent="0.4">
      <c r="A186" s="13">
        <v>72</v>
      </c>
      <c r="B186" s="35" t="str">
        <f t="shared" si="22"/>
        <v xml:space="preserve"> </v>
      </c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 t="str">
        <f t="shared" si="23"/>
        <v/>
      </c>
    </row>
    <row r="187" spans="1:15" ht="20.100000000000001" customHeight="1" x14ac:dyDescent="0.4">
      <c r="A187" s="13">
        <v>73</v>
      </c>
      <c r="B187" s="35" t="str">
        <f t="shared" si="22"/>
        <v xml:space="preserve"> </v>
      </c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 t="str">
        <f t="shared" si="23"/>
        <v/>
      </c>
    </row>
    <row r="188" spans="1:15" ht="20.100000000000001" customHeight="1" x14ac:dyDescent="0.4">
      <c r="A188" s="13">
        <v>74</v>
      </c>
      <c r="B188" s="35" t="str">
        <f t="shared" si="22"/>
        <v xml:space="preserve"> </v>
      </c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 t="str">
        <f t="shared" si="23"/>
        <v/>
      </c>
    </row>
    <row r="189" spans="1:15" ht="20.100000000000001" customHeight="1" x14ac:dyDescent="0.4">
      <c r="A189" s="13">
        <v>75</v>
      </c>
      <c r="B189" s="35" t="str">
        <f t="shared" si="22"/>
        <v xml:space="preserve"> </v>
      </c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 t="str">
        <f t="shared" si="23"/>
        <v/>
      </c>
    </row>
    <row r="190" spans="1:15" ht="20.100000000000001" customHeight="1" x14ac:dyDescent="0.4">
      <c r="A190" s="13">
        <v>76</v>
      </c>
      <c r="B190" s="35" t="str">
        <f t="shared" si="22"/>
        <v xml:space="preserve"> </v>
      </c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 t="str">
        <f t="shared" si="23"/>
        <v/>
      </c>
    </row>
    <row r="191" spans="1:15" ht="20.100000000000001" customHeight="1" x14ac:dyDescent="0.4">
      <c r="A191" s="13">
        <v>77</v>
      </c>
      <c r="B191" s="35" t="str">
        <f t="shared" si="22"/>
        <v xml:space="preserve"> </v>
      </c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 t="str">
        <f t="shared" si="23"/>
        <v/>
      </c>
    </row>
    <row r="192" spans="1:15" ht="20.100000000000001" customHeight="1" x14ac:dyDescent="0.4">
      <c r="A192" s="13">
        <v>78</v>
      </c>
      <c r="B192" s="35" t="str">
        <f t="shared" si="22"/>
        <v xml:space="preserve"> </v>
      </c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 t="str">
        <f t="shared" si="23"/>
        <v/>
      </c>
    </row>
    <row r="193" spans="1:15" ht="20.100000000000001" customHeight="1" x14ac:dyDescent="0.4">
      <c r="A193" s="13">
        <v>79</v>
      </c>
      <c r="B193" s="35" t="str">
        <f t="shared" si="22"/>
        <v xml:space="preserve"> </v>
      </c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 t="str">
        <f t="shared" si="23"/>
        <v/>
      </c>
    </row>
    <row r="194" spans="1:15" ht="20.100000000000001" customHeight="1" x14ac:dyDescent="0.4">
      <c r="A194" s="13">
        <v>80</v>
      </c>
      <c r="B194" s="35" t="str">
        <f t="shared" si="22"/>
        <v xml:space="preserve"> </v>
      </c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 t="str">
        <f t="shared" si="23"/>
        <v/>
      </c>
    </row>
    <row r="195" spans="1:15" ht="20.100000000000001" customHeight="1" x14ac:dyDescent="0.4">
      <c r="A195" s="13">
        <v>81</v>
      </c>
      <c r="B195" s="35" t="str">
        <f t="shared" si="22"/>
        <v xml:space="preserve"> </v>
      </c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 t="str">
        <f t="shared" si="23"/>
        <v/>
      </c>
    </row>
    <row r="196" spans="1:15" ht="20.100000000000001" customHeight="1" x14ac:dyDescent="0.4">
      <c r="A196" s="13">
        <v>82</v>
      </c>
      <c r="B196" s="35" t="str">
        <f t="shared" si="22"/>
        <v xml:space="preserve"> </v>
      </c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 t="str">
        <f t="shared" si="23"/>
        <v/>
      </c>
    </row>
    <row r="197" spans="1:15" ht="20.100000000000001" customHeight="1" x14ac:dyDescent="0.4">
      <c r="A197" s="13">
        <v>83</v>
      </c>
      <c r="B197" s="35" t="str">
        <f t="shared" si="22"/>
        <v xml:space="preserve"> </v>
      </c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 t="str">
        <f t="shared" si="23"/>
        <v/>
      </c>
    </row>
    <row r="198" spans="1:15" ht="20.100000000000001" customHeight="1" x14ac:dyDescent="0.4">
      <c r="A198" s="13">
        <v>84</v>
      </c>
      <c r="B198" s="35" t="str">
        <f t="shared" si="22"/>
        <v xml:space="preserve"> </v>
      </c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 t="str">
        <f t="shared" si="23"/>
        <v/>
      </c>
    </row>
    <row r="199" spans="1:15" ht="20.100000000000001" customHeight="1" x14ac:dyDescent="0.4">
      <c r="A199" s="13">
        <v>85</v>
      </c>
      <c r="B199" s="35" t="str">
        <f t="shared" si="22"/>
        <v xml:space="preserve"> </v>
      </c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 t="str">
        <f t="shared" si="23"/>
        <v/>
      </c>
    </row>
    <row r="200" spans="1:15" ht="20.100000000000001" customHeight="1" x14ac:dyDescent="0.4">
      <c r="A200" s="13">
        <v>86</v>
      </c>
      <c r="B200" s="35" t="str">
        <f t="shared" si="22"/>
        <v xml:space="preserve"> </v>
      </c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 t="str">
        <f t="shared" si="23"/>
        <v/>
      </c>
    </row>
    <row r="201" spans="1:15" ht="20.100000000000001" customHeight="1" x14ac:dyDescent="0.4">
      <c r="A201" s="13">
        <v>87</v>
      </c>
      <c r="B201" s="35" t="str">
        <f t="shared" si="22"/>
        <v xml:space="preserve"> </v>
      </c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 t="str">
        <f t="shared" si="23"/>
        <v/>
      </c>
    </row>
    <row r="202" spans="1:15" ht="20.100000000000001" customHeight="1" x14ac:dyDescent="0.4">
      <c r="A202" s="13">
        <v>88</v>
      </c>
      <c r="B202" s="35" t="str">
        <f t="shared" si="22"/>
        <v xml:space="preserve"> </v>
      </c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 t="str">
        <f t="shared" si="23"/>
        <v/>
      </c>
    </row>
    <row r="203" spans="1:15" ht="20.100000000000001" customHeight="1" x14ac:dyDescent="0.4">
      <c r="A203" s="13">
        <v>89</v>
      </c>
      <c r="B203" s="35" t="str">
        <f t="shared" si="22"/>
        <v xml:space="preserve"> </v>
      </c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 t="str">
        <f t="shared" si="23"/>
        <v/>
      </c>
    </row>
    <row r="204" spans="1:15" ht="20.100000000000001" customHeight="1" x14ac:dyDescent="0.4">
      <c r="A204" s="13">
        <v>90</v>
      </c>
      <c r="B204" s="35" t="str">
        <f t="shared" si="22"/>
        <v xml:space="preserve"> </v>
      </c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 t="str">
        <f t="shared" si="23"/>
        <v/>
      </c>
    </row>
    <row r="205" spans="1:15" ht="20.100000000000001" customHeight="1" x14ac:dyDescent="0.4">
      <c r="A205" s="13">
        <v>91</v>
      </c>
      <c r="B205" s="35" t="str">
        <f t="shared" si="22"/>
        <v xml:space="preserve"> </v>
      </c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 t="str">
        <f t="shared" si="23"/>
        <v/>
      </c>
    </row>
    <row r="206" spans="1:15" ht="20.100000000000001" customHeight="1" x14ac:dyDescent="0.4">
      <c r="A206" s="13">
        <v>92</v>
      </c>
      <c r="B206" s="35" t="str">
        <f t="shared" si="22"/>
        <v xml:space="preserve"> </v>
      </c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 t="str">
        <f t="shared" si="23"/>
        <v/>
      </c>
    </row>
    <row r="207" spans="1:15" ht="20.100000000000001" customHeight="1" x14ac:dyDescent="0.4">
      <c r="A207" s="13">
        <v>93</v>
      </c>
      <c r="B207" s="35" t="str">
        <f t="shared" si="22"/>
        <v xml:space="preserve"> </v>
      </c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 t="str">
        <f t="shared" si="23"/>
        <v/>
      </c>
    </row>
    <row r="208" spans="1:15" ht="20.100000000000001" customHeight="1" x14ac:dyDescent="0.4">
      <c r="A208" s="13">
        <v>94</v>
      </c>
      <c r="B208" s="35" t="str">
        <f t="shared" si="22"/>
        <v xml:space="preserve"> </v>
      </c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 t="str">
        <f t="shared" si="23"/>
        <v/>
      </c>
    </row>
    <row r="209" spans="1:17" ht="20.100000000000001" customHeight="1" x14ac:dyDescent="0.4">
      <c r="A209" s="13">
        <v>95</v>
      </c>
      <c r="B209" s="35" t="str">
        <f t="shared" si="22"/>
        <v xml:space="preserve"> </v>
      </c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 t="str">
        <f t="shared" si="23"/>
        <v/>
      </c>
    </row>
    <row r="210" spans="1:17" ht="20.100000000000001" customHeight="1" x14ac:dyDescent="0.4">
      <c r="A210" s="13">
        <v>96</v>
      </c>
      <c r="B210" s="35" t="str">
        <f t="shared" si="22"/>
        <v xml:space="preserve"> </v>
      </c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 t="str">
        <f t="shared" si="23"/>
        <v/>
      </c>
    </row>
    <row r="211" spans="1:17" ht="20.100000000000001" customHeight="1" x14ac:dyDescent="0.4">
      <c r="A211" s="13">
        <v>97</v>
      </c>
      <c r="B211" s="35" t="str">
        <f t="shared" si="22"/>
        <v xml:space="preserve"> </v>
      </c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 t="str">
        <f t="shared" si="23"/>
        <v/>
      </c>
    </row>
    <row r="212" spans="1:17" ht="20.100000000000001" customHeight="1" x14ac:dyDescent="0.4">
      <c r="A212" s="13">
        <v>98</v>
      </c>
      <c r="B212" s="35" t="str">
        <f t="shared" si="22"/>
        <v xml:space="preserve"> </v>
      </c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 t="str">
        <f t="shared" si="23"/>
        <v/>
      </c>
    </row>
    <row r="213" spans="1:17" ht="20.100000000000001" customHeight="1" x14ac:dyDescent="0.4">
      <c r="A213" s="13">
        <v>99</v>
      </c>
      <c r="B213" s="35" t="str">
        <f t="shared" si="22"/>
        <v xml:space="preserve"> </v>
      </c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 t="str">
        <f t="shared" si="23"/>
        <v/>
      </c>
    </row>
    <row r="214" spans="1:17" ht="20.100000000000001" customHeight="1" x14ac:dyDescent="0.4">
      <c r="A214" s="13">
        <v>100</v>
      </c>
      <c r="B214" s="35" t="str">
        <f t="shared" si="22"/>
        <v xml:space="preserve"> </v>
      </c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 t="str">
        <f t="shared" si="23"/>
        <v/>
      </c>
    </row>
    <row r="216" spans="1:17" ht="20.100000000000001" customHeight="1" x14ac:dyDescent="0.4">
      <c r="A216" s="29" t="s">
        <v>2</v>
      </c>
      <c r="B216" s="29"/>
      <c r="C216" s="29"/>
      <c r="D216" s="29"/>
    </row>
    <row r="217" spans="1:17" ht="30" customHeight="1" x14ac:dyDescent="0.4">
      <c r="A217" s="8" t="s">
        <v>27</v>
      </c>
      <c r="B217" s="69" t="s">
        <v>70</v>
      </c>
      <c r="C217" s="50" t="str">
        <f>IF($M$7="","",$M$7)</f>
        <v/>
      </c>
      <c r="D217" s="50" t="str">
        <f>IF($M$7="","",DATE(YEAR($M$7),MONTH($M$7)+1,DAY($M$7)))</f>
        <v/>
      </c>
      <c r="E217" s="50" t="str">
        <f>IF($M$7="","",DATE(YEAR($M$7),MONTH($M$7)+2,DAY($M$7)))</f>
        <v/>
      </c>
      <c r="F217" s="50" t="str">
        <f>IF($M$7="","",DATE(YEAR($M$7),MONTH($M$7)+3,DAY($M$7)))</f>
        <v/>
      </c>
      <c r="G217" s="50" t="str">
        <f>IF($M$7="","",DATE(YEAR($M$7),MONTH($M$7)+4,DAY($M$7)))</f>
        <v/>
      </c>
      <c r="H217" s="50" t="str">
        <f>IF($M$7="","",DATE(YEAR($M$7),MONTH($M$7)+5,DAY($M$7)))</f>
        <v/>
      </c>
      <c r="I217" s="50" t="str">
        <f>IF($M$7="","",DATE(YEAR($M$7),MONTH($M$7)+6,DAY($M$7)))</f>
        <v/>
      </c>
      <c r="J217" s="50" t="str">
        <f>IF($M$7="","",DATE(YEAR($M$7),MONTH($M$7)+7,DAY($M$7)))</f>
        <v/>
      </c>
      <c r="K217" s="50" t="str">
        <f>IF($M$7="","",DATE(YEAR($M$7),MONTH($M$7)+8,DAY($M$7)))</f>
        <v/>
      </c>
      <c r="L217" s="50" t="str">
        <f>IF($M$7="","",DATE(YEAR($M$7),MONTH($M$7)+9,DAY($M$7)))</f>
        <v/>
      </c>
      <c r="M217" s="50" t="str">
        <f>IF($M$7="","",DATE(YEAR($M$7),MONTH($M$7)+10,DAY($M$7)))</f>
        <v/>
      </c>
      <c r="N217" s="50" t="str">
        <f>IF($M$7="","",DATE(YEAR($M$7),MONTH($M$7)+11,DAY($M$7)))</f>
        <v/>
      </c>
      <c r="O217" s="30" t="s">
        <v>11</v>
      </c>
    </row>
    <row r="218" spans="1:17" ht="20.100000000000001" customHeight="1" x14ac:dyDescent="0.4">
      <c r="A218" s="13">
        <v>1</v>
      </c>
      <c r="B218" s="73" t="str">
        <f ca="1">IF(車両データ!P9=RIGHT(CELL("filename", A1), LEN(CELL("filename", A1)) - FIND("]", CELL("filename", A1))),車両データ!P9,"")</f>
        <v/>
      </c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 t="str">
        <f>IF(SUM(C218:N218)=0,"",SUM(C218:N218))</f>
        <v/>
      </c>
      <c r="Q218" s="36"/>
    </row>
    <row r="219" spans="1:17" ht="20.100000000000001" customHeight="1" x14ac:dyDescent="0.4">
      <c r="A219" s="13">
        <v>2</v>
      </c>
      <c r="B219" s="73" t="str">
        <f ca="1">IF(車両データ!P10=RIGHT(CELL("filename", A2), LEN(CELL("filename", A2)) - FIND("]", CELL("filename", A2))),車両データ!P10,"")</f>
        <v/>
      </c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 t="str">
        <f t="shared" ref="O219:O267" si="24">IF(SUM(C219:N219)=0,"",SUM(C219:N219))</f>
        <v/>
      </c>
      <c r="Q219" s="36"/>
    </row>
    <row r="220" spans="1:17" ht="20.100000000000001" customHeight="1" x14ac:dyDescent="0.4">
      <c r="A220" s="13">
        <v>3</v>
      </c>
      <c r="B220" s="73" t="str">
        <f ca="1">IF(車両データ!P11=RIGHT(CELL("filename", A3), LEN(CELL("filename", A3)) - FIND("]", CELL("filename", A3))),車両データ!P11,"")</f>
        <v/>
      </c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 t="str">
        <f>IF(SUM(C220:N220)=0,"",SUM(C220:N220))</f>
        <v/>
      </c>
      <c r="Q220" s="36"/>
    </row>
    <row r="221" spans="1:17" ht="20.100000000000001" customHeight="1" x14ac:dyDescent="0.4">
      <c r="A221" s="13">
        <v>4</v>
      </c>
      <c r="B221" s="73" t="str">
        <f ca="1">IF(車両データ!P12=RIGHT(CELL("filename", A4), LEN(CELL("filename", A4)) - FIND("]", CELL("filename", A4))),車両データ!P12,"")</f>
        <v/>
      </c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 t="str">
        <f t="shared" si="24"/>
        <v/>
      </c>
      <c r="Q221" s="36"/>
    </row>
    <row r="222" spans="1:17" ht="20.100000000000001" customHeight="1" x14ac:dyDescent="0.4">
      <c r="A222" s="13">
        <v>5</v>
      </c>
      <c r="B222" s="73" t="str">
        <f ca="1">IF(車両データ!P13=RIGHT(CELL("filename", A5), LEN(CELL("filename", A5)) - FIND("]", CELL("filename", A5))),車両データ!P13,"")</f>
        <v/>
      </c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 t="str">
        <f>IF(SUM(C222:N222)=0,"",SUM(C222:N222))</f>
        <v/>
      </c>
      <c r="Q222" s="36"/>
    </row>
    <row r="223" spans="1:17" ht="20.100000000000001" customHeight="1" x14ac:dyDescent="0.4">
      <c r="A223" s="13">
        <v>6</v>
      </c>
      <c r="B223" s="73" t="str">
        <f ca="1">IF(車両データ!P14=RIGHT(CELL("filename", A6), LEN(CELL("filename", A6)) - FIND("]", CELL("filename", A6))),車両データ!P14,"")</f>
        <v/>
      </c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 t="str">
        <f>IF(SUM(C223:N223)=0,"",SUM(C223:N223))</f>
        <v/>
      </c>
    </row>
    <row r="224" spans="1:17" ht="20.100000000000001" customHeight="1" x14ac:dyDescent="0.4">
      <c r="A224" s="13">
        <v>7</v>
      </c>
      <c r="B224" s="73" t="str">
        <f ca="1">IF(車両データ!P15=RIGHT(CELL("filename", A7), LEN(CELL("filename", A7)) - FIND("]", CELL("filename", A7))),車両データ!P15,"")</f>
        <v/>
      </c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 t="str">
        <f t="shared" si="24"/>
        <v/>
      </c>
    </row>
    <row r="225" spans="1:15" ht="20.100000000000001" customHeight="1" x14ac:dyDescent="0.4">
      <c r="A225" s="13">
        <v>8</v>
      </c>
      <c r="B225" s="73" t="str">
        <f ca="1">IF(車両データ!P16=RIGHT(CELL("filename", A8), LEN(CELL("filename", A8)) - FIND("]", CELL("filename", A8))),車両データ!P16,"")</f>
        <v/>
      </c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 t="str">
        <f t="shared" si="24"/>
        <v/>
      </c>
    </row>
    <row r="226" spans="1:15" ht="20.100000000000001" customHeight="1" x14ac:dyDescent="0.4">
      <c r="A226" s="13">
        <v>9</v>
      </c>
      <c r="B226" s="73" t="str">
        <f ca="1">IF(車両データ!P17=RIGHT(CELL("filename", A9), LEN(CELL("filename", A9)) - FIND("]", CELL("filename", A9))),車両データ!P17,"")</f>
        <v/>
      </c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 t="str">
        <f t="shared" si="24"/>
        <v/>
      </c>
    </row>
    <row r="227" spans="1:15" ht="20.100000000000001" customHeight="1" x14ac:dyDescent="0.4">
      <c r="A227" s="13">
        <v>10</v>
      </c>
      <c r="B227" s="73" t="str">
        <f ca="1">IF(車両データ!P18=RIGHT(CELL("filename", A10), LEN(CELL("filename", A10)) - FIND("]", CELL("filename", A10))),車両データ!P18,"")</f>
        <v/>
      </c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 t="str">
        <f t="shared" si="24"/>
        <v/>
      </c>
    </row>
    <row r="228" spans="1:15" ht="20.100000000000001" customHeight="1" x14ac:dyDescent="0.4">
      <c r="A228" s="13">
        <v>11</v>
      </c>
      <c r="B228" s="73" t="str">
        <f ca="1">IF(車両データ!P19=RIGHT(CELL("filename", A11), LEN(CELL("filename", A11)) - FIND("]", CELL("filename", A11))),車両データ!P19,"")</f>
        <v/>
      </c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 t="str">
        <f t="shared" si="24"/>
        <v/>
      </c>
    </row>
    <row r="229" spans="1:15" ht="20.100000000000001" customHeight="1" x14ac:dyDescent="0.4">
      <c r="A229" s="13">
        <v>12</v>
      </c>
      <c r="B229" s="73" t="str">
        <f ca="1">IF(車両データ!P20=RIGHT(CELL("filename", A12), LEN(CELL("filename", A12)) - FIND("]", CELL("filename", A12))),車両データ!P20,"")</f>
        <v/>
      </c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 t="str">
        <f t="shared" si="24"/>
        <v/>
      </c>
    </row>
    <row r="230" spans="1:15" ht="20.100000000000001" customHeight="1" x14ac:dyDescent="0.4">
      <c r="A230" s="13">
        <v>13</v>
      </c>
      <c r="B230" s="73" t="str">
        <f ca="1">IF(車両データ!P21=RIGHT(CELL("filename", A13), LEN(CELL("filename", A13)) - FIND("]", CELL("filename", A13))),車両データ!P21,"")</f>
        <v/>
      </c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 t="str">
        <f t="shared" si="24"/>
        <v/>
      </c>
    </row>
    <row r="231" spans="1:15" ht="20.100000000000001" customHeight="1" x14ac:dyDescent="0.4">
      <c r="A231" s="13">
        <v>14</v>
      </c>
      <c r="B231" s="73" t="str">
        <f ca="1">IF(車両データ!P22=RIGHT(CELL("filename", A14), LEN(CELL("filename", A14)) - FIND("]", CELL("filename", A14))),車両データ!P22,"")</f>
        <v/>
      </c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 t="str">
        <f t="shared" si="24"/>
        <v/>
      </c>
    </row>
    <row r="232" spans="1:15" ht="20.100000000000001" customHeight="1" x14ac:dyDescent="0.4">
      <c r="A232" s="13">
        <v>15</v>
      </c>
      <c r="B232" s="73" t="str">
        <f ca="1">IF(車両データ!P23=RIGHT(CELL("filename", A15), LEN(CELL("filename", A15)) - FIND("]", CELL("filename", A15))),車両データ!P23,"")</f>
        <v/>
      </c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 t="str">
        <f t="shared" si="24"/>
        <v/>
      </c>
    </row>
    <row r="233" spans="1:15" ht="20.100000000000001" customHeight="1" x14ac:dyDescent="0.4">
      <c r="A233" s="13">
        <v>16</v>
      </c>
      <c r="B233" s="73" t="str">
        <f ca="1">IF(車両データ!P24=RIGHT(CELL("filename", A16), LEN(CELL("filename", A16)) - FIND("]", CELL("filename", A16))),車両データ!P24,"")</f>
        <v/>
      </c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 t="str">
        <f t="shared" si="24"/>
        <v/>
      </c>
    </row>
    <row r="234" spans="1:15" ht="20.100000000000001" customHeight="1" x14ac:dyDescent="0.4">
      <c r="A234" s="13">
        <v>17</v>
      </c>
      <c r="B234" s="73" t="str">
        <f ca="1">IF(車両データ!P25=RIGHT(CELL("filename", A17), LEN(CELL("filename", A17)) - FIND("]", CELL("filename", A17))),車両データ!P25,"")</f>
        <v/>
      </c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 t="str">
        <f t="shared" si="24"/>
        <v/>
      </c>
    </row>
    <row r="235" spans="1:15" ht="20.100000000000001" customHeight="1" x14ac:dyDescent="0.4">
      <c r="A235" s="13">
        <v>18</v>
      </c>
      <c r="B235" s="73" t="str">
        <f ca="1">IF(車両データ!P26=RIGHT(CELL("filename", A18), LEN(CELL("filename", A18)) - FIND("]", CELL("filename", A18))),車両データ!P26,"")</f>
        <v/>
      </c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 t="str">
        <f t="shared" si="24"/>
        <v/>
      </c>
    </row>
    <row r="236" spans="1:15" ht="20.100000000000001" customHeight="1" x14ac:dyDescent="0.4">
      <c r="A236" s="13">
        <v>19</v>
      </c>
      <c r="B236" s="73" t="str">
        <f ca="1">IF(車両データ!P27=RIGHT(CELL("filename", A19), LEN(CELL("filename", A19)) - FIND("]", CELL("filename", A19))),車両データ!P27,"")</f>
        <v/>
      </c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 t="str">
        <f t="shared" si="24"/>
        <v/>
      </c>
    </row>
    <row r="237" spans="1:15" ht="20.100000000000001" customHeight="1" x14ac:dyDescent="0.4">
      <c r="A237" s="13">
        <v>20</v>
      </c>
      <c r="B237" s="73" t="str">
        <f ca="1">IF(車両データ!P28=RIGHT(CELL("filename", A20), LEN(CELL("filename", A20)) - FIND("]", CELL("filename", A20))),車両データ!P28,"")</f>
        <v/>
      </c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 t="str">
        <f t="shared" si="24"/>
        <v/>
      </c>
    </row>
    <row r="238" spans="1:15" ht="20.100000000000001" customHeight="1" x14ac:dyDescent="0.4">
      <c r="A238" s="13">
        <v>21</v>
      </c>
      <c r="B238" s="73" t="str">
        <f ca="1">IF(車両データ!P29=RIGHT(CELL("filename", A21), LEN(CELL("filename", A21)) - FIND("]", CELL("filename", A21))),車両データ!P29,"")</f>
        <v/>
      </c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 t="str">
        <f t="shared" si="24"/>
        <v/>
      </c>
    </row>
    <row r="239" spans="1:15" ht="20.100000000000001" customHeight="1" x14ac:dyDescent="0.4">
      <c r="A239" s="13">
        <v>22</v>
      </c>
      <c r="B239" s="73" t="str">
        <f ca="1">IF(車両データ!P30=RIGHT(CELL("filename", A22), LEN(CELL("filename", A22)) - FIND("]", CELL("filename", A22))),車両データ!P30,"")</f>
        <v/>
      </c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 t="str">
        <f t="shared" si="24"/>
        <v/>
      </c>
    </row>
    <row r="240" spans="1:15" ht="20.100000000000001" customHeight="1" x14ac:dyDescent="0.4">
      <c r="A240" s="13">
        <v>23</v>
      </c>
      <c r="B240" s="73" t="str">
        <f ca="1">IF(車両データ!P31=RIGHT(CELL("filename", A23), LEN(CELL("filename", A23)) - FIND("]", CELL("filename", A23))),車両データ!P31,"")</f>
        <v/>
      </c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 t="str">
        <f t="shared" si="24"/>
        <v/>
      </c>
    </row>
    <row r="241" spans="1:15" ht="20.100000000000001" customHeight="1" x14ac:dyDescent="0.4">
      <c r="A241" s="13">
        <v>24</v>
      </c>
      <c r="B241" s="73" t="str">
        <f ca="1">IF(車両データ!P32=RIGHT(CELL("filename", A24), LEN(CELL("filename", A24)) - FIND("]", CELL("filename", A24))),車両データ!P32,"")</f>
        <v/>
      </c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3" t="str">
        <f t="shared" si="24"/>
        <v/>
      </c>
    </row>
    <row r="242" spans="1:15" ht="20.100000000000001" customHeight="1" x14ac:dyDescent="0.4">
      <c r="A242" s="13">
        <v>25</v>
      </c>
      <c r="B242" s="73" t="str">
        <f ca="1">IF(車両データ!P33=RIGHT(CELL("filename", A25), LEN(CELL("filename", A25)) - FIND("]", CELL("filename", A25))),車両データ!P33,"")</f>
        <v/>
      </c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3" t="str">
        <f t="shared" si="24"/>
        <v/>
      </c>
    </row>
    <row r="243" spans="1:15" ht="20.100000000000001" customHeight="1" x14ac:dyDescent="0.4">
      <c r="A243" s="13">
        <v>26</v>
      </c>
      <c r="B243" s="73" t="str">
        <f ca="1">IF(車両データ!P34=RIGHT(CELL("filename", A26), LEN(CELL("filename", A26)) - FIND("]", CELL("filename", A26))),車両データ!P34,"")</f>
        <v/>
      </c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3" t="str">
        <f t="shared" si="24"/>
        <v/>
      </c>
    </row>
    <row r="244" spans="1:15" ht="20.100000000000001" customHeight="1" x14ac:dyDescent="0.4">
      <c r="A244" s="13">
        <v>27</v>
      </c>
      <c r="B244" s="73" t="str">
        <f ca="1">IF(車両データ!P35=RIGHT(CELL("filename", A27), LEN(CELL("filename", A27)) - FIND("]", CELL("filename", A27))),車両データ!P35,"")</f>
        <v/>
      </c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3" t="str">
        <f t="shared" si="24"/>
        <v/>
      </c>
    </row>
    <row r="245" spans="1:15" ht="20.100000000000001" customHeight="1" x14ac:dyDescent="0.4">
      <c r="A245" s="13">
        <v>28</v>
      </c>
      <c r="B245" s="73" t="str">
        <f ca="1">IF(車両データ!P36=RIGHT(CELL("filename", A28), LEN(CELL("filename", A28)) - FIND("]", CELL("filename", A28))),車両データ!P36,"")</f>
        <v/>
      </c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3" t="str">
        <f t="shared" si="24"/>
        <v/>
      </c>
    </row>
    <row r="246" spans="1:15" ht="20.100000000000001" customHeight="1" x14ac:dyDescent="0.4">
      <c r="A246" s="13">
        <v>29</v>
      </c>
      <c r="B246" s="73" t="str">
        <f ca="1">IF(車両データ!P37=RIGHT(CELL("filename", A29), LEN(CELL("filename", A29)) - FIND("]", CELL("filename", A29))),車両データ!P37,"")</f>
        <v/>
      </c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3" t="str">
        <f t="shared" si="24"/>
        <v/>
      </c>
    </row>
    <row r="247" spans="1:15" ht="20.100000000000001" customHeight="1" x14ac:dyDescent="0.4">
      <c r="A247" s="13">
        <v>30</v>
      </c>
      <c r="B247" s="73" t="str">
        <f ca="1">IF(車両データ!P38=RIGHT(CELL("filename", A30), LEN(CELL("filename", A30)) - FIND("]", CELL("filename", A30))),車両データ!P38,"")</f>
        <v/>
      </c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3" t="str">
        <f t="shared" si="24"/>
        <v/>
      </c>
    </row>
    <row r="248" spans="1:15" ht="20.100000000000001" customHeight="1" x14ac:dyDescent="0.4">
      <c r="A248" s="13">
        <v>31</v>
      </c>
      <c r="B248" s="73" t="str">
        <f ca="1">IF(車両データ!P39=RIGHT(CELL("filename", A31), LEN(CELL("filename", A31)) - FIND("]", CELL("filename", A31))),車両データ!P39,"")</f>
        <v/>
      </c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3" t="str">
        <f t="shared" si="24"/>
        <v/>
      </c>
    </row>
    <row r="249" spans="1:15" ht="20.100000000000001" customHeight="1" x14ac:dyDescent="0.4">
      <c r="A249" s="13">
        <v>32</v>
      </c>
      <c r="B249" s="73" t="str">
        <f ca="1">IF(車両データ!P40=RIGHT(CELL("filename", A32), LEN(CELL("filename", A32)) - FIND("]", CELL("filename", A32))),車両データ!P40,"")</f>
        <v/>
      </c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3" t="str">
        <f t="shared" si="24"/>
        <v/>
      </c>
    </row>
    <row r="250" spans="1:15" ht="20.100000000000001" customHeight="1" x14ac:dyDescent="0.4">
      <c r="A250" s="13">
        <v>33</v>
      </c>
      <c r="B250" s="73" t="str">
        <f ca="1">IF(車両データ!P41=RIGHT(CELL("filename", A33), LEN(CELL("filename", A33)) - FIND("]", CELL("filename", A33))),車両データ!P41,"")</f>
        <v/>
      </c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3" t="str">
        <f t="shared" si="24"/>
        <v/>
      </c>
    </row>
    <row r="251" spans="1:15" ht="20.100000000000001" customHeight="1" x14ac:dyDescent="0.4">
      <c r="A251" s="13">
        <v>34</v>
      </c>
      <c r="B251" s="73" t="str">
        <f ca="1">IF(車両データ!P42=RIGHT(CELL("filename", A34), LEN(CELL("filename", A34)) - FIND("]", CELL("filename", A34))),車両データ!P42,"")</f>
        <v/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3" t="str">
        <f t="shared" si="24"/>
        <v/>
      </c>
    </row>
    <row r="252" spans="1:15" ht="20.100000000000001" customHeight="1" x14ac:dyDescent="0.4">
      <c r="A252" s="13">
        <v>35</v>
      </c>
      <c r="B252" s="73" t="str">
        <f ca="1">IF(車両データ!P43=RIGHT(CELL("filename", A35), LEN(CELL("filename", A35)) - FIND("]", CELL("filename", A35))),車両データ!P43,"")</f>
        <v/>
      </c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3" t="str">
        <f t="shared" si="24"/>
        <v/>
      </c>
    </row>
    <row r="253" spans="1:15" ht="20.100000000000001" customHeight="1" x14ac:dyDescent="0.4">
      <c r="A253" s="13">
        <v>36</v>
      </c>
      <c r="B253" s="73" t="str">
        <f ca="1">IF(車両データ!P44=RIGHT(CELL("filename", A36), LEN(CELL("filename", A36)) - FIND("]", CELL("filename", A36))),車両データ!P44,"")</f>
        <v/>
      </c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3" t="str">
        <f t="shared" si="24"/>
        <v/>
      </c>
    </row>
    <row r="254" spans="1:15" ht="20.100000000000001" customHeight="1" x14ac:dyDescent="0.4">
      <c r="A254" s="13">
        <v>37</v>
      </c>
      <c r="B254" s="73" t="str">
        <f ca="1">IF(車両データ!P45=RIGHT(CELL("filename", A37), LEN(CELL("filename", A37)) - FIND("]", CELL("filename", A37))),車両データ!P45,"")</f>
        <v/>
      </c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3" t="str">
        <f t="shared" si="24"/>
        <v/>
      </c>
    </row>
    <row r="255" spans="1:15" ht="20.100000000000001" customHeight="1" x14ac:dyDescent="0.4">
      <c r="A255" s="13">
        <v>38</v>
      </c>
      <c r="B255" s="73" t="str">
        <f ca="1">IF(車両データ!P46=RIGHT(CELL("filename", A38), LEN(CELL("filename", A38)) - FIND("]", CELL("filename", A38))),車両データ!P46,"")</f>
        <v/>
      </c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3" t="str">
        <f t="shared" si="24"/>
        <v/>
      </c>
    </row>
    <row r="256" spans="1:15" ht="20.100000000000001" customHeight="1" x14ac:dyDescent="0.4">
      <c r="A256" s="13">
        <v>39</v>
      </c>
      <c r="B256" s="73" t="str">
        <f ca="1">IF(車両データ!P47=RIGHT(CELL("filename", A39), LEN(CELL("filename", A39)) - FIND("]", CELL("filename", A39))),車両データ!P47,"")</f>
        <v/>
      </c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3" t="str">
        <f t="shared" si="24"/>
        <v/>
      </c>
    </row>
    <row r="257" spans="1:15" ht="20.100000000000001" customHeight="1" x14ac:dyDescent="0.4">
      <c r="A257" s="13">
        <v>40</v>
      </c>
      <c r="B257" s="73" t="str">
        <f ca="1">IF(車両データ!P48=RIGHT(CELL("filename", A40), LEN(CELL("filename", A40)) - FIND("]", CELL("filename", A40))),車両データ!P48,"")</f>
        <v/>
      </c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3" t="str">
        <f t="shared" si="24"/>
        <v/>
      </c>
    </row>
    <row r="258" spans="1:15" ht="20.100000000000001" customHeight="1" x14ac:dyDescent="0.4">
      <c r="A258" s="13">
        <v>41</v>
      </c>
      <c r="B258" s="73" t="str">
        <f ca="1">IF(車両データ!P49=RIGHT(CELL("filename", A41), LEN(CELL("filename", A41)) - FIND("]", CELL("filename", A41))),車両データ!P49,"")</f>
        <v/>
      </c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3" t="str">
        <f t="shared" si="24"/>
        <v/>
      </c>
    </row>
    <row r="259" spans="1:15" ht="20.100000000000001" customHeight="1" x14ac:dyDescent="0.4">
      <c r="A259" s="13">
        <v>42</v>
      </c>
      <c r="B259" s="73" t="str">
        <f ca="1">IF(車両データ!P50=RIGHT(CELL("filename", A42), LEN(CELL("filename", A42)) - FIND("]", CELL("filename", A42))),車両データ!P50,"")</f>
        <v/>
      </c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3" t="str">
        <f t="shared" si="24"/>
        <v/>
      </c>
    </row>
    <row r="260" spans="1:15" ht="20.100000000000001" customHeight="1" x14ac:dyDescent="0.4">
      <c r="A260" s="13">
        <v>43</v>
      </c>
      <c r="B260" s="73" t="str">
        <f ca="1">IF(車両データ!P51=RIGHT(CELL("filename", A43), LEN(CELL("filename", A43)) - FIND("]", CELL("filename", A43))),車両データ!P51,"")</f>
        <v/>
      </c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3" t="str">
        <f t="shared" si="24"/>
        <v/>
      </c>
    </row>
    <row r="261" spans="1:15" ht="20.100000000000001" customHeight="1" x14ac:dyDescent="0.4">
      <c r="A261" s="13">
        <v>44</v>
      </c>
      <c r="B261" s="73" t="str">
        <f ca="1">IF(車両データ!P52=RIGHT(CELL("filename", A44), LEN(CELL("filename", A44)) - FIND("]", CELL("filename", A44))),車両データ!P52,"")</f>
        <v/>
      </c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3" t="str">
        <f t="shared" si="24"/>
        <v/>
      </c>
    </row>
    <row r="262" spans="1:15" ht="20.100000000000001" customHeight="1" x14ac:dyDescent="0.4">
      <c r="A262" s="13">
        <v>45</v>
      </c>
      <c r="B262" s="73" t="str">
        <f ca="1">IF(車両データ!P53=RIGHT(CELL("filename", A45), LEN(CELL("filename", A45)) - FIND("]", CELL("filename", A45))),車両データ!P53,"")</f>
        <v/>
      </c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3" t="str">
        <f t="shared" si="24"/>
        <v/>
      </c>
    </row>
    <row r="263" spans="1:15" ht="20.100000000000001" customHeight="1" x14ac:dyDescent="0.4">
      <c r="A263" s="13">
        <v>46</v>
      </c>
      <c r="B263" s="73" t="str">
        <f ca="1">IF(車両データ!P54=RIGHT(CELL("filename", A46), LEN(CELL("filename", A46)) - FIND("]", CELL("filename", A46))),車両データ!P54,"")</f>
        <v/>
      </c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3" t="str">
        <f t="shared" si="24"/>
        <v/>
      </c>
    </row>
    <row r="264" spans="1:15" ht="20.100000000000001" customHeight="1" x14ac:dyDescent="0.4">
      <c r="A264" s="13">
        <v>47</v>
      </c>
      <c r="B264" s="73" t="str">
        <f ca="1">IF(車両データ!P55=RIGHT(CELL("filename", A47), LEN(CELL("filename", A47)) - FIND("]", CELL("filename", A47))),車両データ!P55,"")</f>
        <v/>
      </c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3" t="str">
        <f t="shared" si="24"/>
        <v/>
      </c>
    </row>
    <row r="265" spans="1:15" ht="20.100000000000001" customHeight="1" x14ac:dyDescent="0.4">
      <c r="A265" s="13">
        <v>48</v>
      </c>
      <c r="B265" s="73" t="str">
        <f ca="1">IF(車両データ!P56=RIGHT(CELL("filename", A48), LEN(CELL("filename", A48)) - FIND("]", CELL("filename", A48))),車両データ!P56,"")</f>
        <v/>
      </c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3" t="str">
        <f t="shared" si="24"/>
        <v/>
      </c>
    </row>
    <row r="266" spans="1:15" ht="20.100000000000001" customHeight="1" x14ac:dyDescent="0.4">
      <c r="A266" s="13">
        <v>49</v>
      </c>
      <c r="B266" s="73" t="str">
        <f ca="1">IF(車両データ!P57=RIGHT(CELL("filename", A49), LEN(CELL("filename", A49)) - FIND("]", CELL("filename", A49))),車両データ!P57,"")</f>
        <v/>
      </c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3" t="str">
        <f t="shared" si="24"/>
        <v/>
      </c>
    </row>
    <row r="267" spans="1:15" ht="20.100000000000001" customHeight="1" x14ac:dyDescent="0.4">
      <c r="A267" s="13">
        <v>50</v>
      </c>
      <c r="B267" s="73" t="str">
        <f ca="1">IF(車両データ!P58=RIGHT(CELL("filename", A50), LEN(CELL("filename", A50)) - FIND("]", CELL("filename", A50))),車両データ!P58,"")</f>
        <v/>
      </c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3" t="str">
        <f t="shared" si="24"/>
        <v/>
      </c>
    </row>
    <row r="268" spans="1:15" ht="20.100000000000001" customHeight="1" x14ac:dyDescent="0.4">
      <c r="A268" s="13">
        <v>51</v>
      </c>
      <c r="B268" s="73" t="str">
        <f ca="1">IF(車両データ!P109=RIGHT(CELL("filename", A51), LEN(CELL("filename", A51)) - FIND("]", CELL("filename", A51))),車両データ!P109,"")</f>
        <v/>
      </c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3" t="str">
        <f t="shared" ref="O268:O311" si="25">IF(SUM(C268:N268)=0,"",SUM(C268:N268))</f>
        <v/>
      </c>
    </row>
    <row r="269" spans="1:15" ht="20.100000000000001" customHeight="1" x14ac:dyDescent="0.4">
      <c r="A269" s="13">
        <v>52</v>
      </c>
      <c r="B269" s="73" t="str">
        <f ca="1">IF(車両データ!P110=RIGHT(CELL("filename", A52), LEN(CELL("filename", A52)) - FIND("]", CELL("filename", A52))),車両データ!P110,"")</f>
        <v/>
      </c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3" t="str">
        <f t="shared" si="25"/>
        <v/>
      </c>
    </row>
    <row r="270" spans="1:15" ht="20.100000000000001" customHeight="1" x14ac:dyDescent="0.4">
      <c r="A270" s="13">
        <v>53</v>
      </c>
      <c r="B270" s="73" t="str">
        <f ca="1">IF(車両データ!P111=RIGHT(CELL("filename", A53), LEN(CELL("filename", A53)) - FIND("]", CELL("filename", A53))),車両データ!P111,"")</f>
        <v/>
      </c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3" t="str">
        <f t="shared" si="25"/>
        <v/>
      </c>
    </row>
    <row r="271" spans="1:15" ht="20.100000000000001" customHeight="1" x14ac:dyDescent="0.4">
      <c r="A271" s="13">
        <v>54</v>
      </c>
      <c r="B271" s="73" t="str">
        <f ca="1">IF(車両データ!P112=RIGHT(CELL("filename", A54), LEN(CELL("filename", A54)) - FIND("]", CELL("filename", A54))),車両データ!P112,"")</f>
        <v/>
      </c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3" t="str">
        <f t="shared" si="25"/>
        <v/>
      </c>
    </row>
    <row r="272" spans="1:15" ht="20.100000000000001" customHeight="1" x14ac:dyDescent="0.4">
      <c r="A272" s="13">
        <v>55</v>
      </c>
      <c r="B272" s="73" t="str">
        <f ca="1">IF(車両データ!P113=RIGHT(CELL("filename", A55), LEN(CELL("filename", A55)) - FIND("]", CELL("filename", A55))),車両データ!P113,"")</f>
        <v/>
      </c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3" t="str">
        <f t="shared" si="25"/>
        <v/>
      </c>
    </row>
    <row r="273" spans="1:15" ht="20.100000000000001" customHeight="1" x14ac:dyDescent="0.4">
      <c r="A273" s="13">
        <v>56</v>
      </c>
      <c r="B273" s="73" t="str">
        <f ca="1">IF(車両データ!P114=RIGHT(CELL("filename", A56), LEN(CELL("filename", A56)) - FIND("]", CELL("filename", A56))),車両データ!P114,"")</f>
        <v/>
      </c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3" t="str">
        <f t="shared" si="25"/>
        <v/>
      </c>
    </row>
    <row r="274" spans="1:15" ht="20.100000000000001" customHeight="1" x14ac:dyDescent="0.4">
      <c r="A274" s="13">
        <v>57</v>
      </c>
      <c r="B274" s="73" t="str">
        <f ca="1">IF(車両データ!P115=RIGHT(CELL("filename", A57), LEN(CELL("filename", A57)) - FIND("]", CELL("filename", A57))),車両データ!P115,"")</f>
        <v/>
      </c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3" t="str">
        <f t="shared" si="25"/>
        <v/>
      </c>
    </row>
    <row r="275" spans="1:15" ht="20.100000000000001" customHeight="1" x14ac:dyDescent="0.4">
      <c r="A275" s="13">
        <v>58</v>
      </c>
      <c r="B275" s="73" t="str">
        <f ca="1">IF(車両データ!P116=RIGHT(CELL("filename", A58), LEN(CELL("filename", A58)) - FIND("]", CELL("filename", A58))),車両データ!P116,"")</f>
        <v/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3" t="str">
        <f t="shared" si="25"/>
        <v/>
      </c>
    </row>
    <row r="276" spans="1:15" ht="20.100000000000001" customHeight="1" x14ac:dyDescent="0.4">
      <c r="A276" s="13">
        <v>59</v>
      </c>
      <c r="B276" s="73" t="str">
        <f ca="1">IF(車両データ!P117=RIGHT(CELL("filename", A59), LEN(CELL("filename", A59)) - FIND("]", CELL("filename", A59))),車両データ!P117,"")</f>
        <v/>
      </c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3" t="str">
        <f t="shared" si="25"/>
        <v/>
      </c>
    </row>
    <row r="277" spans="1:15" ht="20.100000000000001" customHeight="1" x14ac:dyDescent="0.4">
      <c r="A277" s="13">
        <v>60</v>
      </c>
      <c r="B277" s="73" t="str">
        <f ca="1">IF(車両データ!P118=RIGHT(CELL("filename", A60), LEN(CELL("filename", A60)) - FIND("]", CELL("filename", A60))),車両データ!P118,"")</f>
        <v/>
      </c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3" t="str">
        <f t="shared" si="25"/>
        <v/>
      </c>
    </row>
    <row r="278" spans="1:15" ht="20.100000000000001" customHeight="1" x14ac:dyDescent="0.4">
      <c r="A278" s="13">
        <v>61</v>
      </c>
      <c r="B278" s="73" t="str">
        <f ca="1">IF(車両データ!P119=RIGHT(CELL("filename", A61), LEN(CELL("filename", A61)) - FIND("]", CELL("filename", A61))),車両データ!P119,"")</f>
        <v/>
      </c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3" t="str">
        <f t="shared" si="25"/>
        <v/>
      </c>
    </row>
    <row r="279" spans="1:15" ht="20.100000000000001" customHeight="1" x14ac:dyDescent="0.4">
      <c r="A279" s="13">
        <v>62</v>
      </c>
      <c r="B279" s="73" t="str">
        <f ca="1">IF(車両データ!P120=RIGHT(CELL("filename", A62), LEN(CELL("filename", A62)) - FIND("]", CELL("filename", A62))),車両データ!P120,"")</f>
        <v/>
      </c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3" t="str">
        <f t="shared" si="25"/>
        <v/>
      </c>
    </row>
    <row r="280" spans="1:15" ht="20.100000000000001" customHeight="1" x14ac:dyDescent="0.4">
      <c r="A280" s="13">
        <v>63</v>
      </c>
      <c r="B280" s="73" t="str">
        <f ca="1">IF(車両データ!P121=RIGHT(CELL("filename", A63), LEN(CELL("filename", A63)) - FIND("]", CELL("filename", A63))),車両データ!P121,"")</f>
        <v/>
      </c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3" t="str">
        <f t="shared" si="25"/>
        <v/>
      </c>
    </row>
    <row r="281" spans="1:15" ht="20.100000000000001" customHeight="1" x14ac:dyDescent="0.4">
      <c r="A281" s="13">
        <v>64</v>
      </c>
      <c r="B281" s="73" t="str">
        <f ca="1">IF(車両データ!P122=RIGHT(CELL("filename", A64), LEN(CELL("filename", A64)) - FIND("]", CELL("filename", A64))),車両データ!P122,"")</f>
        <v/>
      </c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3" t="str">
        <f t="shared" si="25"/>
        <v/>
      </c>
    </row>
    <row r="282" spans="1:15" ht="20.100000000000001" customHeight="1" x14ac:dyDescent="0.4">
      <c r="A282" s="13">
        <v>65</v>
      </c>
      <c r="B282" s="73" t="str">
        <f ca="1">IF(車両データ!P123=RIGHT(CELL("filename", A65), LEN(CELL("filename", A65)) - FIND("]", CELL("filename", A65))),車両データ!P123,"")</f>
        <v/>
      </c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3" t="str">
        <f t="shared" si="25"/>
        <v/>
      </c>
    </row>
    <row r="283" spans="1:15" ht="20.100000000000001" customHeight="1" x14ac:dyDescent="0.4">
      <c r="A283" s="13">
        <v>66</v>
      </c>
      <c r="B283" s="73" t="str">
        <f ca="1">IF(車両データ!P124=RIGHT(CELL("filename", A66), LEN(CELL("filename", A66)) - FIND("]", CELL("filename", A66))),車両データ!P124,"")</f>
        <v/>
      </c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3" t="str">
        <f t="shared" si="25"/>
        <v/>
      </c>
    </row>
    <row r="284" spans="1:15" ht="20.100000000000001" customHeight="1" x14ac:dyDescent="0.4">
      <c r="A284" s="13">
        <v>67</v>
      </c>
      <c r="B284" s="73" t="str">
        <f ca="1">IF(車両データ!P125=RIGHT(CELL("filename", A67), LEN(CELL("filename", A67)) - FIND("]", CELL("filename", A67))),車両データ!P125,"")</f>
        <v/>
      </c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3" t="str">
        <f t="shared" si="25"/>
        <v/>
      </c>
    </row>
    <row r="285" spans="1:15" ht="20.100000000000001" customHeight="1" x14ac:dyDescent="0.4">
      <c r="A285" s="13">
        <v>68</v>
      </c>
      <c r="B285" s="73" t="str">
        <f ca="1">IF(車両データ!P126=RIGHT(CELL("filename", A68), LEN(CELL("filename", A68)) - FIND("]", CELL("filename", A68))),車両データ!P126,"")</f>
        <v/>
      </c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3" t="str">
        <f t="shared" si="25"/>
        <v/>
      </c>
    </row>
    <row r="286" spans="1:15" ht="20.100000000000001" customHeight="1" x14ac:dyDescent="0.4">
      <c r="A286" s="13">
        <v>69</v>
      </c>
      <c r="B286" s="73" t="str">
        <f ca="1">IF(車両データ!P127=RIGHT(CELL("filename", A69), LEN(CELL("filename", A69)) - FIND("]", CELL("filename", A69))),車両データ!P127,"")</f>
        <v/>
      </c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3" t="str">
        <f t="shared" si="25"/>
        <v/>
      </c>
    </row>
    <row r="287" spans="1:15" ht="20.100000000000001" customHeight="1" x14ac:dyDescent="0.4">
      <c r="A287" s="13">
        <v>70</v>
      </c>
      <c r="B287" s="73" t="str">
        <f ca="1">IF(車両データ!P128=RIGHT(CELL("filename", A70), LEN(CELL("filename", A70)) - FIND("]", CELL("filename", A70))),車両データ!P128,"")</f>
        <v/>
      </c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3" t="str">
        <f t="shared" si="25"/>
        <v/>
      </c>
    </row>
    <row r="288" spans="1:15" ht="20.100000000000001" customHeight="1" x14ac:dyDescent="0.4">
      <c r="A288" s="13">
        <v>71</v>
      </c>
      <c r="B288" s="73" t="str">
        <f ca="1">IF(車両データ!P129=RIGHT(CELL("filename", A71), LEN(CELL("filename", A71)) - FIND("]", CELL("filename", A71))),車両データ!P129,"")</f>
        <v/>
      </c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3" t="str">
        <f t="shared" si="25"/>
        <v/>
      </c>
    </row>
    <row r="289" spans="1:15" ht="20.100000000000001" customHeight="1" x14ac:dyDescent="0.4">
      <c r="A289" s="13">
        <v>72</v>
      </c>
      <c r="B289" s="73" t="str">
        <f ca="1">IF(車両データ!P130=RIGHT(CELL("filename", A72), LEN(CELL("filename", A72)) - FIND("]", CELL("filename", A72))),車両データ!P130,"")</f>
        <v/>
      </c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3" t="str">
        <f t="shared" si="25"/>
        <v/>
      </c>
    </row>
    <row r="290" spans="1:15" ht="20.100000000000001" customHeight="1" x14ac:dyDescent="0.4">
      <c r="A290" s="13">
        <v>73</v>
      </c>
      <c r="B290" s="73" t="str">
        <f ca="1">IF(車両データ!P131=RIGHT(CELL("filename", A73), LEN(CELL("filename", A73)) - FIND("]", CELL("filename", A73))),車両データ!P131,"")</f>
        <v/>
      </c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3" t="str">
        <f t="shared" si="25"/>
        <v/>
      </c>
    </row>
    <row r="291" spans="1:15" ht="20.100000000000001" customHeight="1" x14ac:dyDescent="0.4">
      <c r="A291" s="13">
        <v>74</v>
      </c>
      <c r="B291" s="73" t="str">
        <f ca="1">IF(車両データ!P132=RIGHT(CELL("filename", A74), LEN(CELL("filename", A74)) - FIND("]", CELL("filename", A74))),車両データ!P132,"")</f>
        <v/>
      </c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3" t="str">
        <f t="shared" si="25"/>
        <v/>
      </c>
    </row>
    <row r="292" spans="1:15" ht="20.100000000000001" customHeight="1" x14ac:dyDescent="0.4">
      <c r="A292" s="13">
        <v>75</v>
      </c>
      <c r="B292" s="73" t="str">
        <f ca="1">IF(車両データ!P133=RIGHT(CELL("filename", A75), LEN(CELL("filename", A75)) - FIND("]", CELL("filename", A75))),車両データ!P133,"")</f>
        <v/>
      </c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3" t="str">
        <f t="shared" si="25"/>
        <v/>
      </c>
    </row>
    <row r="293" spans="1:15" ht="20.100000000000001" customHeight="1" x14ac:dyDescent="0.4">
      <c r="A293" s="13">
        <v>76</v>
      </c>
      <c r="B293" s="73" t="str">
        <f ca="1">IF(車両データ!P134=RIGHT(CELL("filename", A76), LEN(CELL("filename", A76)) - FIND("]", CELL("filename", A76))),車両データ!P134,"")</f>
        <v/>
      </c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3" t="str">
        <f t="shared" si="25"/>
        <v/>
      </c>
    </row>
    <row r="294" spans="1:15" ht="20.100000000000001" customHeight="1" x14ac:dyDescent="0.4">
      <c r="A294" s="13">
        <v>77</v>
      </c>
      <c r="B294" s="73" t="str">
        <f ca="1">IF(車両データ!P135=RIGHT(CELL("filename", A77), LEN(CELL("filename", A77)) - FIND("]", CELL("filename", A77))),車両データ!P135,"")</f>
        <v/>
      </c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3" t="str">
        <f t="shared" si="25"/>
        <v/>
      </c>
    </row>
    <row r="295" spans="1:15" ht="20.100000000000001" customHeight="1" x14ac:dyDescent="0.4">
      <c r="A295" s="13">
        <v>78</v>
      </c>
      <c r="B295" s="73" t="str">
        <f ca="1">IF(車両データ!P136=RIGHT(CELL("filename", A78), LEN(CELL("filename", A78)) - FIND("]", CELL("filename", A78))),車両データ!P136,"")</f>
        <v/>
      </c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3" t="str">
        <f t="shared" si="25"/>
        <v/>
      </c>
    </row>
    <row r="296" spans="1:15" ht="20.100000000000001" customHeight="1" x14ac:dyDescent="0.4">
      <c r="A296" s="13">
        <v>79</v>
      </c>
      <c r="B296" s="73" t="str">
        <f ca="1">IF(車両データ!P137=RIGHT(CELL("filename", A79), LEN(CELL("filename", A79)) - FIND("]", CELL("filename", A79))),車両データ!P137,"")</f>
        <v/>
      </c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3" t="str">
        <f t="shared" si="25"/>
        <v/>
      </c>
    </row>
    <row r="297" spans="1:15" ht="20.100000000000001" customHeight="1" x14ac:dyDescent="0.4">
      <c r="A297" s="13">
        <v>80</v>
      </c>
      <c r="B297" s="73" t="str">
        <f ca="1">IF(車両データ!P138=RIGHT(CELL("filename", A80), LEN(CELL("filename", A80)) - FIND("]", CELL("filename", A80))),車両データ!P138,"")</f>
        <v/>
      </c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3" t="str">
        <f t="shared" si="25"/>
        <v/>
      </c>
    </row>
    <row r="298" spans="1:15" ht="20.100000000000001" customHeight="1" x14ac:dyDescent="0.4">
      <c r="A298" s="13">
        <v>81</v>
      </c>
      <c r="B298" s="73" t="str">
        <f ca="1">IF(車両データ!P139=RIGHT(CELL("filename", A81), LEN(CELL("filename", A81)) - FIND("]", CELL("filename", A81))),車両データ!P139,"")</f>
        <v/>
      </c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3" t="str">
        <f t="shared" si="25"/>
        <v/>
      </c>
    </row>
    <row r="299" spans="1:15" ht="20.100000000000001" customHeight="1" x14ac:dyDescent="0.4">
      <c r="A299" s="13">
        <v>82</v>
      </c>
      <c r="B299" s="73" t="str">
        <f ca="1">IF(車両データ!P140=RIGHT(CELL("filename", A82), LEN(CELL("filename", A82)) - FIND("]", CELL("filename", A82))),車両データ!P140,"")</f>
        <v/>
      </c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3" t="str">
        <f t="shared" si="25"/>
        <v/>
      </c>
    </row>
    <row r="300" spans="1:15" ht="20.100000000000001" customHeight="1" x14ac:dyDescent="0.4">
      <c r="A300" s="13">
        <v>83</v>
      </c>
      <c r="B300" s="73" t="str">
        <f ca="1">IF(車両データ!P141=RIGHT(CELL("filename", A83), LEN(CELL("filename", A83)) - FIND("]", CELL("filename", A83))),車両データ!P141,"")</f>
        <v/>
      </c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3" t="str">
        <f t="shared" si="25"/>
        <v/>
      </c>
    </row>
    <row r="301" spans="1:15" ht="20.100000000000001" customHeight="1" x14ac:dyDescent="0.4">
      <c r="A301" s="13">
        <v>84</v>
      </c>
      <c r="B301" s="73" t="str">
        <f ca="1">IF(車両データ!P142=RIGHT(CELL("filename", A84), LEN(CELL("filename", A84)) - FIND("]", CELL("filename", A84))),車両データ!P142,"")</f>
        <v/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3" t="str">
        <f t="shared" si="25"/>
        <v/>
      </c>
    </row>
    <row r="302" spans="1:15" ht="20.100000000000001" customHeight="1" x14ac:dyDescent="0.4">
      <c r="A302" s="13">
        <v>85</v>
      </c>
      <c r="B302" s="73" t="str">
        <f ca="1">IF(車両データ!P143=RIGHT(CELL("filename", A85), LEN(CELL("filename", A85)) - FIND("]", CELL("filename", A85))),車両データ!P143,"")</f>
        <v/>
      </c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3" t="str">
        <f t="shared" si="25"/>
        <v/>
      </c>
    </row>
    <row r="303" spans="1:15" ht="20.100000000000001" customHeight="1" x14ac:dyDescent="0.4">
      <c r="A303" s="13">
        <v>86</v>
      </c>
      <c r="B303" s="73" t="str">
        <f ca="1">IF(車両データ!P144=RIGHT(CELL("filename", A86), LEN(CELL("filename", A86)) - FIND("]", CELL("filename", A86))),車両データ!P144,"")</f>
        <v/>
      </c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3" t="str">
        <f t="shared" si="25"/>
        <v/>
      </c>
    </row>
    <row r="304" spans="1:15" ht="20.100000000000001" customHeight="1" x14ac:dyDescent="0.4">
      <c r="A304" s="13">
        <v>87</v>
      </c>
      <c r="B304" s="73" t="str">
        <f ca="1">IF(車両データ!P145=RIGHT(CELL("filename", A87), LEN(CELL("filename", A87)) - FIND("]", CELL("filename", A87))),車両データ!P145,"")</f>
        <v/>
      </c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3" t="str">
        <f t="shared" si="25"/>
        <v/>
      </c>
    </row>
    <row r="305" spans="1:15" ht="20.100000000000001" customHeight="1" x14ac:dyDescent="0.4">
      <c r="A305" s="13">
        <v>88</v>
      </c>
      <c r="B305" s="73" t="str">
        <f ca="1">IF(車両データ!P146=RIGHT(CELL("filename", A88), LEN(CELL("filename", A88)) - FIND("]", CELL("filename", A88))),車両データ!P146,"")</f>
        <v/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3" t="str">
        <f t="shared" si="25"/>
        <v/>
      </c>
    </row>
    <row r="306" spans="1:15" ht="20.100000000000001" customHeight="1" x14ac:dyDescent="0.4">
      <c r="A306" s="13">
        <v>89</v>
      </c>
      <c r="B306" s="73" t="str">
        <f ca="1">IF(車両データ!P147=RIGHT(CELL("filename", A89), LEN(CELL("filename", A89)) - FIND("]", CELL("filename", A89))),車両データ!P147,"")</f>
        <v/>
      </c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3" t="str">
        <f t="shared" si="25"/>
        <v/>
      </c>
    </row>
    <row r="307" spans="1:15" ht="20.100000000000001" customHeight="1" x14ac:dyDescent="0.4">
      <c r="A307" s="13">
        <v>90</v>
      </c>
      <c r="B307" s="73" t="str">
        <f ca="1">IF(車両データ!P148=RIGHT(CELL("filename", A90), LEN(CELL("filename", A90)) - FIND("]", CELL("filename", A90))),車両データ!P148,"")</f>
        <v/>
      </c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3" t="str">
        <f t="shared" si="25"/>
        <v/>
      </c>
    </row>
    <row r="308" spans="1:15" ht="20.100000000000001" customHeight="1" x14ac:dyDescent="0.4">
      <c r="A308" s="13">
        <v>91</v>
      </c>
      <c r="B308" s="73" t="str">
        <f ca="1">IF(車両データ!P149=RIGHT(CELL("filename", A91), LEN(CELL("filename", A91)) - FIND("]", CELL("filename", A91))),車両データ!P149,"")</f>
        <v/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3" t="str">
        <f t="shared" si="25"/>
        <v/>
      </c>
    </row>
    <row r="309" spans="1:15" ht="20.100000000000001" customHeight="1" x14ac:dyDescent="0.4">
      <c r="A309" s="13">
        <v>92</v>
      </c>
      <c r="B309" s="73" t="str">
        <f ca="1">IF(車両データ!P150=RIGHT(CELL("filename", A92), LEN(CELL("filename", A92)) - FIND("]", CELL("filename", A92))),車両データ!P150,"")</f>
        <v/>
      </c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3" t="str">
        <f t="shared" si="25"/>
        <v/>
      </c>
    </row>
    <row r="310" spans="1:15" ht="20.100000000000001" customHeight="1" x14ac:dyDescent="0.4">
      <c r="A310" s="13">
        <v>93</v>
      </c>
      <c r="B310" s="73" t="str">
        <f ca="1">IF(車両データ!P151=RIGHT(CELL("filename", A93), LEN(CELL("filename", A93)) - FIND("]", CELL("filename", A93))),車両データ!P151,"")</f>
        <v/>
      </c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3" t="str">
        <f t="shared" si="25"/>
        <v/>
      </c>
    </row>
    <row r="311" spans="1:15" ht="20.100000000000001" customHeight="1" x14ac:dyDescent="0.4">
      <c r="A311" s="13">
        <v>94</v>
      </c>
      <c r="B311" s="73" t="str">
        <f ca="1">IF(車両データ!P152=RIGHT(CELL("filename", A94), LEN(CELL("filename", A94)) - FIND("]", CELL("filename", A94))),車両データ!P152,"")</f>
        <v/>
      </c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3" t="str">
        <f t="shared" si="25"/>
        <v/>
      </c>
    </row>
    <row r="312" spans="1:15" ht="20.100000000000001" customHeight="1" x14ac:dyDescent="0.4">
      <c r="A312" s="13">
        <v>95</v>
      </c>
      <c r="B312" s="73" t="str">
        <f ca="1">IF(車両データ!P153=RIGHT(CELL("filename", A95), LEN(CELL("filename", A95)) - FIND("]", CELL("filename", A95))),車両データ!P153,"")</f>
        <v/>
      </c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3" t="str">
        <f t="shared" ref="O312:O316" si="26">IF(SUM(C312:N312)=0,"",SUM(C312:N312))</f>
        <v/>
      </c>
    </row>
    <row r="313" spans="1:15" ht="20.100000000000001" customHeight="1" x14ac:dyDescent="0.4">
      <c r="A313" s="13">
        <v>96</v>
      </c>
      <c r="B313" s="73" t="str">
        <f ca="1">IF(車両データ!P154=RIGHT(CELL("filename", A96), LEN(CELL("filename", A96)) - FIND("]", CELL("filename", A96))),車両データ!P154,"")</f>
        <v/>
      </c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3" t="str">
        <f t="shared" si="26"/>
        <v/>
      </c>
    </row>
    <row r="314" spans="1:15" ht="20.100000000000001" customHeight="1" x14ac:dyDescent="0.4">
      <c r="A314" s="13">
        <v>97</v>
      </c>
      <c r="B314" s="73" t="str">
        <f ca="1">IF(車両データ!P155=RIGHT(CELL("filename", A97), LEN(CELL("filename", A97)) - FIND("]", CELL("filename", A97))),車両データ!P155,"")</f>
        <v/>
      </c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3" t="str">
        <f t="shared" si="26"/>
        <v/>
      </c>
    </row>
    <row r="315" spans="1:15" ht="20.100000000000001" customHeight="1" x14ac:dyDescent="0.4">
      <c r="A315" s="13">
        <v>98</v>
      </c>
      <c r="B315" s="73" t="str">
        <f ca="1">IF(車両データ!P156=RIGHT(CELL("filename", A98), LEN(CELL("filename", A98)) - FIND("]", CELL("filename", A98))),車両データ!P156,"")</f>
        <v/>
      </c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3" t="str">
        <f t="shared" si="26"/>
        <v/>
      </c>
    </row>
    <row r="316" spans="1:15" ht="20.100000000000001" customHeight="1" x14ac:dyDescent="0.4">
      <c r="A316" s="13">
        <v>99</v>
      </c>
      <c r="B316" s="73" t="str">
        <f ca="1">IF(車両データ!P157=RIGHT(CELL("filename", A99), LEN(CELL("filename", A99)) - FIND("]", CELL("filename", A99))),車両データ!P157,"")</f>
        <v/>
      </c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3" t="str">
        <f t="shared" si="26"/>
        <v/>
      </c>
    </row>
    <row r="317" spans="1:15" ht="20.100000000000001" customHeight="1" x14ac:dyDescent="0.4">
      <c r="A317" s="13">
        <v>100</v>
      </c>
      <c r="B317" s="73" t="str">
        <f ca="1">IF(車両データ!P158=RIGHT(CELL("filename", A100), LEN(CELL("filename", A100)) - FIND("]", CELL("filename", A100))),車両データ!P158,"")</f>
        <v/>
      </c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3" t="str">
        <f t="shared" ref="O317" si="27">IF(SUM(C317:N317)=0,"",SUM(C317:N317))</f>
        <v/>
      </c>
    </row>
  </sheetData>
  <mergeCells count="110">
    <mergeCell ref="B108:C108"/>
    <mergeCell ref="B103:C103"/>
    <mergeCell ref="B104:C104"/>
    <mergeCell ref="B105:C105"/>
    <mergeCell ref="B106:C106"/>
    <mergeCell ref="B107:C107"/>
    <mergeCell ref="B98:C98"/>
    <mergeCell ref="B99:C99"/>
    <mergeCell ref="B100:C100"/>
    <mergeCell ref="B101:C101"/>
    <mergeCell ref="B102:C102"/>
    <mergeCell ref="B94:C94"/>
    <mergeCell ref="B95:C95"/>
    <mergeCell ref="B96:C96"/>
    <mergeCell ref="B97:C97"/>
    <mergeCell ref="B88:C88"/>
    <mergeCell ref="B89:C89"/>
    <mergeCell ref="B90:C90"/>
    <mergeCell ref="B91:C91"/>
    <mergeCell ref="B92:C92"/>
    <mergeCell ref="B85:C85"/>
    <mergeCell ref="B86:C86"/>
    <mergeCell ref="B87:C87"/>
    <mergeCell ref="B78:C78"/>
    <mergeCell ref="B79:C79"/>
    <mergeCell ref="B80:C80"/>
    <mergeCell ref="B81:C81"/>
    <mergeCell ref="B82:C82"/>
    <mergeCell ref="B93:C93"/>
    <mergeCell ref="B76:C76"/>
    <mergeCell ref="B77:C77"/>
    <mergeCell ref="B68:C68"/>
    <mergeCell ref="B69:C69"/>
    <mergeCell ref="B70:C70"/>
    <mergeCell ref="B71:C71"/>
    <mergeCell ref="B72:C72"/>
    <mergeCell ref="B83:C83"/>
    <mergeCell ref="B84:C84"/>
    <mergeCell ref="B63:C63"/>
    <mergeCell ref="B64:C64"/>
    <mergeCell ref="B65:C65"/>
    <mergeCell ref="B66:C66"/>
    <mergeCell ref="B67:C67"/>
    <mergeCell ref="L109:M109"/>
    <mergeCell ref="B51:C51"/>
    <mergeCell ref="B52:C52"/>
    <mergeCell ref="B53:C53"/>
    <mergeCell ref="B54:C54"/>
    <mergeCell ref="B55:C55"/>
    <mergeCell ref="B56:C56"/>
    <mergeCell ref="B57:C57"/>
    <mergeCell ref="B58:C58"/>
    <mergeCell ref="A109:E109"/>
    <mergeCell ref="G109:H109"/>
    <mergeCell ref="J109:K109"/>
    <mergeCell ref="B59:C59"/>
    <mergeCell ref="B60:C60"/>
    <mergeCell ref="B61:C61"/>
    <mergeCell ref="B62:C62"/>
    <mergeCell ref="B73:C73"/>
    <mergeCell ref="B74:C74"/>
    <mergeCell ref="B75:C75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</mergeCells>
  <phoneticPr fontId="2"/>
  <conditionalFormatting sqref="C115:N214">
    <cfRule type="containsBlanks" dxfId="27" priority="12">
      <formula>LEN(TRIM(C115))=0</formula>
    </cfRule>
  </conditionalFormatting>
  <conditionalFormatting sqref="C218:N317">
    <cfRule type="containsBlanks" dxfId="26" priority="1">
      <formula>LEN(TRIM(C218))=0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112" max="14" man="1"/>
    <brk id="2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21</vt:i4>
      </vt:variant>
    </vt:vector>
  </HeadingPairs>
  <TitlesOfParts>
    <vt:vector size="43" baseType="lpstr">
      <vt:lpstr>【STEP２】 A-1_全事業所計</vt:lpstr>
      <vt:lpstr>車両データ</vt:lpstr>
      <vt:lpstr>事業所1</vt:lpstr>
      <vt:lpstr>事業所2</vt:lpstr>
      <vt:lpstr>事業所3</vt:lpstr>
      <vt:lpstr>事業所4</vt:lpstr>
      <vt:lpstr>事業所5</vt:lpstr>
      <vt:lpstr>事業所6</vt:lpstr>
      <vt:lpstr>事業所7</vt:lpstr>
      <vt:lpstr>事業所8</vt:lpstr>
      <vt:lpstr>事業所9</vt:lpstr>
      <vt:lpstr>事業所10</vt:lpstr>
      <vt:lpstr>事業所11</vt:lpstr>
      <vt:lpstr>事業所12</vt:lpstr>
      <vt:lpstr>事業所13</vt:lpstr>
      <vt:lpstr>事業所14</vt:lpstr>
      <vt:lpstr>事業所15</vt:lpstr>
      <vt:lpstr>事業所16</vt:lpstr>
      <vt:lpstr>事業所17</vt:lpstr>
      <vt:lpstr>事業所18</vt:lpstr>
      <vt:lpstr>事業所19</vt:lpstr>
      <vt:lpstr>事業所20</vt:lpstr>
      <vt:lpstr>'【STEP２】 A-1_全事業所計'!Print_Area</vt:lpstr>
      <vt:lpstr>事業所1!Print_Area</vt:lpstr>
      <vt:lpstr>事業所10!Print_Area</vt:lpstr>
      <vt:lpstr>事業所11!Print_Area</vt:lpstr>
      <vt:lpstr>事業所12!Print_Area</vt:lpstr>
      <vt:lpstr>事業所13!Print_Area</vt:lpstr>
      <vt:lpstr>事業所14!Print_Area</vt:lpstr>
      <vt:lpstr>事業所15!Print_Area</vt:lpstr>
      <vt:lpstr>事業所16!Print_Area</vt:lpstr>
      <vt:lpstr>事業所17!Print_Area</vt:lpstr>
      <vt:lpstr>事業所18!Print_Area</vt:lpstr>
      <vt:lpstr>事業所19!Print_Area</vt:lpstr>
      <vt:lpstr>事業所2!Print_Area</vt:lpstr>
      <vt:lpstr>事業所20!Print_Area</vt:lpstr>
      <vt:lpstr>事業所3!Print_Area</vt:lpstr>
      <vt:lpstr>事業所4!Print_Area</vt:lpstr>
      <vt:lpstr>事業所5!Print_Area</vt:lpstr>
      <vt:lpstr>事業所6!Print_Area</vt:lpstr>
      <vt:lpstr>事業所7!Print_Area</vt:lpstr>
      <vt:lpstr>事業所8!Print_Area</vt:lpstr>
      <vt:lpstr>事業所9!Print_Area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2024-12-27T05:13:25Z</cp:lastPrinted>
  <dcterms:created xsi:type="dcterms:W3CDTF">2021-11-09T04:25:09Z</dcterms:created>
  <dcterms:modified xsi:type="dcterms:W3CDTF">2026-02-27T06:42:43Z</dcterms:modified>
</cp:coreProperties>
</file>