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7年度\07_(全ト協）問合せ対応業務\★算定ツール更新20260227\■算定シート_ver5_20260227\算定シート_Ver5_20260227\算定シート_Ver5保護あり\"/>
    </mc:Choice>
  </mc:AlternateContent>
  <xr:revisionPtr revIDLastSave="0" documentId="13_ncr:1_{B29AF9A5-34F2-48C0-B49E-279A3B8739DA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【STEP２】 A-2_全事業所計" sheetId="43" r:id="rId1"/>
    <sheet name="事業所1" sheetId="12" r:id="rId2"/>
    <sheet name="事業所2" sheetId="71" r:id="rId3"/>
    <sheet name="事業所3" sheetId="72" r:id="rId4"/>
    <sheet name="事業所4" sheetId="73" r:id="rId5"/>
    <sheet name="事業所5" sheetId="74" r:id="rId6"/>
    <sheet name="事業所6" sheetId="75" r:id="rId7"/>
    <sheet name="事業所7" sheetId="76" r:id="rId8"/>
    <sheet name="事業所8" sheetId="77" r:id="rId9"/>
    <sheet name="事業所9" sheetId="78" r:id="rId10"/>
    <sheet name="事業所10" sheetId="79" r:id="rId11"/>
    <sheet name="事業所11" sheetId="80" r:id="rId12"/>
    <sheet name="事業所12" sheetId="81" r:id="rId13"/>
    <sheet name="事業所13" sheetId="82" r:id="rId14"/>
    <sheet name="事業所14" sheetId="83" r:id="rId15"/>
    <sheet name="事業所15" sheetId="84" r:id="rId16"/>
    <sheet name="事業所16" sheetId="85" r:id="rId17"/>
    <sheet name="事業所17" sheetId="86" r:id="rId18"/>
    <sheet name="事業所18" sheetId="87" r:id="rId19"/>
    <sheet name="事業所19" sheetId="88" r:id="rId20"/>
    <sheet name="事業所20" sheetId="89" r:id="rId21"/>
  </sheets>
  <definedNames>
    <definedName name="_xlnm.Print_Area" localSheetId="0">'【STEP２】 A-2_全事業所計'!$A$1:$E$30</definedName>
    <definedName name="_xlnm.Print_Area" localSheetId="1">事業所1!$A$1:$O$167</definedName>
    <definedName name="_xlnm.Print_Area" localSheetId="10">事業所10!$A$1:$O$167</definedName>
    <definedName name="_xlnm.Print_Area" localSheetId="11">事業所11!$A$1:$O$167</definedName>
    <definedName name="_xlnm.Print_Area" localSheetId="12">事業所12!$A$1:$O$167</definedName>
    <definedName name="_xlnm.Print_Area" localSheetId="13">事業所13!$A$1:$O$167</definedName>
    <definedName name="_xlnm.Print_Area" localSheetId="14">事業所14!$A$1:$O$167</definedName>
    <definedName name="_xlnm.Print_Area" localSheetId="15">事業所15!$A$1:$O$167</definedName>
    <definedName name="_xlnm.Print_Area" localSheetId="16">事業所16!$A$1:$O$167</definedName>
    <definedName name="_xlnm.Print_Area" localSheetId="17">事業所17!$A$1:$O$167</definedName>
    <definedName name="_xlnm.Print_Area" localSheetId="18">事業所18!$A$1:$O$167</definedName>
    <definedName name="_xlnm.Print_Area" localSheetId="19">事業所19!$A$1:$O$167</definedName>
    <definedName name="_xlnm.Print_Area" localSheetId="2">事業所2!$A$1:$O$167</definedName>
    <definedName name="_xlnm.Print_Area" localSheetId="20">事業所20!$A$1:$O$167</definedName>
    <definedName name="_xlnm.Print_Area" localSheetId="3">事業所3!$A$1:$O$167</definedName>
    <definedName name="_xlnm.Print_Area" localSheetId="4">事業所4!$A$1:$O$167</definedName>
    <definedName name="_xlnm.Print_Area" localSheetId="5">事業所5!$A$1:$O$167</definedName>
    <definedName name="_xlnm.Print_Area" localSheetId="6">事業所6!$A$1:$O$167</definedName>
    <definedName name="_xlnm.Print_Area" localSheetId="7">事業所7!$A$1:$O$167</definedName>
    <definedName name="_xlnm.Print_Area" localSheetId="8">事業所8!$A$1:$O$167</definedName>
    <definedName name="_xlnm.Print_Area" localSheetId="9">事業所9!$A$1:$O$167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8" i="71" l="1"/>
  <c r="I57" i="71"/>
  <c r="N9" i="71"/>
  <c r="N58" i="71"/>
  <c r="N59" i="12"/>
  <c r="I59" i="12"/>
  <c r="I59" i="71"/>
  <c r="B114" i="12"/>
  <c r="O114" i="12" s="1"/>
  <c r="N118" i="12"/>
  <c r="I9" i="12" s="1"/>
  <c r="B65" i="12"/>
  <c r="O65" i="12" s="1"/>
  <c r="G9" i="12" s="1"/>
  <c r="N167" i="89"/>
  <c r="I58" i="89" s="1"/>
  <c r="N58" i="89" s="1"/>
  <c r="N166" i="89"/>
  <c r="I57" i="89" s="1"/>
  <c r="N57" i="89" s="1"/>
  <c r="O57" i="89" s="1"/>
  <c r="N165" i="89"/>
  <c r="I56" i="89" s="1"/>
  <c r="N164" i="89"/>
  <c r="I55" i="89" s="1"/>
  <c r="N55" i="89" s="1"/>
  <c r="N163" i="89"/>
  <c r="I54" i="89" s="1"/>
  <c r="N162" i="89"/>
  <c r="I53" i="89" s="1"/>
  <c r="N53" i="89" s="1"/>
  <c r="O53" i="89" s="1"/>
  <c r="N161" i="89"/>
  <c r="I52" i="89" s="1"/>
  <c r="N160" i="89"/>
  <c r="I51" i="89" s="1"/>
  <c r="N159" i="89"/>
  <c r="I50" i="89" s="1"/>
  <c r="N50" i="89" s="1"/>
  <c r="N158" i="89"/>
  <c r="I49" i="89" s="1"/>
  <c r="N49" i="89" s="1"/>
  <c r="N157" i="89"/>
  <c r="I48" i="89" s="1"/>
  <c r="N156" i="89"/>
  <c r="I47" i="89" s="1"/>
  <c r="N155" i="89"/>
  <c r="I46" i="89" s="1"/>
  <c r="N154" i="89"/>
  <c r="I45" i="89" s="1"/>
  <c r="N153" i="89"/>
  <c r="I44" i="89" s="1"/>
  <c r="N152" i="89"/>
  <c r="I43" i="89" s="1"/>
  <c r="N151" i="89"/>
  <c r="I42" i="89" s="1"/>
  <c r="N150" i="89"/>
  <c r="I41" i="89" s="1"/>
  <c r="N149" i="89"/>
  <c r="I40" i="89" s="1"/>
  <c r="N148" i="89"/>
  <c r="I39" i="89" s="1"/>
  <c r="N147" i="89"/>
  <c r="I38" i="89" s="1"/>
  <c r="N146" i="89"/>
  <c r="I37" i="89" s="1"/>
  <c r="N145" i="89"/>
  <c r="I36" i="89" s="1"/>
  <c r="N144" i="89"/>
  <c r="I35" i="89" s="1"/>
  <c r="N143" i="89"/>
  <c r="I34" i="89" s="1"/>
  <c r="N142" i="89"/>
  <c r="I33" i="89" s="1"/>
  <c r="N33" i="89" s="1"/>
  <c r="N141" i="89"/>
  <c r="I32" i="89" s="1"/>
  <c r="N140" i="89"/>
  <c r="N139" i="89"/>
  <c r="I30" i="89" s="1"/>
  <c r="N138" i="89"/>
  <c r="I29" i="89" s="1"/>
  <c r="N137" i="89"/>
  <c r="I28" i="89" s="1"/>
  <c r="N136" i="89"/>
  <c r="I27" i="89" s="1"/>
  <c r="N135" i="89"/>
  <c r="I26" i="89" s="1"/>
  <c r="N134" i="89"/>
  <c r="I25" i="89" s="1"/>
  <c r="N133" i="89"/>
  <c r="I24" i="89" s="1"/>
  <c r="N132" i="89"/>
  <c r="I23" i="89" s="1"/>
  <c r="N131" i="89"/>
  <c r="I22" i="89" s="1"/>
  <c r="N22" i="89" s="1"/>
  <c r="N130" i="89"/>
  <c r="I21" i="89" s="1"/>
  <c r="N129" i="89"/>
  <c r="I20" i="89" s="1"/>
  <c r="N128" i="89"/>
  <c r="I19" i="89" s="1"/>
  <c r="N127" i="89"/>
  <c r="I18" i="89" s="1"/>
  <c r="N126" i="89"/>
  <c r="I17" i="89" s="1"/>
  <c r="N125" i="89"/>
  <c r="I16" i="89" s="1"/>
  <c r="N124" i="89"/>
  <c r="I15" i="89" s="1"/>
  <c r="N123" i="89"/>
  <c r="I14" i="89" s="1"/>
  <c r="N14" i="89" s="1"/>
  <c r="N122" i="89"/>
  <c r="I13" i="89" s="1"/>
  <c r="N121" i="89"/>
  <c r="I12" i="89" s="1"/>
  <c r="N12" i="89" s="1"/>
  <c r="O12" i="89" s="1"/>
  <c r="N120" i="89"/>
  <c r="I11" i="89" s="1"/>
  <c r="N119" i="89"/>
  <c r="I10" i="89" s="1"/>
  <c r="N118" i="89"/>
  <c r="I9" i="89" s="1"/>
  <c r="N9" i="89" s="1"/>
  <c r="O9" i="89" s="1"/>
  <c r="B114" i="89"/>
  <c r="O114" i="89" s="1"/>
  <c r="G58" i="89" s="1"/>
  <c r="B113" i="89"/>
  <c r="O113" i="89" s="1"/>
  <c r="G57" i="89" s="1"/>
  <c r="B112" i="89"/>
  <c r="O112" i="89" s="1"/>
  <c r="G56" i="89" s="1"/>
  <c r="B111" i="89"/>
  <c r="O111" i="89" s="1"/>
  <c r="G55" i="89" s="1"/>
  <c r="B110" i="89"/>
  <c r="O110" i="89" s="1"/>
  <c r="G54" i="89" s="1"/>
  <c r="B109" i="89"/>
  <c r="O109" i="89" s="1"/>
  <c r="G53" i="89" s="1"/>
  <c r="B108" i="89"/>
  <c r="O108" i="89" s="1"/>
  <c r="G52" i="89" s="1"/>
  <c r="B107" i="89"/>
  <c r="O107" i="89" s="1"/>
  <c r="G51" i="89" s="1"/>
  <c r="B106" i="89"/>
  <c r="O106" i="89" s="1"/>
  <c r="G50" i="89" s="1"/>
  <c r="B105" i="89"/>
  <c r="O105" i="89" s="1"/>
  <c r="G49" i="89" s="1"/>
  <c r="B104" i="89"/>
  <c r="O104" i="89" s="1"/>
  <c r="G48" i="89" s="1"/>
  <c r="B103" i="89"/>
  <c r="O103" i="89" s="1"/>
  <c r="G47" i="89" s="1"/>
  <c r="B102" i="89"/>
  <c r="O102" i="89" s="1"/>
  <c r="G46" i="89" s="1"/>
  <c r="B101" i="89"/>
  <c r="O101" i="89" s="1"/>
  <c r="G45" i="89" s="1"/>
  <c r="B100" i="89"/>
  <c r="O100" i="89" s="1"/>
  <c r="G44" i="89" s="1"/>
  <c r="B99" i="89"/>
  <c r="O99" i="89" s="1"/>
  <c r="G43" i="89" s="1"/>
  <c r="B98" i="89"/>
  <c r="O98" i="89" s="1"/>
  <c r="G42" i="89" s="1"/>
  <c r="B97" i="89"/>
  <c r="O97" i="89" s="1"/>
  <c r="G41" i="89" s="1"/>
  <c r="B96" i="89"/>
  <c r="O96" i="89" s="1"/>
  <c r="G40" i="89" s="1"/>
  <c r="B95" i="89"/>
  <c r="O95" i="89" s="1"/>
  <c r="G39" i="89" s="1"/>
  <c r="B94" i="89"/>
  <c r="O94" i="89" s="1"/>
  <c r="G38" i="89" s="1"/>
  <c r="B93" i="89"/>
  <c r="O93" i="89" s="1"/>
  <c r="G37" i="89" s="1"/>
  <c r="B92" i="89"/>
  <c r="O92" i="89" s="1"/>
  <c r="G36" i="89" s="1"/>
  <c r="B91" i="89"/>
  <c r="O91" i="89" s="1"/>
  <c r="G35" i="89" s="1"/>
  <c r="B90" i="89"/>
  <c r="O90" i="89" s="1"/>
  <c r="G34" i="89" s="1"/>
  <c r="B89" i="89"/>
  <c r="O89" i="89" s="1"/>
  <c r="G33" i="89" s="1"/>
  <c r="B88" i="89"/>
  <c r="O88" i="89" s="1"/>
  <c r="G32" i="89" s="1"/>
  <c r="B87" i="89"/>
  <c r="O87" i="89" s="1"/>
  <c r="G31" i="89" s="1"/>
  <c r="B86" i="89"/>
  <c r="O86" i="89" s="1"/>
  <c r="G30" i="89" s="1"/>
  <c r="B85" i="89"/>
  <c r="O85" i="89" s="1"/>
  <c r="G29" i="89" s="1"/>
  <c r="B84" i="89"/>
  <c r="O84" i="89" s="1"/>
  <c r="G28" i="89" s="1"/>
  <c r="B83" i="89"/>
  <c r="O83" i="89" s="1"/>
  <c r="G27" i="89" s="1"/>
  <c r="B82" i="89"/>
  <c r="O82" i="89" s="1"/>
  <c r="G26" i="89" s="1"/>
  <c r="B81" i="89"/>
  <c r="O81" i="89" s="1"/>
  <c r="G25" i="89" s="1"/>
  <c r="B80" i="89"/>
  <c r="O80" i="89" s="1"/>
  <c r="G24" i="89" s="1"/>
  <c r="B79" i="89"/>
  <c r="O79" i="89" s="1"/>
  <c r="G23" i="89" s="1"/>
  <c r="B78" i="89"/>
  <c r="O78" i="89" s="1"/>
  <c r="G22" i="89" s="1"/>
  <c r="B77" i="89"/>
  <c r="O77" i="89" s="1"/>
  <c r="G21" i="89" s="1"/>
  <c r="B76" i="89"/>
  <c r="O76" i="89" s="1"/>
  <c r="G20" i="89" s="1"/>
  <c r="B75" i="89"/>
  <c r="O75" i="89" s="1"/>
  <c r="G19" i="89" s="1"/>
  <c r="B74" i="89"/>
  <c r="O74" i="89" s="1"/>
  <c r="G18" i="89" s="1"/>
  <c r="B73" i="89"/>
  <c r="O73" i="89" s="1"/>
  <c r="G17" i="89" s="1"/>
  <c r="B72" i="89"/>
  <c r="O72" i="89" s="1"/>
  <c r="G16" i="89" s="1"/>
  <c r="B71" i="89"/>
  <c r="O71" i="89" s="1"/>
  <c r="G15" i="89" s="1"/>
  <c r="B70" i="89"/>
  <c r="O70" i="89" s="1"/>
  <c r="G14" i="89" s="1"/>
  <c r="B69" i="89"/>
  <c r="O69" i="89" s="1"/>
  <c r="G13" i="89" s="1"/>
  <c r="B68" i="89"/>
  <c r="O68" i="89" s="1"/>
  <c r="G12" i="89" s="1"/>
  <c r="B67" i="89"/>
  <c r="O67" i="89" s="1"/>
  <c r="G11" i="89" s="1"/>
  <c r="B66" i="89"/>
  <c r="O66" i="89" s="1"/>
  <c r="G10" i="89" s="1"/>
  <c r="B65" i="89"/>
  <c r="O65" i="89" s="1"/>
  <c r="G9" i="89" s="1"/>
  <c r="M58" i="89"/>
  <c r="L58" i="89"/>
  <c r="K58" i="89"/>
  <c r="H58" i="89"/>
  <c r="M57" i="89"/>
  <c r="L57" i="89"/>
  <c r="K57" i="89"/>
  <c r="H57" i="89"/>
  <c r="M56" i="89"/>
  <c r="L56" i="89"/>
  <c r="K56" i="89"/>
  <c r="H56" i="89"/>
  <c r="M55" i="89"/>
  <c r="L55" i="89"/>
  <c r="K55" i="89"/>
  <c r="H55" i="89"/>
  <c r="M54" i="89"/>
  <c r="L54" i="89"/>
  <c r="K54" i="89"/>
  <c r="H54" i="89"/>
  <c r="M53" i="89"/>
  <c r="L53" i="89"/>
  <c r="K53" i="89"/>
  <c r="H53" i="89"/>
  <c r="M52" i="89"/>
  <c r="L52" i="89"/>
  <c r="K52" i="89"/>
  <c r="H52" i="89"/>
  <c r="M51" i="89"/>
  <c r="L51" i="89"/>
  <c r="K51" i="89"/>
  <c r="H51" i="89"/>
  <c r="M50" i="89"/>
  <c r="L50" i="89"/>
  <c r="K50" i="89"/>
  <c r="H50" i="89"/>
  <c r="M49" i="89"/>
  <c r="L49" i="89"/>
  <c r="K49" i="89"/>
  <c r="H49" i="89"/>
  <c r="M48" i="89"/>
  <c r="L48" i="89"/>
  <c r="K48" i="89"/>
  <c r="H48" i="89"/>
  <c r="M47" i="89"/>
  <c r="L47" i="89"/>
  <c r="K47" i="89"/>
  <c r="H47" i="89"/>
  <c r="M46" i="89"/>
  <c r="L46" i="89"/>
  <c r="K46" i="89"/>
  <c r="H46" i="89"/>
  <c r="M45" i="89"/>
  <c r="L45" i="89"/>
  <c r="K45" i="89"/>
  <c r="H45" i="89"/>
  <c r="M44" i="89"/>
  <c r="L44" i="89"/>
  <c r="K44" i="89"/>
  <c r="H44" i="89"/>
  <c r="M43" i="89"/>
  <c r="L43" i="89"/>
  <c r="K43" i="89"/>
  <c r="H43" i="89"/>
  <c r="M42" i="89"/>
  <c r="L42" i="89"/>
  <c r="K42" i="89"/>
  <c r="H42" i="89"/>
  <c r="M41" i="89"/>
  <c r="L41" i="89"/>
  <c r="K41" i="89"/>
  <c r="H41" i="89"/>
  <c r="M40" i="89"/>
  <c r="L40" i="89"/>
  <c r="K40" i="89"/>
  <c r="H40" i="89"/>
  <c r="M39" i="89"/>
  <c r="L39" i="89"/>
  <c r="K39" i="89"/>
  <c r="H39" i="89"/>
  <c r="M38" i="89"/>
  <c r="L38" i="89"/>
  <c r="K38" i="89"/>
  <c r="H38" i="89"/>
  <c r="M37" i="89"/>
  <c r="L37" i="89"/>
  <c r="K37" i="89"/>
  <c r="H37" i="89"/>
  <c r="M36" i="89"/>
  <c r="L36" i="89"/>
  <c r="K36" i="89"/>
  <c r="H36" i="89"/>
  <c r="M35" i="89"/>
  <c r="L35" i="89"/>
  <c r="K35" i="89"/>
  <c r="H35" i="89"/>
  <c r="M34" i="89"/>
  <c r="L34" i="89"/>
  <c r="K34" i="89"/>
  <c r="H34" i="89"/>
  <c r="M33" i="89"/>
  <c r="L33" i="89"/>
  <c r="K33" i="89"/>
  <c r="H33" i="89"/>
  <c r="M32" i="89"/>
  <c r="L32" i="89"/>
  <c r="K32" i="89"/>
  <c r="H32" i="89"/>
  <c r="M31" i="89"/>
  <c r="L31" i="89"/>
  <c r="K31" i="89"/>
  <c r="I31" i="89"/>
  <c r="H31" i="89"/>
  <c r="M30" i="89"/>
  <c r="L30" i="89"/>
  <c r="K30" i="89"/>
  <c r="H30" i="89"/>
  <c r="M29" i="89"/>
  <c r="L29" i="89"/>
  <c r="K29" i="89"/>
  <c r="H29" i="89"/>
  <c r="M28" i="89"/>
  <c r="L28" i="89"/>
  <c r="K28" i="89"/>
  <c r="H28" i="89"/>
  <c r="M27" i="89"/>
  <c r="L27" i="89"/>
  <c r="K27" i="89"/>
  <c r="H27" i="89"/>
  <c r="M26" i="89"/>
  <c r="L26" i="89"/>
  <c r="K26" i="89"/>
  <c r="H26" i="89"/>
  <c r="M25" i="89"/>
  <c r="L25" i="89"/>
  <c r="K25" i="89"/>
  <c r="H25" i="89"/>
  <c r="M24" i="89"/>
  <c r="L24" i="89"/>
  <c r="K24" i="89"/>
  <c r="H24" i="89"/>
  <c r="M23" i="89"/>
  <c r="L23" i="89"/>
  <c r="K23" i="89"/>
  <c r="H23" i="89"/>
  <c r="M22" i="89"/>
  <c r="L22" i="89"/>
  <c r="K22" i="89"/>
  <c r="H22" i="89"/>
  <c r="M21" i="89"/>
  <c r="L21" i="89"/>
  <c r="K21" i="89"/>
  <c r="H21" i="89"/>
  <c r="M20" i="89"/>
  <c r="L20" i="89"/>
  <c r="K20" i="89"/>
  <c r="H20" i="89"/>
  <c r="M19" i="89"/>
  <c r="L19" i="89"/>
  <c r="K19" i="89"/>
  <c r="H19" i="89"/>
  <c r="M18" i="89"/>
  <c r="L18" i="89"/>
  <c r="K18" i="89"/>
  <c r="H18" i="89"/>
  <c r="M17" i="89"/>
  <c r="L17" i="89"/>
  <c r="K17" i="89"/>
  <c r="H17" i="89"/>
  <c r="M16" i="89"/>
  <c r="L16" i="89"/>
  <c r="K16" i="89"/>
  <c r="H16" i="89"/>
  <c r="M15" i="89"/>
  <c r="L15" i="89"/>
  <c r="K15" i="89"/>
  <c r="H15" i="89"/>
  <c r="M14" i="89"/>
  <c r="L14" i="89"/>
  <c r="K14" i="89"/>
  <c r="H14" i="89"/>
  <c r="M13" i="89"/>
  <c r="L13" i="89"/>
  <c r="K13" i="89"/>
  <c r="H13" i="89"/>
  <c r="M12" i="89"/>
  <c r="L12" i="89"/>
  <c r="K12" i="89"/>
  <c r="H12" i="89"/>
  <c r="M11" i="89"/>
  <c r="L11" i="89"/>
  <c r="K11" i="89"/>
  <c r="H11" i="89"/>
  <c r="M10" i="89"/>
  <c r="L10" i="89"/>
  <c r="K10" i="89"/>
  <c r="H10" i="89"/>
  <c r="M9" i="89"/>
  <c r="L9" i="89"/>
  <c r="K9" i="89"/>
  <c r="H9" i="89"/>
  <c r="N167" i="88"/>
  <c r="I58" i="88" s="1"/>
  <c r="N58" i="88" s="1"/>
  <c r="N166" i="88"/>
  <c r="I57" i="88" s="1"/>
  <c r="N57" i="88" s="1"/>
  <c r="O57" i="88" s="1"/>
  <c r="N165" i="88"/>
  <c r="I56" i="88" s="1"/>
  <c r="N164" i="88"/>
  <c r="I55" i="88" s="1"/>
  <c r="N55" i="88" s="1"/>
  <c r="N163" i="88"/>
  <c r="I54" i="88" s="1"/>
  <c r="N162" i="88"/>
  <c r="I53" i="88" s="1"/>
  <c r="N161" i="88"/>
  <c r="I52" i="88" s="1"/>
  <c r="N160" i="88"/>
  <c r="I51" i="88" s="1"/>
  <c r="N159" i="88"/>
  <c r="I50" i="88" s="1"/>
  <c r="N50" i="88" s="1"/>
  <c r="N158" i="88"/>
  <c r="I49" i="88" s="1"/>
  <c r="N49" i="88" s="1"/>
  <c r="N157" i="88"/>
  <c r="I48" i="88" s="1"/>
  <c r="N156" i="88"/>
  <c r="I47" i="88" s="1"/>
  <c r="N155" i="88"/>
  <c r="I46" i="88" s="1"/>
  <c r="N154" i="88"/>
  <c r="I45" i="88" s="1"/>
  <c r="N153" i="88"/>
  <c r="I44" i="88" s="1"/>
  <c r="N152" i="88"/>
  <c r="I43" i="88" s="1"/>
  <c r="N151" i="88"/>
  <c r="I42" i="88" s="1"/>
  <c r="N150" i="88"/>
  <c r="I41" i="88" s="1"/>
  <c r="N149" i="88"/>
  <c r="I40" i="88" s="1"/>
  <c r="N148" i="88"/>
  <c r="I39" i="88" s="1"/>
  <c r="N147" i="88"/>
  <c r="I38" i="88" s="1"/>
  <c r="N146" i="88"/>
  <c r="I37" i="88" s="1"/>
  <c r="N145" i="88"/>
  <c r="I36" i="88" s="1"/>
  <c r="N144" i="88"/>
  <c r="I35" i="88" s="1"/>
  <c r="N143" i="88"/>
  <c r="I34" i="88" s="1"/>
  <c r="N142" i="88"/>
  <c r="I33" i="88" s="1"/>
  <c r="N141" i="88"/>
  <c r="I32" i="88" s="1"/>
  <c r="N140" i="88"/>
  <c r="I31" i="88" s="1"/>
  <c r="N139" i="88"/>
  <c r="I30" i="88" s="1"/>
  <c r="N138" i="88"/>
  <c r="I29" i="88" s="1"/>
  <c r="N137" i="88"/>
  <c r="I28" i="88" s="1"/>
  <c r="N136" i="88"/>
  <c r="I27" i="88" s="1"/>
  <c r="N135" i="88"/>
  <c r="I26" i="88" s="1"/>
  <c r="N134" i="88"/>
  <c r="I25" i="88" s="1"/>
  <c r="N133" i="88"/>
  <c r="I24" i="88" s="1"/>
  <c r="N132" i="88"/>
  <c r="I23" i="88" s="1"/>
  <c r="N131" i="88"/>
  <c r="I22" i="88" s="1"/>
  <c r="N130" i="88"/>
  <c r="I21" i="88" s="1"/>
  <c r="N129" i="88"/>
  <c r="I20" i="88" s="1"/>
  <c r="N128" i="88"/>
  <c r="I19" i="88" s="1"/>
  <c r="N127" i="88"/>
  <c r="I18" i="88" s="1"/>
  <c r="N126" i="88"/>
  <c r="I17" i="88" s="1"/>
  <c r="N125" i="88"/>
  <c r="I16" i="88" s="1"/>
  <c r="N124" i="88"/>
  <c r="I15" i="88" s="1"/>
  <c r="N123" i="88"/>
  <c r="I14" i="88" s="1"/>
  <c r="N14" i="88" s="1"/>
  <c r="N122" i="88"/>
  <c r="I13" i="88" s="1"/>
  <c r="N121" i="88"/>
  <c r="I12" i="88" s="1"/>
  <c r="N120" i="88"/>
  <c r="I11" i="88" s="1"/>
  <c r="N119" i="88"/>
  <c r="I10" i="88" s="1"/>
  <c r="N118" i="88"/>
  <c r="I9" i="88" s="1"/>
  <c r="N9" i="88" s="1"/>
  <c r="B114" i="88"/>
  <c r="O114" i="88" s="1"/>
  <c r="G58" i="88" s="1"/>
  <c r="B113" i="88"/>
  <c r="O113" i="88" s="1"/>
  <c r="G57" i="88" s="1"/>
  <c r="B112" i="88"/>
  <c r="O112" i="88" s="1"/>
  <c r="G56" i="88" s="1"/>
  <c r="B111" i="88"/>
  <c r="O111" i="88" s="1"/>
  <c r="G55" i="88" s="1"/>
  <c r="B110" i="88"/>
  <c r="O110" i="88" s="1"/>
  <c r="G54" i="88" s="1"/>
  <c r="B109" i="88"/>
  <c r="O109" i="88" s="1"/>
  <c r="G53" i="88" s="1"/>
  <c r="B108" i="88"/>
  <c r="O108" i="88" s="1"/>
  <c r="G52" i="88" s="1"/>
  <c r="B107" i="88"/>
  <c r="O107" i="88" s="1"/>
  <c r="G51" i="88" s="1"/>
  <c r="B106" i="88"/>
  <c r="O106" i="88" s="1"/>
  <c r="G50" i="88" s="1"/>
  <c r="B105" i="88"/>
  <c r="O105" i="88" s="1"/>
  <c r="G49" i="88" s="1"/>
  <c r="B104" i="88"/>
  <c r="O104" i="88" s="1"/>
  <c r="G48" i="88" s="1"/>
  <c r="B103" i="88"/>
  <c r="O103" i="88" s="1"/>
  <c r="G47" i="88" s="1"/>
  <c r="B102" i="88"/>
  <c r="O102" i="88" s="1"/>
  <c r="G46" i="88" s="1"/>
  <c r="B101" i="88"/>
  <c r="O101" i="88" s="1"/>
  <c r="G45" i="88" s="1"/>
  <c r="B100" i="88"/>
  <c r="O100" i="88" s="1"/>
  <c r="G44" i="88" s="1"/>
  <c r="B99" i="88"/>
  <c r="O99" i="88" s="1"/>
  <c r="G43" i="88" s="1"/>
  <c r="B98" i="88"/>
  <c r="O98" i="88" s="1"/>
  <c r="G42" i="88" s="1"/>
  <c r="B97" i="88"/>
  <c r="O97" i="88" s="1"/>
  <c r="G41" i="88" s="1"/>
  <c r="B96" i="88"/>
  <c r="O96" i="88" s="1"/>
  <c r="G40" i="88" s="1"/>
  <c r="B95" i="88"/>
  <c r="O95" i="88" s="1"/>
  <c r="G39" i="88" s="1"/>
  <c r="B94" i="88"/>
  <c r="O94" i="88" s="1"/>
  <c r="G38" i="88" s="1"/>
  <c r="B93" i="88"/>
  <c r="O93" i="88" s="1"/>
  <c r="G37" i="88" s="1"/>
  <c r="B92" i="88"/>
  <c r="O92" i="88" s="1"/>
  <c r="G36" i="88" s="1"/>
  <c r="B91" i="88"/>
  <c r="O91" i="88" s="1"/>
  <c r="G35" i="88" s="1"/>
  <c r="B90" i="88"/>
  <c r="O90" i="88" s="1"/>
  <c r="G34" i="88" s="1"/>
  <c r="B89" i="88"/>
  <c r="O89" i="88" s="1"/>
  <c r="G33" i="88" s="1"/>
  <c r="B88" i="88"/>
  <c r="O88" i="88" s="1"/>
  <c r="G32" i="88" s="1"/>
  <c r="B87" i="88"/>
  <c r="O87" i="88" s="1"/>
  <c r="G31" i="88" s="1"/>
  <c r="B86" i="88"/>
  <c r="O86" i="88" s="1"/>
  <c r="G30" i="88" s="1"/>
  <c r="B85" i="88"/>
  <c r="O85" i="88" s="1"/>
  <c r="G29" i="88" s="1"/>
  <c r="B84" i="88"/>
  <c r="O84" i="88" s="1"/>
  <c r="G28" i="88" s="1"/>
  <c r="B83" i="88"/>
  <c r="O83" i="88" s="1"/>
  <c r="G27" i="88" s="1"/>
  <c r="B82" i="88"/>
  <c r="O82" i="88" s="1"/>
  <c r="G26" i="88" s="1"/>
  <c r="B81" i="88"/>
  <c r="O81" i="88" s="1"/>
  <c r="G25" i="88" s="1"/>
  <c r="B80" i="88"/>
  <c r="O80" i="88" s="1"/>
  <c r="G24" i="88" s="1"/>
  <c r="B79" i="88"/>
  <c r="O79" i="88" s="1"/>
  <c r="G23" i="88" s="1"/>
  <c r="B78" i="88"/>
  <c r="O78" i="88" s="1"/>
  <c r="G22" i="88" s="1"/>
  <c r="B77" i="88"/>
  <c r="O77" i="88" s="1"/>
  <c r="G21" i="88" s="1"/>
  <c r="B76" i="88"/>
  <c r="O76" i="88" s="1"/>
  <c r="G20" i="88" s="1"/>
  <c r="B75" i="88"/>
  <c r="O75" i="88" s="1"/>
  <c r="G19" i="88" s="1"/>
  <c r="B74" i="88"/>
  <c r="O74" i="88" s="1"/>
  <c r="G18" i="88" s="1"/>
  <c r="B73" i="88"/>
  <c r="O73" i="88" s="1"/>
  <c r="G17" i="88" s="1"/>
  <c r="B72" i="88"/>
  <c r="O72" i="88" s="1"/>
  <c r="G16" i="88" s="1"/>
  <c r="B71" i="88"/>
  <c r="O71" i="88" s="1"/>
  <c r="G15" i="88" s="1"/>
  <c r="B70" i="88"/>
  <c r="O70" i="88" s="1"/>
  <c r="G14" i="88" s="1"/>
  <c r="B69" i="88"/>
  <c r="O69" i="88" s="1"/>
  <c r="G13" i="88" s="1"/>
  <c r="B68" i="88"/>
  <c r="O68" i="88" s="1"/>
  <c r="G12" i="88" s="1"/>
  <c r="B67" i="88"/>
  <c r="O67" i="88" s="1"/>
  <c r="G11" i="88" s="1"/>
  <c r="B66" i="88"/>
  <c r="O66" i="88" s="1"/>
  <c r="G10" i="88" s="1"/>
  <c r="B65" i="88"/>
  <c r="O65" i="88" s="1"/>
  <c r="G9" i="88" s="1"/>
  <c r="M58" i="88"/>
  <c r="L58" i="88"/>
  <c r="K58" i="88"/>
  <c r="H58" i="88"/>
  <c r="M57" i="88"/>
  <c r="L57" i="88"/>
  <c r="K57" i="88"/>
  <c r="H57" i="88"/>
  <c r="M56" i="88"/>
  <c r="L56" i="88"/>
  <c r="K56" i="88"/>
  <c r="H56" i="88"/>
  <c r="M55" i="88"/>
  <c r="L55" i="88"/>
  <c r="K55" i="88"/>
  <c r="H55" i="88"/>
  <c r="M54" i="88"/>
  <c r="L54" i="88"/>
  <c r="K54" i="88"/>
  <c r="H54" i="88"/>
  <c r="M53" i="88"/>
  <c r="L53" i="88"/>
  <c r="K53" i="88"/>
  <c r="H53" i="88"/>
  <c r="M52" i="88"/>
  <c r="L52" i="88"/>
  <c r="K52" i="88"/>
  <c r="H52" i="88"/>
  <c r="M51" i="88"/>
  <c r="L51" i="88"/>
  <c r="K51" i="88"/>
  <c r="H51" i="88"/>
  <c r="M50" i="88"/>
  <c r="L50" i="88"/>
  <c r="K50" i="88"/>
  <c r="H50" i="88"/>
  <c r="M49" i="88"/>
  <c r="L49" i="88"/>
  <c r="K49" i="88"/>
  <c r="H49" i="88"/>
  <c r="M48" i="88"/>
  <c r="L48" i="88"/>
  <c r="K48" i="88"/>
  <c r="H48" i="88"/>
  <c r="M47" i="88"/>
  <c r="L47" i="88"/>
  <c r="K47" i="88"/>
  <c r="H47" i="88"/>
  <c r="M46" i="88"/>
  <c r="L46" i="88"/>
  <c r="K46" i="88"/>
  <c r="H46" i="88"/>
  <c r="M45" i="88"/>
  <c r="L45" i="88"/>
  <c r="K45" i="88"/>
  <c r="H45" i="88"/>
  <c r="M44" i="88"/>
  <c r="L44" i="88"/>
  <c r="K44" i="88"/>
  <c r="H44" i="88"/>
  <c r="M43" i="88"/>
  <c r="L43" i="88"/>
  <c r="K43" i="88"/>
  <c r="H43" i="88"/>
  <c r="M42" i="88"/>
  <c r="L42" i="88"/>
  <c r="K42" i="88"/>
  <c r="H42" i="88"/>
  <c r="M41" i="88"/>
  <c r="L41" i="88"/>
  <c r="K41" i="88"/>
  <c r="H41" i="88"/>
  <c r="M40" i="88"/>
  <c r="L40" i="88"/>
  <c r="K40" i="88"/>
  <c r="H40" i="88"/>
  <c r="M39" i="88"/>
  <c r="L39" i="88"/>
  <c r="K39" i="88"/>
  <c r="H39" i="88"/>
  <c r="M38" i="88"/>
  <c r="L38" i="88"/>
  <c r="K38" i="88"/>
  <c r="H38" i="88"/>
  <c r="M37" i="88"/>
  <c r="L37" i="88"/>
  <c r="K37" i="88"/>
  <c r="H37" i="88"/>
  <c r="M36" i="88"/>
  <c r="L36" i="88"/>
  <c r="K36" i="88"/>
  <c r="H36" i="88"/>
  <c r="M35" i="88"/>
  <c r="L35" i="88"/>
  <c r="K35" i="88"/>
  <c r="H35" i="88"/>
  <c r="M34" i="88"/>
  <c r="L34" i="88"/>
  <c r="K34" i="88"/>
  <c r="H34" i="88"/>
  <c r="M33" i="88"/>
  <c r="L33" i="88"/>
  <c r="K33" i="88"/>
  <c r="H33" i="88"/>
  <c r="M32" i="88"/>
  <c r="L32" i="88"/>
  <c r="K32" i="88"/>
  <c r="H32" i="88"/>
  <c r="M31" i="88"/>
  <c r="L31" i="88"/>
  <c r="K31" i="88"/>
  <c r="H31" i="88"/>
  <c r="M30" i="88"/>
  <c r="L30" i="88"/>
  <c r="K30" i="88"/>
  <c r="H30" i="88"/>
  <c r="M29" i="88"/>
  <c r="L29" i="88"/>
  <c r="K29" i="88"/>
  <c r="H29" i="88"/>
  <c r="M28" i="88"/>
  <c r="L28" i="88"/>
  <c r="K28" i="88"/>
  <c r="H28" i="88"/>
  <c r="M27" i="88"/>
  <c r="L27" i="88"/>
  <c r="K27" i="88"/>
  <c r="H27" i="88"/>
  <c r="M26" i="88"/>
  <c r="L26" i="88"/>
  <c r="K26" i="88"/>
  <c r="H26" i="88"/>
  <c r="M25" i="88"/>
  <c r="L25" i="88"/>
  <c r="K25" i="88"/>
  <c r="H25" i="88"/>
  <c r="M24" i="88"/>
  <c r="L24" i="88"/>
  <c r="K24" i="88"/>
  <c r="H24" i="88"/>
  <c r="M23" i="88"/>
  <c r="L23" i="88"/>
  <c r="K23" i="88"/>
  <c r="H23" i="88"/>
  <c r="M22" i="88"/>
  <c r="L22" i="88"/>
  <c r="K22" i="88"/>
  <c r="H22" i="88"/>
  <c r="M21" i="88"/>
  <c r="L21" i="88"/>
  <c r="K21" i="88"/>
  <c r="H21" i="88"/>
  <c r="M20" i="88"/>
  <c r="L20" i="88"/>
  <c r="K20" i="88"/>
  <c r="H20" i="88"/>
  <c r="M19" i="88"/>
  <c r="L19" i="88"/>
  <c r="K19" i="88"/>
  <c r="H19" i="88"/>
  <c r="M18" i="88"/>
  <c r="L18" i="88"/>
  <c r="K18" i="88"/>
  <c r="H18" i="88"/>
  <c r="M17" i="88"/>
  <c r="L17" i="88"/>
  <c r="K17" i="88"/>
  <c r="H17" i="88"/>
  <c r="M16" i="88"/>
  <c r="L16" i="88"/>
  <c r="K16" i="88"/>
  <c r="H16" i="88"/>
  <c r="M15" i="88"/>
  <c r="L15" i="88"/>
  <c r="K15" i="88"/>
  <c r="H15" i="88"/>
  <c r="M14" i="88"/>
  <c r="L14" i="88"/>
  <c r="K14" i="88"/>
  <c r="H14" i="88"/>
  <c r="M13" i="88"/>
  <c r="L13" i="88"/>
  <c r="K13" i="88"/>
  <c r="H13" i="88"/>
  <c r="M12" i="88"/>
  <c r="L12" i="88"/>
  <c r="K12" i="88"/>
  <c r="H12" i="88"/>
  <c r="M11" i="88"/>
  <c r="L11" i="88"/>
  <c r="K11" i="88"/>
  <c r="H11" i="88"/>
  <c r="M10" i="88"/>
  <c r="L10" i="88"/>
  <c r="K10" i="88"/>
  <c r="H10" i="88"/>
  <c r="M9" i="88"/>
  <c r="L9" i="88"/>
  <c r="K9" i="88"/>
  <c r="H9" i="88"/>
  <c r="N167" i="87"/>
  <c r="I58" i="87" s="1"/>
  <c r="N58" i="87" s="1"/>
  <c r="N166" i="87"/>
  <c r="I57" i="87" s="1"/>
  <c r="N57" i="87" s="1"/>
  <c r="O57" i="87" s="1"/>
  <c r="N165" i="87"/>
  <c r="I56" i="87" s="1"/>
  <c r="N56" i="87" s="1"/>
  <c r="N164" i="87"/>
  <c r="I55" i="87" s="1"/>
  <c r="N55" i="87" s="1"/>
  <c r="N163" i="87"/>
  <c r="I54" i="87" s="1"/>
  <c r="N162" i="87"/>
  <c r="I53" i="87" s="1"/>
  <c r="N161" i="87"/>
  <c r="I52" i="87" s="1"/>
  <c r="N160" i="87"/>
  <c r="I51" i="87" s="1"/>
  <c r="N159" i="87"/>
  <c r="I50" i="87" s="1"/>
  <c r="N158" i="87"/>
  <c r="I49" i="87" s="1"/>
  <c r="N157" i="87"/>
  <c r="I48" i="87" s="1"/>
  <c r="N156" i="87"/>
  <c r="I47" i="87" s="1"/>
  <c r="N155" i="87"/>
  <c r="I46" i="87" s="1"/>
  <c r="N154" i="87"/>
  <c r="I45" i="87" s="1"/>
  <c r="N45" i="87" s="1"/>
  <c r="O45" i="87" s="1"/>
  <c r="N153" i="87"/>
  <c r="I44" i="87" s="1"/>
  <c r="N152" i="87"/>
  <c r="I43" i="87" s="1"/>
  <c r="N151" i="87"/>
  <c r="I42" i="87" s="1"/>
  <c r="N150" i="87"/>
  <c r="I41" i="87" s="1"/>
  <c r="N149" i="87"/>
  <c r="I40" i="87" s="1"/>
  <c r="N148" i="87"/>
  <c r="I39" i="87" s="1"/>
  <c r="N147" i="87"/>
  <c r="I38" i="87" s="1"/>
  <c r="N146" i="87"/>
  <c r="I37" i="87" s="1"/>
  <c r="N145" i="87"/>
  <c r="I36" i="87" s="1"/>
  <c r="N144" i="87"/>
  <c r="I35" i="87" s="1"/>
  <c r="N143" i="87"/>
  <c r="I34" i="87" s="1"/>
  <c r="N142" i="87"/>
  <c r="I33" i="87" s="1"/>
  <c r="N141" i="87"/>
  <c r="I32" i="87" s="1"/>
  <c r="N140" i="87"/>
  <c r="I31" i="87" s="1"/>
  <c r="N139" i="87"/>
  <c r="I30" i="87" s="1"/>
  <c r="N138" i="87"/>
  <c r="I29" i="87" s="1"/>
  <c r="N29" i="87" s="1"/>
  <c r="N137" i="87"/>
  <c r="I28" i="87" s="1"/>
  <c r="N136" i="87"/>
  <c r="I27" i="87" s="1"/>
  <c r="N135" i="87"/>
  <c r="I26" i="87" s="1"/>
  <c r="N134" i="87"/>
  <c r="I25" i="87" s="1"/>
  <c r="N133" i="87"/>
  <c r="I24" i="87" s="1"/>
  <c r="N132" i="87"/>
  <c r="I23" i="87" s="1"/>
  <c r="N23" i="87" s="1"/>
  <c r="O23" i="87" s="1"/>
  <c r="N131" i="87"/>
  <c r="I22" i="87" s="1"/>
  <c r="N130" i="87"/>
  <c r="I21" i="87" s="1"/>
  <c r="N129" i="87"/>
  <c r="I20" i="87" s="1"/>
  <c r="N128" i="87"/>
  <c r="I19" i="87" s="1"/>
  <c r="N127" i="87"/>
  <c r="I18" i="87" s="1"/>
  <c r="N126" i="87"/>
  <c r="I17" i="87" s="1"/>
  <c r="N125" i="87"/>
  <c r="I16" i="87" s="1"/>
  <c r="N124" i="87"/>
  <c r="I15" i="87" s="1"/>
  <c r="N123" i="87"/>
  <c r="I14" i="87" s="1"/>
  <c r="N122" i="87"/>
  <c r="I13" i="87" s="1"/>
  <c r="N121" i="87"/>
  <c r="I12" i="87" s="1"/>
  <c r="N120" i="87"/>
  <c r="I11" i="87" s="1"/>
  <c r="N119" i="87"/>
  <c r="I10" i="87" s="1"/>
  <c r="N10" i="87" s="1"/>
  <c r="O10" i="87" s="1"/>
  <c r="N118" i="87"/>
  <c r="I9" i="87" s="1"/>
  <c r="B114" i="87"/>
  <c r="O114" i="87" s="1"/>
  <c r="G58" i="87" s="1"/>
  <c r="B113" i="87"/>
  <c r="O113" i="87" s="1"/>
  <c r="G57" i="87" s="1"/>
  <c r="B112" i="87"/>
  <c r="O112" i="87" s="1"/>
  <c r="G56" i="87" s="1"/>
  <c r="B111" i="87"/>
  <c r="O111" i="87" s="1"/>
  <c r="G55" i="87" s="1"/>
  <c r="B110" i="87"/>
  <c r="O110" i="87" s="1"/>
  <c r="G54" i="87" s="1"/>
  <c r="B109" i="87"/>
  <c r="O109" i="87" s="1"/>
  <c r="G53" i="87" s="1"/>
  <c r="B108" i="87"/>
  <c r="O108" i="87" s="1"/>
  <c r="G52" i="87" s="1"/>
  <c r="B107" i="87"/>
  <c r="O107" i="87" s="1"/>
  <c r="G51" i="87" s="1"/>
  <c r="B106" i="87"/>
  <c r="O106" i="87" s="1"/>
  <c r="G50" i="87" s="1"/>
  <c r="B105" i="87"/>
  <c r="O105" i="87" s="1"/>
  <c r="G49" i="87" s="1"/>
  <c r="B104" i="87"/>
  <c r="O104" i="87" s="1"/>
  <c r="G48" i="87" s="1"/>
  <c r="B103" i="87"/>
  <c r="O103" i="87" s="1"/>
  <c r="G47" i="87" s="1"/>
  <c r="B102" i="87"/>
  <c r="O102" i="87" s="1"/>
  <c r="G46" i="87" s="1"/>
  <c r="B101" i="87"/>
  <c r="O101" i="87" s="1"/>
  <c r="G45" i="87" s="1"/>
  <c r="B100" i="87"/>
  <c r="O100" i="87" s="1"/>
  <c r="G44" i="87" s="1"/>
  <c r="B99" i="87"/>
  <c r="O99" i="87" s="1"/>
  <c r="G43" i="87" s="1"/>
  <c r="B98" i="87"/>
  <c r="O98" i="87" s="1"/>
  <c r="G42" i="87" s="1"/>
  <c r="B97" i="87"/>
  <c r="O97" i="87" s="1"/>
  <c r="G41" i="87" s="1"/>
  <c r="B96" i="87"/>
  <c r="O96" i="87" s="1"/>
  <c r="G40" i="87" s="1"/>
  <c r="B95" i="87"/>
  <c r="O95" i="87" s="1"/>
  <c r="G39" i="87" s="1"/>
  <c r="B94" i="87"/>
  <c r="O94" i="87" s="1"/>
  <c r="G38" i="87" s="1"/>
  <c r="B93" i="87"/>
  <c r="O93" i="87" s="1"/>
  <c r="G37" i="87" s="1"/>
  <c r="B92" i="87"/>
  <c r="O92" i="87" s="1"/>
  <c r="G36" i="87" s="1"/>
  <c r="B91" i="87"/>
  <c r="O91" i="87" s="1"/>
  <c r="G35" i="87" s="1"/>
  <c r="B90" i="87"/>
  <c r="O90" i="87" s="1"/>
  <c r="G34" i="87" s="1"/>
  <c r="B89" i="87"/>
  <c r="O89" i="87" s="1"/>
  <c r="G33" i="87" s="1"/>
  <c r="B88" i="87"/>
  <c r="O88" i="87" s="1"/>
  <c r="G32" i="87" s="1"/>
  <c r="B87" i="87"/>
  <c r="O87" i="87" s="1"/>
  <c r="G31" i="87" s="1"/>
  <c r="B86" i="87"/>
  <c r="O86" i="87" s="1"/>
  <c r="G30" i="87" s="1"/>
  <c r="B85" i="87"/>
  <c r="O85" i="87" s="1"/>
  <c r="G29" i="87" s="1"/>
  <c r="B84" i="87"/>
  <c r="O84" i="87" s="1"/>
  <c r="G28" i="87" s="1"/>
  <c r="B83" i="87"/>
  <c r="O83" i="87" s="1"/>
  <c r="G27" i="87" s="1"/>
  <c r="B82" i="87"/>
  <c r="O82" i="87" s="1"/>
  <c r="G26" i="87" s="1"/>
  <c r="B81" i="87"/>
  <c r="O81" i="87" s="1"/>
  <c r="G25" i="87" s="1"/>
  <c r="B80" i="87"/>
  <c r="O80" i="87" s="1"/>
  <c r="G24" i="87" s="1"/>
  <c r="B79" i="87"/>
  <c r="O79" i="87" s="1"/>
  <c r="G23" i="87" s="1"/>
  <c r="B78" i="87"/>
  <c r="O78" i="87" s="1"/>
  <c r="G22" i="87" s="1"/>
  <c r="B77" i="87"/>
  <c r="O77" i="87" s="1"/>
  <c r="G21" i="87" s="1"/>
  <c r="B76" i="87"/>
  <c r="O76" i="87" s="1"/>
  <c r="G20" i="87" s="1"/>
  <c r="B75" i="87"/>
  <c r="O75" i="87" s="1"/>
  <c r="G19" i="87" s="1"/>
  <c r="B74" i="87"/>
  <c r="O74" i="87" s="1"/>
  <c r="G18" i="87" s="1"/>
  <c r="B73" i="87"/>
  <c r="O73" i="87" s="1"/>
  <c r="G17" i="87" s="1"/>
  <c r="B72" i="87"/>
  <c r="O72" i="87" s="1"/>
  <c r="G16" i="87" s="1"/>
  <c r="B71" i="87"/>
  <c r="O71" i="87" s="1"/>
  <c r="G15" i="87" s="1"/>
  <c r="B70" i="87"/>
  <c r="O70" i="87" s="1"/>
  <c r="G14" i="87" s="1"/>
  <c r="B69" i="87"/>
  <c r="O69" i="87" s="1"/>
  <c r="G13" i="87" s="1"/>
  <c r="B68" i="87"/>
  <c r="O68" i="87" s="1"/>
  <c r="G12" i="87" s="1"/>
  <c r="B67" i="87"/>
  <c r="O67" i="87" s="1"/>
  <c r="G11" i="87" s="1"/>
  <c r="B66" i="87"/>
  <c r="O66" i="87" s="1"/>
  <c r="G10" i="87" s="1"/>
  <c r="B65" i="87"/>
  <c r="O65" i="87" s="1"/>
  <c r="G9" i="87" s="1"/>
  <c r="M58" i="87"/>
  <c r="L58" i="87"/>
  <c r="K58" i="87"/>
  <c r="H58" i="87"/>
  <c r="M57" i="87"/>
  <c r="L57" i="87"/>
  <c r="K57" i="87"/>
  <c r="H57" i="87"/>
  <c r="M56" i="87"/>
  <c r="L56" i="87"/>
  <c r="K56" i="87"/>
  <c r="H56" i="87"/>
  <c r="M55" i="87"/>
  <c r="L55" i="87"/>
  <c r="K55" i="87"/>
  <c r="H55" i="87"/>
  <c r="M54" i="87"/>
  <c r="L54" i="87"/>
  <c r="K54" i="87"/>
  <c r="H54" i="87"/>
  <c r="M53" i="87"/>
  <c r="L53" i="87"/>
  <c r="K53" i="87"/>
  <c r="H53" i="87"/>
  <c r="M52" i="87"/>
  <c r="L52" i="87"/>
  <c r="K52" i="87"/>
  <c r="H52" i="87"/>
  <c r="M51" i="87"/>
  <c r="L51" i="87"/>
  <c r="K51" i="87"/>
  <c r="H51" i="87"/>
  <c r="M50" i="87"/>
  <c r="L50" i="87"/>
  <c r="K50" i="87"/>
  <c r="H50" i="87"/>
  <c r="M49" i="87"/>
  <c r="L49" i="87"/>
  <c r="K49" i="87"/>
  <c r="H49" i="87"/>
  <c r="M48" i="87"/>
  <c r="L48" i="87"/>
  <c r="K48" i="87"/>
  <c r="H48" i="87"/>
  <c r="M47" i="87"/>
  <c r="L47" i="87"/>
  <c r="K47" i="87"/>
  <c r="H47" i="87"/>
  <c r="M46" i="87"/>
  <c r="L46" i="87"/>
  <c r="K46" i="87"/>
  <c r="H46" i="87"/>
  <c r="M45" i="87"/>
  <c r="L45" i="87"/>
  <c r="K45" i="87"/>
  <c r="H45" i="87"/>
  <c r="M44" i="87"/>
  <c r="L44" i="87"/>
  <c r="K44" i="87"/>
  <c r="H44" i="87"/>
  <c r="M43" i="87"/>
  <c r="L43" i="87"/>
  <c r="K43" i="87"/>
  <c r="H43" i="87"/>
  <c r="M42" i="87"/>
  <c r="L42" i="87"/>
  <c r="K42" i="87"/>
  <c r="H42" i="87"/>
  <c r="M41" i="87"/>
  <c r="L41" i="87"/>
  <c r="K41" i="87"/>
  <c r="H41" i="87"/>
  <c r="M40" i="87"/>
  <c r="L40" i="87"/>
  <c r="K40" i="87"/>
  <c r="H40" i="87"/>
  <c r="M39" i="87"/>
  <c r="L39" i="87"/>
  <c r="K39" i="87"/>
  <c r="H39" i="87"/>
  <c r="M38" i="87"/>
  <c r="L38" i="87"/>
  <c r="K38" i="87"/>
  <c r="H38" i="87"/>
  <c r="M37" i="87"/>
  <c r="L37" i="87"/>
  <c r="K37" i="87"/>
  <c r="H37" i="87"/>
  <c r="M36" i="87"/>
  <c r="L36" i="87"/>
  <c r="K36" i="87"/>
  <c r="H36" i="87"/>
  <c r="M35" i="87"/>
  <c r="L35" i="87"/>
  <c r="K35" i="87"/>
  <c r="H35" i="87"/>
  <c r="M34" i="87"/>
  <c r="L34" i="87"/>
  <c r="K34" i="87"/>
  <c r="H34" i="87"/>
  <c r="M33" i="87"/>
  <c r="L33" i="87"/>
  <c r="K33" i="87"/>
  <c r="H33" i="87"/>
  <c r="M32" i="87"/>
  <c r="L32" i="87"/>
  <c r="K32" i="87"/>
  <c r="H32" i="87"/>
  <c r="M31" i="87"/>
  <c r="L31" i="87"/>
  <c r="K31" i="87"/>
  <c r="H31" i="87"/>
  <c r="M30" i="87"/>
  <c r="L30" i="87"/>
  <c r="K30" i="87"/>
  <c r="H30" i="87"/>
  <c r="M29" i="87"/>
  <c r="L29" i="87"/>
  <c r="K29" i="87"/>
  <c r="H29" i="87"/>
  <c r="M28" i="87"/>
  <c r="L28" i="87"/>
  <c r="K28" i="87"/>
  <c r="H28" i="87"/>
  <c r="M27" i="87"/>
  <c r="L27" i="87"/>
  <c r="K27" i="87"/>
  <c r="H27" i="87"/>
  <c r="M26" i="87"/>
  <c r="L26" i="87"/>
  <c r="K26" i="87"/>
  <c r="H26" i="87"/>
  <c r="M25" i="87"/>
  <c r="L25" i="87"/>
  <c r="K25" i="87"/>
  <c r="H25" i="87"/>
  <c r="M24" i="87"/>
  <c r="L24" i="87"/>
  <c r="K24" i="87"/>
  <c r="H24" i="87"/>
  <c r="M23" i="87"/>
  <c r="L23" i="87"/>
  <c r="K23" i="87"/>
  <c r="H23" i="87"/>
  <c r="M22" i="87"/>
  <c r="L22" i="87"/>
  <c r="K22" i="87"/>
  <c r="H22" i="87"/>
  <c r="M21" i="87"/>
  <c r="L21" i="87"/>
  <c r="K21" i="87"/>
  <c r="H21" i="87"/>
  <c r="M20" i="87"/>
  <c r="L20" i="87"/>
  <c r="K20" i="87"/>
  <c r="H20" i="87"/>
  <c r="M19" i="87"/>
  <c r="L19" i="87"/>
  <c r="K19" i="87"/>
  <c r="H19" i="87"/>
  <c r="M18" i="87"/>
  <c r="L18" i="87"/>
  <c r="K18" i="87"/>
  <c r="H18" i="87"/>
  <c r="M17" i="87"/>
  <c r="L17" i="87"/>
  <c r="K17" i="87"/>
  <c r="H17" i="87"/>
  <c r="M16" i="87"/>
  <c r="L16" i="87"/>
  <c r="K16" i="87"/>
  <c r="H16" i="87"/>
  <c r="M15" i="87"/>
  <c r="L15" i="87"/>
  <c r="K15" i="87"/>
  <c r="H15" i="87"/>
  <c r="M14" i="87"/>
  <c r="L14" i="87"/>
  <c r="K14" i="87"/>
  <c r="H14" i="87"/>
  <c r="M13" i="87"/>
  <c r="L13" i="87"/>
  <c r="K13" i="87"/>
  <c r="H13" i="87"/>
  <c r="M12" i="87"/>
  <c r="L12" i="87"/>
  <c r="K12" i="87"/>
  <c r="H12" i="87"/>
  <c r="M11" i="87"/>
  <c r="L11" i="87"/>
  <c r="K11" i="87"/>
  <c r="H11" i="87"/>
  <c r="M10" i="87"/>
  <c r="L10" i="87"/>
  <c r="K10" i="87"/>
  <c r="H10" i="87"/>
  <c r="M9" i="87"/>
  <c r="L9" i="87"/>
  <c r="K9" i="87"/>
  <c r="H9" i="87"/>
  <c r="N167" i="86"/>
  <c r="I58" i="86" s="1"/>
  <c r="N166" i="86"/>
  <c r="I57" i="86" s="1"/>
  <c r="N57" i="86" s="1"/>
  <c r="O57" i="86" s="1"/>
  <c r="N165" i="86"/>
  <c r="I56" i="86" s="1"/>
  <c r="N56" i="86" s="1"/>
  <c r="O56" i="86" s="1"/>
  <c r="N164" i="86"/>
  <c r="I55" i="86" s="1"/>
  <c r="N163" i="86"/>
  <c r="I54" i="86" s="1"/>
  <c r="N162" i="86"/>
  <c r="I53" i="86" s="1"/>
  <c r="N161" i="86"/>
  <c r="I52" i="86" s="1"/>
  <c r="N160" i="86"/>
  <c r="I51" i="86" s="1"/>
  <c r="N159" i="86"/>
  <c r="I50" i="86" s="1"/>
  <c r="N158" i="86"/>
  <c r="I49" i="86" s="1"/>
  <c r="N157" i="86"/>
  <c r="I48" i="86" s="1"/>
  <c r="N156" i="86"/>
  <c r="I47" i="86" s="1"/>
  <c r="N155" i="86"/>
  <c r="I46" i="86" s="1"/>
  <c r="N154" i="86"/>
  <c r="I45" i="86" s="1"/>
  <c r="N153" i="86"/>
  <c r="I44" i="86" s="1"/>
  <c r="N152" i="86"/>
  <c r="I43" i="86" s="1"/>
  <c r="N151" i="86"/>
  <c r="I42" i="86" s="1"/>
  <c r="N150" i="86"/>
  <c r="I41" i="86" s="1"/>
  <c r="N149" i="86"/>
  <c r="I40" i="86" s="1"/>
  <c r="N148" i="86"/>
  <c r="I39" i="86" s="1"/>
  <c r="N147" i="86"/>
  <c r="I38" i="86" s="1"/>
  <c r="N146" i="86"/>
  <c r="I37" i="86" s="1"/>
  <c r="N145" i="86"/>
  <c r="I36" i="86" s="1"/>
  <c r="N144" i="86"/>
  <c r="I35" i="86" s="1"/>
  <c r="N143" i="86"/>
  <c r="I34" i="86" s="1"/>
  <c r="N142" i="86"/>
  <c r="I33" i="86" s="1"/>
  <c r="N33" i="86" s="1"/>
  <c r="O33" i="86" s="1"/>
  <c r="N141" i="86"/>
  <c r="I32" i="86" s="1"/>
  <c r="N140" i="86"/>
  <c r="I31" i="86" s="1"/>
  <c r="N139" i="86"/>
  <c r="I30" i="86" s="1"/>
  <c r="N138" i="86"/>
  <c r="I29" i="86" s="1"/>
  <c r="N137" i="86"/>
  <c r="I28" i="86" s="1"/>
  <c r="N136" i="86"/>
  <c r="I27" i="86" s="1"/>
  <c r="N135" i="86"/>
  <c r="I26" i="86" s="1"/>
  <c r="N134" i="86"/>
  <c r="I25" i="86" s="1"/>
  <c r="N133" i="86"/>
  <c r="I24" i="86" s="1"/>
  <c r="N24" i="86" s="1"/>
  <c r="O24" i="86" s="1"/>
  <c r="N132" i="86"/>
  <c r="I23" i="86" s="1"/>
  <c r="N131" i="86"/>
  <c r="I22" i="86" s="1"/>
  <c r="N130" i="86"/>
  <c r="I21" i="86" s="1"/>
  <c r="N129" i="86"/>
  <c r="I20" i="86" s="1"/>
  <c r="N128" i="86"/>
  <c r="I19" i="86" s="1"/>
  <c r="N127" i="86"/>
  <c r="I18" i="86" s="1"/>
  <c r="N126" i="86"/>
  <c r="I17" i="86" s="1"/>
  <c r="N125" i="86"/>
  <c r="I16" i="86" s="1"/>
  <c r="N124" i="86"/>
  <c r="I15" i="86" s="1"/>
  <c r="N123" i="86"/>
  <c r="I14" i="86" s="1"/>
  <c r="N122" i="86"/>
  <c r="I13" i="86" s="1"/>
  <c r="N121" i="86"/>
  <c r="I12" i="86" s="1"/>
  <c r="N120" i="86"/>
  <c r="I11" i="86" s="1"/>
  <c r="N119" i="86"/>
  <c r="I10" i="86" s="1"/>
  <c r="N118" i="86"/>
  <c r="I9" i="86" s="1"/>
  <c r="B114" i="86"/>
  <c r="O114" i="86" s="1"/>
  <c r="G58" i="86" s="1"/>
  <c r="B113" i="86"/>
  <c r="O113" i="86" s="1"/>
  <c r="G57" i="86" s="1"/>
  <c r="B112" i="86"/>
  <c r="O112" i="86" s="1"/>
  <c r="G56" i="86" s="1"/>
  <c r="B111" i="86"/>
  <c r="O111" i="86" s="1"/>
  <c r="G55" i="86" s="1"/>
  <c r="B110" i="86"/>
  <c r="O110" i="86" s="1"/>
  <c r="G54" i="86" s="1"/>
  <c r="B109" i="86"/>
  <c r="O109" i="86" s="1"/>
  <c r="G53" i="86" s="1"/>
  <c r="B108" i="86"/>
  <c r="O108" i="86" s="1"/>
  <c r="G52" i="86" s="1"/>
  <c r="B107" i="86"/>
  <c r="O107" i="86" s="1"/>
  <c r="G51" i="86" s="1"/>
  <c r="B106" i="86"/>
  <c r="O106" i="86" s="1"/>
  <c r="G50" i="86" s="1"/>
  <c r="B105" i="86"/>
  <c r="O105" i="86" s="1"/>
  <c r="G49" i="86" s="1"/>
  <c r="B104" i="86"/>
  <c r="O104" i="86" s="1"/>
  <c r="G48" i="86" s="1"/>
  <c r="B103" i="86"/>
  <c r="O103" i="86" s="1"/>
  <c r="G47" i="86" s="1"/>
  <c r="B102" i="86"/>
  <c r="O102" i="86" s="1"/>
  <c r="G46" i="86" s="1"/>
  <c r="B101" i="86"/>
  <c r="O101" i="86" s="1"/>
  <c r="G45" i="86" s="1"/>
  <c r="B100" i="86"/>
  <c r="O100" i="86" s="1"/>
  <c r="G44" i="86" s="1"/>
  <c r="B99" i="86"/>
  <c r="O99" i="86" s="1"/>
  <c r="G43" i="86" s="1"/>
  <c r="B98" i="86"/>
  <c r="O98" i="86" s="1"/>
  <c r="G42" i="86" s="1"/>
  <c r="B97" i="86"/>
  <c r="O97" i="86" s="1"/>
  <c r="G41" i="86" s="1"/>
  <c r="B96" i="86"/>
  <c r="O96" i="86" s="1"/>
  <c r="G40" i="86" s="1"/>
  <c r="B95" i="86"/>
  <c r="O95" i="86" s="1"/>
  <c r="G39" i="86" s="1"/>
  <c r="B94" i="86"/>
  <c r="O94" i="86" s="1"/>
  <c r="G38" i="86" s="1"/>
  <c r="B93" i="86"/>
  <c r="O93" i="86" s="1"/>
  <c r="G37" i="86" s="1"/>
  <c r="B92" i="86"/>
  <c r="O92" i="86" s="1"/>
  <c r="G36" i="86" s="1"/>
  <c r="B91" i="86"/>
  <c r="O91" i="86" s="1"/>
  <c r="G35" i="86" s="1"/>
  <c r="B90" i="86"/>
  <c r="O90" i="86" s="1"/>
  <c r="G34" i="86" s="1"/>
  <c r="B89" i="86"/>
  <c r="O89" i="86" s="1"/>
  <c r="G33" i="86" s="1"/>
  <c r="B88" i="86"/>
  <c r="O88" i="86" s="1"/>
  <c r="G32" i="86" s="1"/>
  <c r="B87" i="86"/>
  <c r="O87" i="86" s="1"/>
  <c r="G31" i="86" s="1"/>
  <c r="B86" i="86"/>
  <c r="O86" i="86" s="1"/>
  <c r="G30" i="86" s="1"/>
  <c r="B85" i="86"/>
  <c r="O85" i="86" s="1"/>
  <c r="G29" i="86" s="1"/>
  <c r="B84" i="86"/>
  <c r="O84" i="86" s="1"/>
  <c r="G28" i="86" s="1"/>
  <c r="B83" i="86"/>
  <c r="O83" i="86" s="1"/>
  <c r="G27" i="86" s="1"/>
  <c r="B82" i="86"/>
  <c r="O82" i="86" s="1"/>
  <c r="G26" i="86" s="1"/>
  <c r="B81" i="86"/>
  <c r="O81" i="86" s="1"/>
  <c r="G25" i="86" s="1"/>
  <c r="B80" i="86"/>
  <c r="O80" i="86" s="1"/>
  <c r="G24" i="86" s="1"/>
  <c r="B79" i="86"/>
  <c r="O79" i="86" s="1"/>
  <c r="G23" i="86" s="1"/>
  <c r="B78" i="86"/>
  <c r="O78" i="86" s="1"/>
  <c r="G22" i="86" s="1"/>
  <c r="B77" i="86"/>
  <c r="O77" i="86" s="1"/>
  <c r="G21" i="86" s="1"/>
  <c r="B76" i="86"/>
  <c r="O76" i="86" s="1"/>
  <c r="G20" i="86" s="1"/>
  <c r="B75" i="86"/>
  <c r="O75" i="86" s="1"/>
  <c r="G19" i="86" s="1"/>
  <c r="B74" i="86"/>
  <c r="O74" i="86" s="1"/>
  <c r="G18" i="86" s="1"/>
  <c r="B73" i="86"/>
  <c r="O73" i="86" s="1"/>
  <c r="G17" i="86" s="1"/>
  <c r="B72" i="86"/>
  <c r="O72" i="86" s="1"/>
  <c r="G16" i="86" s="1"/>
  <c r="B71" i="86"/>
  <c r="O71" i="86" s="1"/>
  <c r="G15" i="86" s="1"/>
  <c r="B70" i="86"/>
  <c r="O70" i="86" s="1"/>
  <c r="G14" i="86" s="1"/>
  <c r="B69" i="86"/>
  <c r="O69" i="86" s="1"/>
  <c r="G13" i="86" s="1"/>
  <c r="B68" i="86"/>
  <c r="O68" i="86" s="1"/>
  <c r="G12" i="86" s="1"/>
  <c r="B67" i="86"/>
  <c r="O67" i="86" s="1"/>
  <c r="G11" i="86" s="1"/>
  <c r="B66" i="86"/>
  <c r="O66" i="86" s="1"/>
  <c r="G10" i="86" s="1"/>
  <c r="B65" i="86"/>
  <c r="O65" i="86" s="1"/>
  <c r="G9" i="86" s="1"/>
  <c r="M58" i="86"/>
  <c r="L58" i="86"/>
  <c r="K58" i="86"/>
  <c r="H58" i="86"/>
  <c r="M57" i="86"/>
  <c r="L57" i="86"/>
  <c r="K57" i="86"/>
  <c r="H57" i="86"/>
  <c r="M56" i="86"/>
  <c r="L56" i="86"/>
  <c r="K56" i="86"/>
  <c r="H56" i="86"/>
  <c r="M55" i="86"/>
  <c r="L55" i="86"/>
  <c r="K55" i="86"/>
  <c r="H55" i="86"/>
  <c r="M54" i="86"/>
  <c r="L54" i="86"/>
  <c r="K54" i="86"/>
  <c r="H54" i="86"/>
  <c r="M53" i="86"/>
  <c r="L53" i="86"/>
  <c r="K53" i="86"/>
  <c r="H53" i="86"/>
  <c r="M52" i="86"/>
  <c r="L52" i="86"/>
  <c r="K52" i="86"/>
  <c r="H52" i="86"/>
  <c r="M51" i="86"/>
  <c r="L51" i="86"/>
  <c r="K51" i="86"/>
  <c r="H51" i="86"/>
  <c r="M50" i="86"/>
  <c r="L50" i="86"/>
  <c r="K50" i="86"/>
  <c r="H50" i="86"/>
  <c r="M49" i="86"/>
  <c r="L49" i="86"/>
  <c r="K49" i="86"/>
  <c r="H49" i="86"/>
  <c r="M48" i="86"/>
  <c r="L48" i="86"/>
  <c r="K48" i="86"/>
  <c r="H48" i="86"/>
  <c r="M47" i="86"/>
  <c r="L47" i="86"/>
  <c r="K47" i="86"/>
  <c r="H47" i="86"/>
  <c r="M46" i="86"/>
  <c r="L46" i="86"/>
  <c r="K46" i="86"/>
  <c r="H46" i="86"/>
  <c r="M45" i="86"/>
  <c r="L45" i="86"/>
  <c r="K45" i="86"/>
  <c r="H45" i="86"/>
  <c r="M44" i="86"/>
  <c r="L44" i="86"/>
  <c r="K44" i="86"/>
  <c r="H44" i="86"/>
  <c r="M43" i="86"/>
  <c r="L43" i="86"/>
  <c r="K43" i="86"/>
  <c r="H43" i="86"/>
  <c r="M42" i="86"/>
  <c r="L42" i="86"/>
  <c r="K42" i="86"/>
  <c r="H42" i="86"/>
  <c r="M41" i="86"/>
  <c r="L41" i="86"/>
  <c r="K41" i="86"/>
  <c r="H41" i="86"/>
  <c r="M40" i="86"/>
  <c r="L40" i="86"/>
  <c r="K40" i="86"/>
  <c r="H40" i="86"/>
  <c r="M39" i="86"/>
  <c r="L39" i="86"/>
  <c r="K39" i="86"/>
  <c r="H39" i="86"/>
  <c r="M38" i="86"/>
  <c r="L38" i="86"/>
  <c r="K38" i="86"/>
  <c r="H38" i="86"/>
  <c r="M37" i="86"/>
  <c r="L37" i="86"/>
  <c r="K37" i="86"/>
  <c r="H37" i="86"/>
  <c r="M36" i="86"/>
  <c r="L36" i="86"/>
  <c r="K36" i="86"/>
  <c r="H36" i="86"/>
  <c r="M35" i="86"/>
  <c r="L35" i="86"/>
  <c r="K35" i="86"/>
  <c r="H35" i="86"/>
  <c r="M34" i="86"/>
  <c r="L34" i="86"/>
  <c r="K34" i="86"/>
  <c r="H34" i="86"/>
  <c r="M33" i="86"/>
  <c r="L33" i="86"/>
  <c r="K33" i="86"/>
  <c r="H33" i="86"/>
  <c r="M32" i="86"/>
  <c r="L32" i="86"/>
  <c r="K32" i="86"/>
  <c r="H32" i="86"/>
  <c r="M31" i="86"/>
  <c r="L31" i="86"/>
  <c r="K31" i="86"/>
  <c r="H31" i="86"/>
  <c r="M30" i="86"/>
  <c r="L30" i="86"/>
  <c r="K30" i="86"/>
  <c r="H30" i="86"/>
  <c r="M29" i="86"/>
  <c r="L29" i="86"/>
  <c r="K29" i="86"/>
  <c r="H29" i="86"/>
  <c r="M28" i="86"/>
  <c r="L28" i="86"/>
  <c r="K28" i="86"/>
  <c r="H28" i="86"/>
  <c r="M27" i="86"/>
  <c r="L27" i="86"/>
  <c r="K27" i="86"/>
  <c r="H27" i="86"/>
  <c r="M26" i="86"/>
  <c r="L26" i="86"/>
  <c r="K26" i="86"/>
  <c r="H26" i="86"/>
  <c r="M25" i="86"/>
  <c r="L25" i="86"/>
  <c r="K25" i="86"/>
  <c r="H25" i="86"/>
  <c r="M24" i="86"/>
  <c r="L24" i="86"/>
  <c r="K24" i="86"/>
  <c r="H24" i="86"/>
  <c r="M23" i="86"/>
  <c r="L23" i="86"/>
  <c r="K23" i="86"/>
  <c r="H23" i="86"/>
  <c r="M22" i="86"/>
  <c r="L22" i="86"/>
  <c r="K22" i="86"/>
  <c r="H22" i="86"/>
  <c r="M21" i="86"/>
  <c r="L21" i="86"/>
  <c r="K21" i="86"/>
  <c r="H21" i="86"/>
  <c r="M20" i="86"/>
  <c r="L20" i="86"/>
  <c r="K20" i="86"/>
  <c r="H20" i="86"/>
  <c r="M19" i="86"/>
  <c r="L19" i="86"/>
  <c r="K19" i="86"/>
  <c r="H19" i="86"/>
  <c r="M18" i="86"/>
  <c r="L18" i="86"/>
  <c r="K18" i="86"/>
  <c r="H18" i="86"/>
  <c r="M17" i="86"/>
  <c r="L17" i="86"/>
  <c r="K17" i="86"/>
  <c r="H17" i="86"/>
  <c r="M16" i="86"/>
  <c r="L16" i="86"/>
  <c r="K16" i="86"/>
  <c r="H16" i="86"/>
  <c r="M15" i="86"/>
  <c r="L15" i="86"/>
  <c r="K15" i="86"/>
  <c r="H15" i="86"/>
  <c r="M14" i="86"/>
  <c r="L14" i="86"/>
  <c r="K14" i="86"/>
  <c r="H14" i="86"/>
  <c r="M13" i="86"/>
  <c r="L13" i="86"/>
  <c r="K13" i="86"/>
  <c r="H13" i="86"/>
  <c r="M12" i="86"/>
  <c r="L12" i="86"/>
  <c r="K12" i="86"/>
  <c r="H12" i="86"/>
  <c r="M11" i="86"/>
  <c r="L11" i="86"/>
  <c r="K11" i="86"/>
  <c r="H11" i="86"/>
  <c r="M10" i="86"/>
  <c r="L10" i="86"/>
  <c r="K10" i="86"/>
  <c r="H10" i="86"/>
  <c r="M9" i="86"/>
  <c r="L9" i="86"/>
  <c r="K9" i="86"/>
  <c r="H9" i="86"/>
  <c r="N167" i="85"/>
  <c r="I58" i="85" s="1"/>
  <c r="N58" i="85" s="1"/>
  <c r="O58" i="85" s="1"/>
  <c r="N166" i="85"/>
  <c r="I57" i="85" s="1"/>
  <c r="N57" i="85" s="1"/>
  <c r="O57" i="85" s="1"/>
  <c r="N165" i="85"/>
  <c r="I56" i="85" s="1"/>
  <c r="N56" i="85" s="1"/>
  <c r="O56" i="85" s="1"/>
  <c r="N164" i="85"/>
  <c r="I55" i="85" s="1"/>
  <c r="N163" i="85"/>
  <c r="I54" i="85" s="1"/>
  <c r="N54" i="85" s="1"/>
  <c r="N162" i="85"/>
  <c r="I53" i="85" s="1"/>
  <c r="N53" i="85" s="1"/>
  <c r="N161" i="85"/>
  <c r="I52" i="85" s="1"/>
  <c r="N160" i="85"/>
  <c r="I51" i="85" s="1"/>
  <c r="N159" i="85"/>
  <c r="I50" i="85" s="1"/>
  <c r="N158" i="85"/>
  <c r="I49" i="85" s="1"/>
  <c r="N157" i="85"/>
  <c r="I48" i="85" s="1"/>
  <c r="N156" i="85"/>
  <c r="I47" i="85" s="1"/>
  <c r="N155" i="85"/>
  <c r="I46" i="85" s="1"/>
  <c r="N154" i="85"/>
  <c r="I45" i="85" s="1"/>
  <c r="N153" i="85"/>
  <c r="I44" i="85" s="1"/>
  <c r="N152" i="85"/>
  <c r="I43" i="85" s="1"/>
  <c r="N151" i="85"/>
  <c r="I42" i="85" s="1"/>
  <c r="N150" i="85"/>
  <c r="I41" i="85" s="1"/>
  <c r="N149" i="85"/>
  <c r="I40" i="85" s="1"/>
  <c r="N148" i="85"/>
  <c r="I39" i="85" s="1"/>
  <c r="N147" i="85"/>
  <c r="I38" i="85" s="1"/>
  <c r="N146" i="85"/>
  <c r="I37" i="85" s="1"/>
  <c r="N145" i="85"/>
  <c r="I36" i="85" s="1"/>
  <c r="N144" i="85"/>
  <c r="I35" i="85" s="1"/>
  <c r="N143" i="85"/>
  <c r="I34" i="85" s="1"/>
  <c r="N142" i="85"/>
  <c r="I33" i="85" s="1"/>
  <c r="N33" i="85" s="1"/>
  <c r="O33" i="85" s="1"/>
  <c r="N141" i="85"/>
  <c r="I32" i="85" s="1"/>
  <c r="N140" i="85"/>
  <c r="I31" i="85" s="1"/>
  <c r="N139" i="85"/>
  <c r="I30" i="85" s="1"/>
  <c r="N138" i="85"/>
  <c r="I29" i="85" s="1"/>
  <c r="N137" i="85"/>
  <c r="I28" i="85" s="1"/>
  <c r="N136" i="85"/>
  <c r="I27" i="85" s="1"/>
  <c r="N135" i="85"/>
  <c r="I26" i="85" s="1"/>
  <c r="N134" i="85"/>
  <c r="I25" i="85" s="1"/>
  <c r="N133" i="85"/>
  <c r="I24" i="85" s="1"/>
  <c r="N132" i="85"/>
  <c r="I23" i="85" s="1"/>
  <c r="N131" i="85"/>
  <c r="I22" i="85" s="1"/>
  <c r="N130" i="85"/>
  <c r="I21" i="85" s="1"/>
  <c r="N21" i="85" s="1"/>
  <c r="O21" i="85" s="1"/>
  <c r="N129" i="85"/>
  <c r="I20" i="85" s="1"/>
  <c r="N128" i="85"/>
  <c r="I19" i="85" s="1"/>
  <c r="N127" i="85"/>
  <c r="I18" i="85" s="1"/>
  <c r="N126" i="85"/>
  <c r="I17" i="85" s="1"/>
  <c r="N125" i="85"/>
  <c r="I16" i="85" s="1"/>
  <c r="N124" i="85"/>
  <c r="I15" i="85" s="1"/>
  <c r="N123" i="85"/>
  <c r="I14" i="85" s="1"/>
  <c r="N122" i="85"/>
  <c r="I13" i="85" s="1"/>
  <c r="N121" i="85"/>
  <c r="I12" i="85" s="1"/>
  <c r="N120" i="85"/>
  <c r="I11" i="85" s="1"/>
  <c r="N119" i="85"/>
  <c r="I10" i="85" s="1"/>
  <c r="N118" i="85"/>
  <c r="I9" i="85" s="1"/>
  <c r="N9" i="85" s="1"/>
  <c r="O9" i="85" s="1"/>
  <c r="B114" i="85"/>
  <c r="O114" i="85" s="1"/>
  <c r="G58" i="85" s="1"/>
  <c r="B113" i="85"/>
  <c r="O113" i="85" s="1"/>
  <c r="G57" i="85" s="1"/>
  <c r="B112" i="85"/>
  <c r="O112" i="85" s="1"/>
  <c r="G56" i="85" s="1"/>
  <c r="B111" i="85"/>
  <c r="O111" i="85" s="1"/>
  <c r="G55" i="85" s="1"/>
  <c r="B110" i="85"/>
  <c r="O110" i="85" s="1"/>
  <c r="G54" i="85" s="1"/>
  <c r="B109" i="85"/>
  <c r="O109" i="85" s="1"/>
  <c r="G53" i="85" s="1"/>
  <c r="B108" i="85"/>
  <c r="O108" i="85" s="1"/>
  <c r="G52" i="85" s="1"/>
  <c r="B107" i="85"/>
  <c r="O107" i="85" s="1"/>
  <c r="G51" i="85" s="1"/>
  <c r="B106" i="85"/>
  <c r="O106" i="85" s="1"/>
  <c r="G50" i="85" s="1"/>
  <c r="B105" i="85"/>
  <c r="O105" i="85" s="1"/>
  <c r="G49" i="85" s="1"/>
  <c r="B104" i="85"/>
  <c r="O104" i="85" s="1"/>
  <c r="G48" i="85" s="1"/>
  <c r="B103" i="85"/>
  <c r="O103" i="85" s="1"/>
  <c r="G47" i="85" s="1"/>
  <c r="B102" i="85"/>
  <c r="O102" i="85" s="1"/>
  <c r="G46" i="85" s="1"/>
  <c r="B101" i="85"/>
  <c r="O101" i="85" s="1"/>
  <c r="G45" i="85" s="1"/>
  <c r="B100" i="85"/>
  <c r="O100" i="85" s="1"/>
  <c r="G44" i="85" s="1"/>
  <c r="B99" i="85"/>
  <c r="O99" i="85" s="1"/>
  <c r="G43" i="85" s="1"/>
  <c r="B98" i="85"/>
  <c r="O98" i="85" s="1"/>
  <c r="G42" i="85" s="1"/>
  <c r="B97" i="85"/>
  <c r="O97" i="85" s="1"/>
  <c r="G41" i="85" s="1"/>
  <c r="B96" i="85"/>
  <c r="O96" i="85" s="1"/>
  <c r="G40" i="85" s="1"/>
  <c r="B95" i="85"/>
  <c r="O95" i="85" s="1"/>
  <c r="G39" i="85" s="1"/>
  <c r="B94" i="85"/>
  <c r="O94" i="85" s="1"/>
  <c r="G38" i="85" s="1"/>
  <c r="B93" i="85"/>
  <c r="O93" i="85" s="1"/>
  <c r="G37" i="85" s="1"/>
  <c r="B92" i="85"/>
  <c r="O92" i="85" s="1"/>
  <c r="G36" i="85" s="1"/>
  <c r="B91" i="85"/>
  <c r="O91" i="85" s="1"/>
  <c r="G35" i="85" s="1"/>
  <c r="B90" i="85"/>
  <c r="O90" i="85" s="1"/>
  <c r="G34" i="85" s="1"/>
  <c r="B89" i="85"/>
  <c r="O89" i="85" s="1"/>
  <c r="G33" i="85" s="1"/>
  <c r="B88" i="85"/>
  <c r="O88" i="85" s="1"/>
  <c r="G32" i="85" s="1"/>
  <c r="B87" i="85"/>
  <c r="O87" i="85" s="1"/>
  <c r="G31" i="85" s="1"/>
  <c r="B86" i="85"/>
  <c r="O86" i="85" s="1"/>
  <c r="G30" i="85" s="1"/>
  <c r="B85" i="85"/>
  <c r="O85" i="85" s="1"/>
  <c r="G29" i="85" s="1"/>
  <c r="B84" i="85"/>
  <c r="O84" i="85" s="1"/>
  <c r="G28" i="85" s="1"/>
  <c r="B83" i="85"/>
  <c r="O83" i="85" s="1"/>
  <c r="G27" i="85" s="1"/>
  <c r="B82" i="85"/>
  <c r="O82" i="85" s="1"/>
  <c r="G26" i="85" s="1"/>
  <c r="B81" i="85"/>
  <c r="O81" i="85" s="1"/>
  <c r="G25" i="85" s="1"/>
  <c r="B80" i="85"/>
  <c r="O80" i="85" s="1"/>
  <c r="G24" i="85" s="1"/>
  <c r="B79" i="85"/>
  <c r="O79" i="85" s="1"/>
  <c r="G23" i="85" s="1"/>
  <c r="B78" i="85"/>
  <c r="O78" i="85" s="1"/>
  <c r="G22" i="85" s="1"/>
  <c r="B77" i="85"/>
  <c r="O77" i="85" s="1"/>
  <c r="G21" i="85" s="1"/>
  <c r="B76" i="85"/>
  <c r="O76" i="85" s="1"/>
  <c r="G20" i="85" s="1"/>
  <c r="B75" i="85"/>
  <c r="O75" i="85" s="1"/>
  <c r="G19" i="85" s="1"/>
  <c r="B74" i="85"/>
  <c r="O74" i="85" s="1"/>
  <c r="G18" i="85" s="1"/>
  <c r="B73" i="85"/>
  <c r="O73" i="85" s="1"/>
  <c r="G17" i="85" s="1"/>
  <c r="B72" i="85"/>
  <c r="O72" i="85" s="1"/>
  <c r="G16" i="85" s="1"/>
  <c r="B71" i="85"/>
  <c r="O71" i="85" s="1"/>
  <c r="G15" i="85" s="1"/>
  <c r="B70" i="85"/>
  <c r="O70" i="85" s="1"/>
  <c r="G14" i="85" s="1"/>
  <c r="B69" i="85"/>
  <c r="O69" i="85" s="1"/>
  <c r="G13" i="85" s="1"/>
  <c r="B68" i="85"/>
  <c r="O68" i="85" s="1"/>
  <c r="G12" i="85" s="1"/>
  <c r="B67" i="85"/>
  <c r="O67" i="85" s="1"/>
  <c r="G11" i="85" s="1"/>
  <c r="B66" i="85"/>
  <c r="O66" i="85" s="1"/>
  <c r="G10" i="85" s="1"/>
  <c r="B65" i="85"/>
  <c r="O65" i="85" s="1"/>
  <c r="G9" i="85" s="1"/>
  <c r="M58" i="85"/>
  <c r="L58" i="85"/>
  <c r="K58" i="85"/>
  <c r="H58" i="85"/>
  <c r="M57" i="85"/>
  <c r="L57" i="85"/>
  <c r="K57" i="85"/>
  <c r="H57" i="85"/>
  <c r="M56" i="85"/>
  <c r="L56" i="85"/>
  <c r="K56" i="85"/>
  <c r="H56" i="85"/>
  <c r="M55" i="85"/>
  <c r="L55" i="85"/>
  <c r="K55" i="85"/>
  <c r="H55" i="85"/>
  <c r="M54" i="85"/>
  <c r="L54" i="85"/>
  <c r="K54" i="85"/>
  <c r="H54" i="85"/>
  <c r="M53" i="85"/>
  <c r="L53" i="85"/>
  <c r="K53" i="85"/>
  <c r="H53" i="85"/>
  <c r="M52" i="85"/>
  <c r="L52" i="85"/>
  <c r="K52" i="85"/>
  <c r="H52" i="85"/>
  <c r="M51" i="85"/>
  <c r="L51" i="85"/>
  <c r="K51" i="85"/>
  <c r="H51" i="85"/>
  <c r="M50" i="85"/>
  <c r="L50" i="85"/>
  <c r="K50" i="85"/>
  <c r="H50" i="85"/>
  <c r="M49" i="85"/>
  <c r="L49" i="85"/>
  <c r="K49" i="85"/>
  <c r="H49" i="85"/>
  <c r="M48" i="85"/>
  <c r="L48" i="85"/>
  <c r="K48" i="85"/>
  <c r="H48" i="85"/>
  <c r="M47" i="85"/>
  <c r="L47" i="85"/>
  <c r="K47" i="85"/>
  <c r="H47" i="85"/>
  <c r="M46" i="85"/>
  <c r="L46" i="85"/>
  <c r="K46" i="85"/>
  <c r="H46" i="85"/>
  <c r="M45" i="85"/>
  <c r="L45" i="85"/>
  <c r="K45" i="85"/>
  <c r="H45" i="85"/>
  <c r="M44" i="85"/>
  <c r="L44" i="85"/>
  <c r="K44" i="85"/>
  <c r="H44" i="85"/>
  <c r="M43" i="85"/>
  <c r="L43" i="85"/>
  <c r="K43" i="85"/>
  <c r="H43" i="85"/>
  <c r="M42" i="85"/>
  <c r="L42" i="85"/>
  <c r="K42" i="85"/>
  <c r="H42" i="85"/>
  <c r="M41" i="85"/>
  <c r="L41" i="85"/>
  <c r="K41" i="85"/>
  <c r="H41" i="85"/>
  <c r="M40" i="85"/>
  <c r="L40" i="85"/>
  <c r="K40" i="85"/>
  <c r="H40" i="85"/>
  <c r="M39" i="85"/>
  <c r="L39" i="85"/>
  <c r="K39" i="85"/>
  <c r="H39" i="85"/>
  <c r="M38" i="85"/>
  <c r="L38" i="85"/>
  <c r="K38" i="85"/>
  <c r="H38" i="85"/>
  <c r="M37" i="85"/>
  <c r="L37" i="85"/>
  <c r="K37" i="85"/>
  <c r="H37" i="85"/>
  <c r="M36" i="85"/>
  <c r="L36" i="85"/>
  <c r="K36" i="85"/>
  <c r="H36" i="85"/>
  <c r="M35" i="85"/>
  <c r="L35" i="85"/>
  <c r="K35" i="85"/>
  <c r="H35" i="85"/>
  <c r="M34" i="85"/>
  <c r="L34" i="85"/>
  <c r="K34" i="85"/>
  <c r="H34" i="85"/>
  <c r="M33" i="85"/>
  <c r="L33" i="85"/>
  <c r="K33" i="85"/>
  <c r="H33" i="85"/>
  <c r="M32" i="85"/>
  <c r="L32" i="85"/>
  <c r="K32" i="85"/>
  <c r="H32" i="85"/>
  <c r="M31" i="85"/>
  <c r="L31" i="85"/>
  <c r="K31" i="85"/>
  <c r="H31" i="85"/>
  <c r="M30" i="85"/>
  <c r="L30" i="85"/>
  <c r="K30" i="85"/>
  <c r="H30" i="85"/>
  <c r="M29" i="85"/>
  <c r="L29" i="85"/>
  <c r="K29" i="85"/>
  <c r="H29" i="85"/>
  <c r="M28" i="85"/>
  <c r="L28" i="85"/>
  <c r="K28" i="85"/>
  <c r="H28" i="85"/>
  <c r="M27" i="85"/>
  <c r="L27" i="85"/>
  <c r="K27" i="85"/>
  <c r="H27" i="85"/>
  <c r="M26" i="85"/>
  <c r="L26" i="85"/>
  <c r="K26" i="85"/>
  <c r="H26" i="85"/>
  <c r="M25" i="85"/>
  <c r="L25" i="85"/>
  <c r="K25" i="85"/>
  <c r="H25" i="85"/>
  <c r="M24" i="85"/>
  <c r="L24" i="85"/>
  <c r="K24" i="85"/>
  <c r="H24" i="85"/>
  <c r="M23" i="85"/>
  <c r="L23" i="85"/>
  <c r="K23" i="85"/>
  <c r="H23" i="85"/>
  <c r="M22" i="85"/>
  <c r="L22" i="85"/>
  <c r="K22" i="85"/>
  <c r="H22" i="85"/>
  <c r="M21" i="85"/>
  <c r="L21" i="85"/>
  <c r="K21" i="85"/>
  <c r="H21" i="85"/>
  <c r="M20" i="85"/>
  <c r="L20" i="85"/>
  <c r="K20" i="85"/>
  <c r="H20" i="85"/>
  <c r="M19" i="85"/>
  <c r="L19" i="85"/>
  <c r="K19" i="85"/>
  <c r="H19" i="85"/>
  <c r="M18" i="85"/>
  <c r="L18" i="85"/>
  <c r="K18" i="85"/>
  <c r="H18" i="85"/>
  <c r="M17" i="85"/>
  <c r="L17" i="85"/>
  <c r="K17" i="85"/>
  <c r="H17" i="85"/>
  <c r="M16" i="85"/>
  <c r="L16" i="85"/>
  <c r="K16" i="85"/>
  <c r="H16" i="85"/>
  <c r="M15" i="85"/>
  <c r="L15" i="85"/>
  <c r="K15" i="85"/>
  <c r="H15" i="85"/>
  <c r="M14" i="85"/>
  <c r="L14" i="85"/>
  <c r="K14" i="85"/>
  <c r="H14" i="85"/>
  <c r="M13" i="85"/>
  <c r="L13" i="85"/>
  <c r="K13" i="85"/>
  <c r="H13" i="85"/>
  <c r="M12" i="85"/>
  <c r="L12" i="85"/>
  <c r="K12" i="85"/>
  <c r="H12" i="85"/>
  <c r="M11" i="85"/>
  <c r="L11" i="85"/>
  <c r="K11" i="85"/>
  <c r="H11" i="85"/>
  <c r="M10" i="85"/>
  <c r="L10" i="85"/>
  <c r="K10" i="85"/>
  <c r="H10" i="85"/>
  <c r="M9" i="85"/>
  <c r="L9" i="85"/>
  <c r="K9" i="85"/>
  <c r="H9" i="85"/>
  <c r="N167" i="84"/>
  <c r="I58" i="84" s="1"/>
  <c r="N58" i="84" s="1"/>
  <c r="N166" i="84"/>
  <c r="I57" i="84" s="1"/>
  <c r="N57" i="84" s="1"/>
  <c r="O57" i="84" s="1"/>
  <c r="N165" i="84"/>
  <c r="I56" i="84" s="1"/>
  <c r="N56" i="84" s="1"/>
  <c r="N164" i="84"/>
  <c r="I55" i="84" s="1"/>
  <c r="N55" i="84" s="1"/>
  <c r="N163" i="84"/>
  <c r="I54" i="84" s="1"/>
  <c r="N162" i="84"/>
  <c r="I53" i="84" s="1"/>
  <c r="N161" i="84"/>
  <c r="I52" i="84" s="1"/>
  <c r="N52" i="84" s="1"/>
  <c r="O52" i="84" s="1"/>
  <c r="N160" i="84"/>
  <c r="I51" i="84" s="1"/>
  <c r="N159" i="84"/>
  <c r="I50" i="84" s="1"/>
  <c r="N158" i="84"/>
  <c r="I49" i="84" s="1"/>
  <c r="N49" i="84" s="1"/>
  <c r="O49" i="84" s="1"/>
  <c r="N157" i="84"/>
  <c r="I48" i="84" s="1"/>
  <c r="N156" i="84"/>
  <c r="I47" i="84" s="1"/>
  <c r="N155" i="84"/>
  <c r="I46" i="84" s="1"/>
  <c r="N46" i="84" s="1"/>
  <c r="O46" i="84" s="1"/>
  <c r="N154" i="84"/>
  <c r="I45" i="84" s="1"/>
  <c r="N153" i="84"/>
  <c r="I44" i="84" s="1"/>
  <c r="N152" i="84"/>
  <c r="I43" i="84" s="1"/>
  <c r="N151" i="84"/>
  <c r="I42" i="84" s="1"/>
  <c r="N42" i="84" s="1"/>
  <c r="N150" i="84"/>
  <c r="I41" i="84" s="1"/>
  <c r="N149" i="84"/>
  <c r="I40" i="84" s="1"/>
  <c r="N148" i="84"/>
  <c r="I39" i="84" s="1"/>
  <c r="N147" i="84"/>
  <c r="I38" i="84" s="1"/>
  <c r="N146" i="84"/>
  <c r="I37" i="84" s="1"/>
  <c r="N37" i="84" s="1"/>
  <c r="O37" i="84" s="1"/>
  <c r="N145" i="84"/>
  <c r="I36" i="84" s="1"/>
  <c r="N144" i="84"/>
  <c r="I35" i="84" s="1"/>
  <c r="N143" i="84"/>
  <c r="I34" i="84" s="1"/>
  <c r="N34" i="84" s="1"/>
  <c r="N142" i="84"/>
  <c r="I33" i="84" s="1"/>
  <c r="N141" i="84"/>
  <c r="I32" i="84" s="1"/>
  <c r="N140" i="84"/>
  <c r="I31" i="84" s="1"/>
  <c r="N139" i="84"/>
  <c r="I30" i="84" s="1"/>
  <c r="N138" i="84"/>
  <c r="I29" i="84" s="1"/>
  <c r="N137" i="84"/>
  <c r="I28" i="84" s="1"/>
  <c r="N136" i="84"/>
  <c r="I27" i="84" s="1"/>
  <c r="N135" i="84"/>
  <c r="I26" i="84" s="1"/>
  <c r="N134" i="84"/>
  <c r="I25" i="84" s="1"/>
  <c r="N133" i="84"/>
  <c r="I24" i="84" s="1"/>
  <c r="N132" i="84"/>
  <c r="I23" i="84" s="1"/>
  <c r="N23" i="84" s="1"/>
  <c r="O23" i="84" s="1"/>
  <c r="N131" i="84"/>
  <c r="I22" i="84" s="1"/>
  <c r="N22" i="84" s="1"/>
  <c r="O22" i="84" s="1"/>
  <c r="N130" i="84"/>
  <c r="I21" i="84" s="1"/>
  <c r="N129" i="84"/>
  <c r="I20" i="84" s="1"/>
  <c r="N128" i="84"/>
  <c r="I19" i="84" s="1"/>
  <c r="N127" i="84"/>
  <c r="I18" i="84" s="1"/>
  <c r="N126" i="84"/>
  <c r="I17" i="84" s="1"/>
  <c r="N125" i="84"/>
  <c r="I16" i="84" s="1"/>
  <c r="N124" i="84"/>
  <c r="I15" i="84" s="1"/>
  <c r="N123" i="84"/>
  <c r="I14" i="84" s="1"/>
  <c r="N122" i="84"/>
  <c r="I13" i="84" s="1"/>
  <c r="N121" i="84"/>
  <c r="I12" i="84" s="1"/>
  <c r="N120" i="84"/>
  <c r="I11" i="84" s="1"/>
  <c r="N119" i="84"/>
  <c r="I10" i="84" s="1"/>
  <c r="N118" i="84"/>
  <c r="I9" i="84" s="1"/>
  <c r="B114" i="84"/>
  <c r="O114" i="84" s="1"/>
  <c r="G58" i="84" s="1"/>
  <c r="B113" i="84"/>
  <c r="O113" i="84" s="1"/>
  <c r="G57" i="84" s="1"/>
  <c r="B112" i="84"/>
  <c r="O112" i="84" s="1"/>
  <c r="G56" i="84" s="1"/>
  <c r="B111" i="84"/>
  <c r="O111" i="84" s="1"/>
  <c r="G55" i="84" s="1"/>
  <c r="B110" i="84"/>
  <c r="O110" i="84" s="1"/>
  <c r="G54" i="84" s="1"/>
  <c r="B109" i="84"/>
  <c r="O109" i="84" s="1"/>
  <c r="G53" i="84" s="1"/>
  <c r="B108" i="84"/>
  <c r="O108" i="84" s="1"/>
  <c r="G52" i="84" s="1"/>
  <c r="B107" i="84"/>
  <c r="O107" i="84" s="1"/>
  <c r="G51" i="84" s="1"/>
  <c r="B106" i="84"/>
  <c r="O106" i="84" s="1"/>
  <c r="G50" i="84" s="1"/>
  <c r="B105" i="84"/>
  <c r="O105" i="84" s="1"/>
  <c r="G49" i="84" s="1"/>
  <c r="B104" i="84"/>
  <c r="O104" i="84" s="1"/>
  <c r="G48" i="84" s="1"/>
  <c r="B103" i="84"/>
  <c r="O103" i="84" s="1"/>
  <c r="G47" i="84" s="1"/>
  <c r="B102" i="84"/>
  <c r="O102" i="84" s="1"/>
  <c r="G46" i="84" s="1"/>
  <c r="B101" i="84"/>
  <c r="O101" i="84" s="1"/>
  <c r="G45" i="84" s="1"/>
  <c r="B100" i="84"/>
  <c r="O100" i="84" s="1"/>
  <c r="G44" i="84" s="1"/>
  <c r="B99" i="84"/>
  <c r="O99" i="84" s="1"/>
  <c r="G43" i="84" s="1"/>
  <c r="B98" i="84"/>
  <c r="O98" i="84" s="1"/>
  <c r="G42" i="84" s="1"/>
  <c r="B97" i="84"/>
  <c r="O97" i="84" s="1"/>
  <c r="G41" i="84" s="1"/>
  <c r="B96" i="84"/>
  <c r="O96" i="84" s="1"/>
  <c r="G40" i="84" s="1"/>
  <c r="B95" i="84"/>
  <c r="O95" i="84" s="1"/>
  <c r="G39" i="84" s="1"/>
  <c r="B94" i="84"/>
  <c r="O94" i="84" s="1"/>
  <c r="G38" i="84" s="1"/>
  <c r="B93" i="84"/>
  <c r="O93" i="84" s="1"/>
  <c r="G37" i="84" s="1"/>
  <c r="B92" i="84"/>
  <c r="O92" i="84" s="1"/>
  <c r="G36" i="84" s="1"/>
  <c r="B91" i="84"/>
  <c r="O91" i="84" s="1"/>
  <c r="G35" i="84" s="1"/>
  <c r="B90" i="84"/>
  <c r="O90" i="84" s="1"/>
  <c r="G34" i="84" s="1"/>
  <c r="B89" i="84"/>
  <c r="O89" i="84" s="1"/>
  <c r="G33" i="84" s="1"/>
  <c r="B88" i="84"/>
  <c r="O88" i="84" s="1"/>
  <c r="G32" i="84" s="1"/>
  <c r="B87" i="84"/>
  <c r="O87" i="84" s="1"/>
  <c r="G31" i="84" s="1"/>
  <c r="B86" i="84"/>
  <c r="O86" i="84" s="1"/>
  <c r="G30" i="84" s="1"/>
  <c r="B85" i="84"/>
  <c r="O85" i="84" s="1"/>
  <c r="G29" i="84" s="1"/>
  <c r="B84" i="84"/>
  <c r="O84" i="84" s="1"/>
  <c r="G28" i="84" s="1"/>
  <c r="B83" i="84"/>
  <c r="O83" i="84" s="1"/>
  <c r="G27" i="84" s="1"/>
  <c r="B82" i="84"/>
  <c r="O82" i="84" s="1"/>
  <c r="G26" i="84" s="1"/>
  <c r="B81" i="84"/>
  <c r="O81" i="84" s="1"/>
  <c r="G25" i="84" s="1"/>
  <c r="B80" i="84"/>
  <c r="O80" i="84" s="1"/>
  <c r="G24" i="84" s="1"/>
  <c r="B79" i="84"/>
  <c r="O79" i="84" s="1"/>
  <c r="G23" i="84" s="1"/>
  <c r="B78" i="84"/>
  <c r="O78" i="84" s="1"/>
  <c r="G22" i="84" s="1"/>
  <c r="B77" i="84"/>
  <c r="O77" i="84" s="1"/>
  <c r="G21" i="84" s="1"/>
  <c r="B76" i="84"/>
  <c r="O76" i="84" s="1"/>
  <c r="G20" i="84" s="1"/>
  <c r="B75" i="84"/>
  <c r="O75" i="84" s="1"/>
  <c r="G19" i="84" s="1"/>
  <c r="B74" i="84"/>
  <c r="O74" i="84" s="1"/>
  <c r="G18" i="84" s="1"/>
  <c r="B73" i="84"/>
  <c r="O73" i="84" s="1"/>
  <c r="G17" i="84" s="1"/>
  <c r="B72" i="84"/>
  <c r="O72" i="84" s="1"/>
  <c r="G16" i="84" s="1"/>
  <c r="B71" i="84"/>
  <c r="O71" i="84" s="1"/>
  <c r="G15" i="84" s="1"/>
  <c r="B70" i="84"/>
  <c r="O70" i="84" s="1"/>
  <c r="G14" i="84" s="1"/>
  <c r="B69" i="84"/>
  <c r="O69" i="84" s="1"/>
  <c r="G13" i="84" s="1"/>
  <c r="B68" i="84"/>
  <c r="O68" i="84" s="1"/>
  <c r="G12" i="84" s="1"/>
  <c r="B67" i="84"/>
  <c r="O67" i="84" s="1"/>
  <c r="G11" i="84" s="1"/>
  <c r="B66" i="84"/>
  <c r="O66" i="84" s="1"/>
  <c r="G10" i="84" s="1"/>
  <c r="B65" i="84"/>
  <c r="O65" i="84" s="1"/>
  <c r="G9" i="84" s="1"/>
  <c r="M58" i="84"/>
  <c r="L58" i="84"/>
  <c r="K58" i="84"/>
  <c r="H58" i="84"/>
  <c r="M57" i="84"/>
  <c r="L57" i="84"/>
  <c r="K57" i="84"/>
  <c r="H57" i="84"/>
  <c r="M56" i="84"/>
  <c r="L56" i="84"/>
  <c r="K56" i="84"/>
  <c r="H56" i="84"/>
  <c r="M55" i="84"/>
  <c r="L55" i="84"/>
  <c r="K55" i="84"/>
  <c r="H55" i="84"/>
  <c r="M54" i="84"/>
  <c r="L54" i="84"/>
  <c r="K54" i="84"/>
  <c r="H54" i="84"/>
  <c r="M53" i="84"/>
  <c r="L53" i="84"/>
  <c r="K53" i="84"/>
  <c r="H53" i="84"/>
  <c r="M52" i="84"/>
  <c r="L52" i="84"/>
  <c r="K52" i="84"/>
  <c r="H52" i="84"/>
  <c r="M51" i="84"/>
  <c r="L51" i="84"/>
  <c r="K51" i="84"/>
  <c r="H51" i="84"/>
  <c r="M50" i="84"/>
  <c r="L50" i="84"/>
  <c r="K50" i="84"/>
  <c r="H50" i="84"/>
  <c r="M49" i="84"/>
  <c r="L49" i="84"/>
  <c r="K49" i="84"/>
  <c r="H49" i="84"/>
  <c r="M48" i="84"/>
  <c r="L48" i="84"/>
  <c r="K48" i="84"/>
  <c r="H48" i="84"/>
  <c r="M47" i="84"/>
  <c r="L47" i="84"/>
  <c r="K47" i="84"/>
  <c r="H47" i="84"/>
  <c r="M46" i="84"/>
  <c r="L46" i="84"/>
  <c r="K46" i="84"/>
  <c r="H46" i="84"/>
  <c r="M45" i="84"/>
  <c r="L45" i="84"/>
  <c r="K45" i="84"/>
  <c r="H45" i="84"/>
  <c r="M44" i="84"/>
  <c r="L44" i="84"/>
  <c r="K44" i="84"/>
  <c r="H44" i="84"/>
  <c r="M43" i="84"/>
  <c r="L43" i="84"/>
  <c r="K43" i="84"/>
  <c r="H43" i="84"/>
  <c r="M42" i="84"/>
  <c r="L42" i="84"/>
  <c r="K42" i="84"/>
  <c r="H42" i="84"/>
  <c r="M41" i="84"/>
  <c r="L41" i="84"/>
  <c r="K41" i="84"/>
  <c r="H41" i="84"/>
  <c r="M40" i="84"/>
  <c r="L40" i="84"/>
  <c r="K40" i="84"/>
  <c r="H40" i="84"/>
  <c r="M39" i="84"/>
  <c r="L39" i="84"/>
  <c r="K39" i="84"/>
  <c r="H39" i="84"/>
  <c r="M38" i="84"/>
  <c r="L38" i="84"/>
  <c r="K38" i="84"/>
  <c r="H38" i="84"/>
  <c r="M37" i="84"/>
  <c r="L37" i="84"/>
  <c r="K37" i="84"/>
  <c r="H37" i="84"/>
  <c r="M36" i="84"/>
  <c r="L36" i="84"/>
  <c r="K36" i="84"/>
  <c r="H36" i="84"/>
  <c r="M35" i="84"/>
  <c r="L35" i="84"/>
  <c r="K35" i="84"/>
  <c r="H35" i="84"/>
  <c r="M34" i="84"/>
  <c r="L34" i="84"/>
  <c r="K34" i="84"/>
  <c r="H34" i="84"/>
  <c r="M33" i="84"/>
  <c r="L33" i="84"/>
  <c r="K33" i="84"/>
  <c r="H33" i="84"/>
  <c r="M32" i="84"/>
  <c r="L32" i="84"/>
  <c r="K32" i="84"/>
  <c r="H32" i="84"/>
  <c r="M31" i="84"/>
  <c r="L31" i="84"/>
  <c r="K31" i="84"/>
  <c r="H31" i="84"/>
  <c r="M30" i="84"/>
  <c r="L30" i="84"/>
  <c r="K30" i="84"/>
  <c r="H30" i="84"/>
  <c r="M29" i="84"/>
  <c r="L29" i="84"/>
  <c r="K29" i="84"/>
  <c r="H29" i="84"/>
  <c r="M28" i="84"/>
  <c r="L28" i="84"/>
  <c r="K28" i="84"/>
  <c r="H28" i="84"/>
  <c r="M27" i="84"/>
  <c r="L27" i="84"/>
  <c r="K27" i="84"/>
  <c r="H27" i="84"/>
  <c r="M26" i="84"/>
  <c r="L26" i="84"/>
  <c r="K26" i="84"/>
  <c r="H26" i="84"/>
  <c r="M25" i="84"/>
  <c r="L25" i="84"/>
  <c r="K25" i="84"/>
  <c r="H25" i="84"/>
  <c r="M24" i="84"/>
  <c r="L24" i="84"/>
  <c r="K24" i="84"/>
  <c r="H24" i="84"/>
  <c r="M23" i="84"/>
  <c r="L23" i="84"/>
  <c r="K23" i="84"/>
  <c r="H23" i="84"/>
  <c r="M22" i="84"/>
  <c r="L22" i="84"/>
  <c r="K22" i="84"/>
  <c r="H22" i="84"/>
  <c r="M21" i="84"/>
  <c r="L21" i="84"/>
  <c r="K21" i="84"/>
  <c r="H21" i="84"/>
  <c r="M20" i="84"/>
  <c r="L20" i="84"/>
  <c r="K20" i="84"/>
  <c r="H20" i="84"/>
  <c r="M19" i="84"/>
  <c r="L19" i="84"/>
  <c r="K19" i="84"/>
  <c r="H19" i="84"/>
  <c r="M18" i="84"/>
  <c r="L18" i="84"/>
  <c r="K18" i="84"/>
  <c r="H18" i="84"/>
  <c r="M17" i="84"/>
  <c r="L17" i="84"/>
  <c r="K17" i="84"/>
  <c r="H17" i="84"/>
  <c r="M16" i="84"/>
  <c r="L16" i="84"/>
  <c r="K16" i="84"/>
  <c r="H16" i="84"/>
  <c r="M15" i="84"/>
  <c r="L15" i="84"/>
  <c r="K15" i="84"/>
  <c r="H15" i="84"/>
  <c r="M14" i="84"/>
  <c r="L14" i="84"/>
  <c r="K14" i="84"/>
  <c r="H14" i="84"/>
  <c r="M13" i="84"/>
  <c r="L13" i="84"/>
  <c r="K13" i="84"/>
  <c r="H13" i="84"/>
  <c r="M12" i="84"/>
  <c r="L12" i="84"/>
  <c r="K12" i="84"/>
  <c r="H12" i="84"/>
  <c r="M11" i="84"/>
  <c r="L11" i="84"/>
  <c r="K11" i="84"/>
  <c r="H11" i="84"/>
  <c r="M10" i="84"/>
  <c r="L10" i="84"/>
  <c r="K10" i="84"/>
  <c r="H10" i="84"/>
  <c r="M9" i="84"/>
  <c r="L9" i="84"/>
  <c r="K9" i="84"/>
  <c r="H9" i="84"/>
  <c r="N167" i="83"/>
  <c r="I58" i="83" s="1"/>
  <c r="N166" i="83"/>
  <c r="I57" i="83" s="1"/>
  <c r="N57" i="83" s="1"/>
  <c r="N165" i="83"/>
  <c r="I56" i="83" s="1"/>
  <c r="N56" i="83" s="1"/>
  <c r="O56" i="83" s="1"/>
  <c r="N164" i="83"/>
  <c r="I55" i="83" s="1"/>
  <c r="N163" i="83"/>
  <c r="I54" i="83" s="1"/>
  <c r="N162" i="83"/>
  <c r="I53" i="83" s="1"/>
  <c r="N53" i="83" s="1"/>
  <c r="O53" i="83" s="1"/>
  <c r="N161" i="83"/>
  <c r="I52" i="83" s="1"/>
  <c r="N160" i="83"/>
  <c r="I51" i="83" s="1"/>
  <c r="N159" i="83"/>
  <c r="I50" i="83" s="1"/>
  <c r="N158" i="83"/>
  <c r="I49" i="83" s="1"/>
  <c r="N157" i="83"/>
  <c r="I48" i="83" s="1"/>
  <c r="N156" i="83"/>
  <c r="I47" i="83" s="1"/>
  <c r="N155" i="83"/>
  <c r="I46" i="83" s="1"/>
  <c r="N46" i="83" s="1"/>
  <c r="N154" i="83"/>
  <c r="I45" i="83" s="1"/>
  <c r="N153" i="83"/>
  <c r="I44" i="83" s="1"/>
  <c r="N152" i="83"/>
  <c r="I43" i="83" s="1"/>
  <c r="N151" i="83"/>
  <c r="I42" i="83" s="1"/>
  <c r="N150" i="83"/>
  <c r="I41" i="83" s="1"/>
  <c r="N149" i="83"/>
  <c r="I40" i="83" s="1"/>
  <c r="N148" i="83"/>
  <c r="I39" i="83" s="1"/>
  <c r="N147" i="83"/>
  <c r="I38" i="83" s="1"/>
  <c r="N146" i="83"/>
  <c r="I37" i="83" s="1"/>
  <c r="N145" i="83"/>
  <c r="I36" i="83" s="1"/>
  <c r="N144" i="83"/>
  <c r="I35" i="83" s="1"/>
  <c r="N143" i="83"/>
  <c r="I34" i="83" s="1"/>
  <c r="N142" i="83"/>
  <c r="I33" i="83" s="1"/>
  <c r="N141" i="83"/>
  <c r="I32" i="83" s="1"/>
  <c r="N140" i="83"/>
  <c r="I31" i="83" s="1"/>
  <c r="N139" i="83"/>
  <c r="I30" i="83" s="1"/>
  <c r="N138" i="83"/>
  <c r="I29" i="83" s="1"/>
  <c r="N137" i="83"/>
  <c r="I28" i="83" s="1"/>
  <c r="N136" i="83"/>
  <c r="I27" i="83" s="1"/>
  <c r="N135" i="83"/>
  <c r="I26" i="83" s="1"/>
  <c r="N134" i="83"/>
  <c r="I25" i="83" s="1"/>
  <c r="N133" i="83"/>
  <c r="I24" i="83" s="1"/>
  <c r="N132" i="83"/>
  <c r="I23" i="83" s="1"/>
  <c r="N131" i="83"/>
  <c r="I22" i="83" s="1"/>
  <c r="N22" i="83" s="1"/>
  <c r="N130" i="83"/>
  <c r="I21" i="83" s="1"/>
  <c r="N129" i="83"/>
  <c r="I20" i="83" s="1"/>
  <c r="N128" i="83"/>
  <c r="I19" i="83" s="1"/>
  <c r="N127" i="83"/>
  <c r="I18" i="83" s="1"/>
  <c r="N126" i="83"/>
  <c r="I17" i="83" s="1"/>
  <c r="N125" i="83"/>
  <c r="I16" i="83" s="1"/>
  <c r="N124" i="83"/>
  <c r="I15" i="83" s="1"/>
  <c r="N123" i="83"/>
  <c r="I14" i="83" s="1"/>
  <c r="N122" i="83"/>
  <c r="I13" i="83" s="1"/>
  <c r="N121" i="83"/>
  <c r="I12" i="83" s="1"/>
  <c r="N120" i="83"/>
  <c r="I11" i="83" s="1"/>
  <c r="N119" i="83"/>
  <c r="I10" i="83" s="1"/>
  <c r="N118" i="83"/>
  <c r="I9" i="83" s="1"/>
  <c r="B114" i="83"/>
  <c r="O114" i="83" s="1"/>
  <c r="G58" i="83" s="1"/>
  <c r="B113" i="83"/>
  <c r="O113" i="83" s="1"/>
  <c r="G57" i="83" s="1"/>
  <c r="B112" i="83"/>
  <c r="O112" i="83" s="1"/>
  <c r="G56" i="83" s="1"/>
  <c r="B111" i="83"/>
  <c r="O111" i="83" s="1"/>
  <c r="G55" i="83" s="1"/>
  <c r="B110" i="83"/>
  <c r="O110" i="83" s="1"/>
  <c r="G54" i="83" s="1"/>
  <c r="B109" i="83"/>
  <c r="O109" i="83" s="1"/>
  <c r="G53" i="83" s="1"/>
  <c r="B108" i="83"/>
  <c r="O108" i="83" s="1"/>
  <c r="G52" i="83" s="1"/>
  <c r="B107" i="83"/>
  <c r="O107" i="83" s="1"/>
  <c r="G51" i="83" s="1"/>
  <c r="B106" i="83"/>
  <c r="O106" i="83" s="1"/>
  <c r="G50" i="83" s="1"/>
  <c r="B105" i="83"/>
  <c r="O105" i="83" s="1"/>
  <c r="G49" i="83" s="1"/>
  <c r="B104" i="83"/>
  <c r="O104" i="83" s="1"/>
  <c r="G48" i="83" s="1"/>
  <c r="B103" i="83"/>
  <c r="O103" i="83" s="1"/>
  <c r="G47" i="83" s="1"/>
  <c r="B102" i="83"/>
  <c r="O102" i="83" s="1"/>
  <c r="G46" i="83" s="1"/>
  <c r="B101" i="83"/>
  <c r="O101" i="83" s="1"/>
  <c r="G45" i="83" s="1"/>
  <c r="B100" i="83"/>
  <c r="O100" i="83" s="1"/>
  <c r="G44" i="83" s="1"/>
  <c r="B99" i="83"/>
  <c r="O99" i="83" s="1"/>
  <c r="G43" i="83" s="1"/>
  <c r="B98" i="83"/>
  <c r="O98" i="83" s="1"/>
  <c r="G42" i="83" s="1"/>
  <c r="B97" i="83"/>
  <c r="O97" i="83" s="1"/>
  <c r="G41" i="83" s="1"/>
  <c r="B96" i="83"/>
  <c r="O96" i="83" s="1"/>
  <c r="G40" i="83" s="1"/>
  <c r="B95" i="83"/>
  <c r="O95" i="83" s="1"/>
  <c r="G39" i="83" s="1"/>
  <c r="B94" i="83"/>
  <c r="O94" i="83" s="1"/>
  <c r="G38" i="83" s="1"/>
  <c r="B93" i="83"/>
  <c r="O93" i="83" s="1"/>
  <c r="G37" i="83" s="1"/>
  <c r="B92" i="83"/>
  <c r="O92" i="83" s="1"/>
  <c r="G36" i="83" s="1"/>
  <c r="B91" i="83"/>
  <c r="O91" i="83" s="1"/>
  <c r="G35" i="83" s="1"/>
  <c r="B90" i="83"/>
  <c r="O90" i="83" s="1"/>
  <c r="G34" i="83" s="1"/>
  <c r="B89" i="83"/>
  <c r="O89" i="83" s="1"/>
  <c r="G33" i="83" s="1"/>
  <c r="B88" i="83"/>
  <c r="O88" i="83" s="1"/>
  <c r="G32" i="83" s="1"/>
  <c r="B87" i="83"/>
  <c r="O87" i="83" s="1"/>
  <c r="G31" i="83" s="1"/>
  <c r="B86" i="83"/>
  <c r="O86" i="83" s="1"/>
  <c r="G30" i="83" s="1"/>
  <c r="B85" i="83"/>
  <c r="O85" i="83" s="1"/>
  <c r="G29" i="83" s="1"/>
  <c r="B84" i="83"/>
  <c r="O84" i="83" s="1"/>
  <c r="G28" i="83" s="1"/>
  <c r="B83" i="83"/>
  <c r="O83" i="83" s="1"/>
  <c r="G27" i="83" s="1"/>
  <c r="B82" i="83"/>
  <c r="O82" i="83" s="1"/>
  <c r="G26" i="83" s="1"/>
  <c r="B81" i="83"/>
  <c r="O81" i="83" s="1"/>
  <c r="G25" i="83" s="1"/>
  <c r="B80" i="83"/>
  <c r="O80" i="83" s="1"/>
  <c r="G24" i="83" s="1"/>
  <c r="B79" i="83"/>
  <c r="O79" i="83" s="1"/>
  <c r="G23" i="83" s="1"/>
  <c r="B78" i="83"/>
  <c r="O78" i="83" s="1"/>
  <c r="G22" i="83" s="1"/>
  <c r="B77" i="83"/>
  <c r="O77" i="83" s="1"/>
  <c r="G21" i="83" s="1"/>
  <c r="B76" i="83"/>
  <c r="O76" i="83" s="1"/>
  <c r="G20" i="83" s="1"/>
  <c r="B75" i="83"/>
  <c r="O75" i="83" s="1"/>
  <c r="G19" i="83" s="1"/>
  <c r="B74" i="83"/>
  <c r="O74" i="83" s="1"/>
  <c r="G18" i="83" s="1"/>
  <c r="B73" i="83"/>
  <c r="O73" i="83" s="1"/>
  <c r="G17" i="83" s="1"/>
  <c r="B72" i="83"/>
  <c r="O72" i="83" s="1"/>
  <c r="G16" i="83" s="1"/>
  <c r="B71" i="83"/>
  <c r="O71" i="83" s="1"/>
  <c r="G15" i="83" s="1"/>
  <c r="B70" i="83"/>
  <c r="O70" i="83" s="1"/>
  <c r="G14" i="83" s="1"/>
  <c r="B69" i="83"/>
  <c r="O69" i="83" s="1"/>
  <c r="G13" i="83" s="1"/>
  <c r="B68" i="83"/>
  <c r="O68" i="83" s="1"/>
  <c r="G12" i="83" s="1"/>
  <c r="B67" i="83"/>
  <c r="O67" i="83" s="1"/>
  <c r="G11" i="83" s="1"/>
  <c r="B66" i="83"/>
  <c r="O66" i="83" s="1"/>
  <c r="G10" i="83" s="1"/>
  <c r="B65" i="83"/>
  <c r="O65" i="83" s="1"/>
  <c r="G9" i="83" s="1"/>
  <c r="M58" i="83"/>
  <c r="L58" i="83"/>
  <c r="K58" i="83"/>
  <c r="H58" i="83"/>
  <c r="M57" i="83"/>
  <c r="L57" i="83"/>
  <c r="K57" i="83"/>
  <c r="H57" i="83"/>
  <c r="M56" i="83"/>
  <c r="L56" i="83"/>
  <c r="K56" i="83"/>
  <c r="H56" i="83"/>
  <c r="M55" i="83"/>
  <c r="L55" i="83"/>
  <c r="K55" i="83"/>
  <c r="H55" i="83"/>
  <c r="M54" i="83"/>
  <c r="L54" i="83"/>
  <c r="K54" i="83"/>
  <c r="H54" i="83"/>
  <c r="M53" i="83"/>
  <c r="L53" i="83"/>
  <c r="K53" i="83"/>
  <c r="H53" i="83"/>
  <c r="M52" i="83"/>
  <c r="L52" i="83"/>
  <c r="K52" i="83"/>
  <c r="H52" i="83"/>
  <c r="M51" i="83"/>
  <c r="L51" i="83"/>
  <c r="K51" i="83"/>
  <c r="H51" i="83"/>
  <c r="M50" i="83"/>
  <c r="L50" i="83"/>
  <c r="K50" i="83"/>
  <c r="H50" i="83"/>
  <c r="M49" i="83"/>
  <c r="L49" i="83"/>
  <c r="K49" i="83"/>
  <c r="H49" i="83"/>
  <c r="M48" i="83"/>
  <c r="L48" i="83"/>
  <c r="K48" i="83"/>
  <c r="H48" i="83"/>
  <c r="M47" i="83"/>
  <c r="L47" i="83"/>
  <c r="K47" i="83"/>
  <c r="H47" i="83"/>
  <c r="M46" i="83"/>
  <c r="L46" i="83"/>
  <c r="K46" i="83"/>
  <c r="H46" i="83"/>
  <c r="M45" i="83"/>
  <c r="L45" i="83"/>
  <c r="K45" i="83"/>
  <c r="H45" i="83"/>
  <c r="M44" i="83"/>
  <c r="L44" i="83"/>
  <c r="K44" i="83"/>
  <c r="H44" i="83"/>
  <c r="M43" i="83"/>
  <c r="L43" i="83"/>
  <c r="K43" i="83"/>
  <c r="H43" i="83"/>
  <c r="M42" i="83"/>
  <c r="L42" i="83"/>
  <c r="K42" i="83"/>
  <c r="H42" i="83"/>
  <c r="M41" i="83"/>
  <c r="L41" i="83"/>
  <c r="K41" i="83"/>
  <c r="H41" i="83"/>
  <c r="M40" i="83"/>
  <c r="L40" i="83"/>
  <c r="K40" i="83"/>
  <c r="H40" i="83"/>
  <c r="M39" i="83"/>
  <c r="L39" i="83"/>
  <c r="K39" i="83"/>
  <c r="H39" i="83"/>
  <c r="M38" i="83"/>
  <c r="L38" i="83"/>
  <c r="K38" i="83"/>
  <c r="H38" i="83"/>
  <c r="M37" i="83"/>
  <c r="L37" i="83"/>
  <c r="K37" i="83"/>
  <c r="H37" i="83"/>
  <c r="M36" i="83"/>
  <c r="L36" i="83"/>
  <c r="K36" i="83"/>
  <c r="H36" i="83"/>
  <c r="M35" i="83"/>
  <c r="L35" i="83"/>
  <c r="K35" i="83"/>
  <c r="H35" i="83"/>
  <c r="M34" i="83"/>
  <c r="L34" i="83"/>
  <c r="K34" i="83"/>
  <c r="H34" i="83"/>
  <c r="M33" i="83"/>
  <c r="L33" i="83"/>
  <c r="K33" i="83"/>
  <c r="H33" i="83"/>
  <c r="M32" i="83"/>
  <c r="L32" i="83"/>
  <c r="K32" i="83"/>
  <c r="H32" i="83"/>
  <c r="M31" i="83"/>
  <c r="L31" i="83"/>
  <c r="K31" i="83"/>
  <c r="H31" i="83"/>
  <c r="M30" i="83"/>
  <c r="L30" i="83"/>
  <c r="K30" i="83"/>
  <c r="H30" i="83"/>
  <c r="M29" i="83"/>
  <c r="L29" i="83"/>
  <c r="K29" i="83"/>
  <c r="H29" i="83"/>
  <c r="M28" i="83"/>
  <c r="L28" i="83"/>
  <c r="K28" i="83"/>
  <c r="H28" i="83"/>
  <c r="M27" i="83"/>
  <c r="L27" i="83"/>
  <c r="K27" i="83"/>
  <c r="H27" i="83"/>
  <c r="M26" i="83"/>
  <c r="L26" i="83"/>
  <c r="K26" i="83"/>
  <c r="H26" i="83"/>
  <c r="M25" i="83"/>
  <c r="L25" i="83"/>
  <c r="K25" i="83"/>
  <c r="H25" i="83"/>
  <c r="M24" i="83"/>
  <c r="L24" i="83"/>
  <c r="K24" i="83"/>
  <c r="H24" i="83"/>
  <c r="M23" i="83"/>
  <c r="L23" i="83"/>
  <c r="K23" i="83"/>
  <c r="H23" i="83"/>
  <c r="M22" i="83"/>
  <c r="L22" i="83"/>
  <c r="K22" i="83"/>
  <c r="H22" i="83"/>
  <c r="M21" i="83"/>
  <c r="L21" i="83"/>
  <c r="K21" i="83"/>
  <c r="H21" i="83"/>
  <c r="M20" i="83"/>
  <c r="L20" i="83"/>
  <c r="K20" i="83"/>
  <c r="H20" i="83"/>
  <c r="M19" i="83"/>
  <c r="L19" i="83"/>
  <c r="K19" i="83"/>
  <c r="H19" i="83"/>
  <c r="M18" i="83"/>
  <c r="L18" i="83"/>
  <c r="K18" i="83"/>
  <c r="H18" i="83"/>
  <c r="M17" i="83"/>
  <c r="L17" i="83"/>
  <c r="K17" i="83"/>
  <c r="H17" i="83"/>
  <c r="M16" i="83"/>
  <c r="L16" i="83"/>
  <c r="K16" i="83"/>
  <c r="H16" i="83"/>
  <c r="M15" i="83"/>
  <c r="L15" i="83"/>
  <c r="K15" i="83"/>
  <c r="H15" i="83"/>
  <c r="M14" i="83"/>
  <c r="L14" i="83"/>
  <c r="K14" i="83"/>
  <c r="H14" i="83"/>
  <c r="M13" i="83"/>
  <c r="L13" i="83"/>
  <c r="K13" i="83"/>
  <c r="H13" i="83"/>
  <c r="M12" i="83"/>
  <c r="L12" i="83"/>
  <c r="K12" i="83"/>
  <c r="H12" i="83"/>
  <c r="M11" i="83"/>
  <c r="L11" i="83"/>
  <c r="K11" i="83"/>
  <c r="H11" i="83"/>
  <c r="M10" i="83"/>
  <c r="L10" i="83"/>
  <c r="K10" i="83"/>
  <c r="H10" i="83"/>
  <c r="M9" i="83"/>
  <c r="L9" i="83"/>
  <c r="K9" i="83"/>
  <c r="H9" i="83"/>
  <c r="N167" i="82"/>
  <c r="I58" i="82" s="1"/>
  <c r="N58" i="82" s="1"/>
  <c r="O58" i="82" s="1"/>
  <c r="N166" i="82"/>
  <c r="I57" i="82" s="1"/>
  <c r="N165" i="82"/>
  <c r="I56" i="82" s="1"/>
  <c r="N164" i="82"/>
  <c r="I55" i="82" s="1"/>
  <c r="N55" i="82" s="1"/>
  <c r="O55" i="82" s="1"/>
  <c r="N163" i="82"/>
  <c r="I54" i="82" s="1"/>
  <c r="N162" i="82"/>
  <c r="I53" i="82" s="1"/>
  <c r="N53" i="82" s="1"/>
  <c r="N161" i="82"/>
  <c r="I52" i="82" s="1"/>
  <c r="N52" i="82" s="1"/>
  <c r="O52" i="82" s="1"/>
  <c r="N160" i="82"/>
  <c r="I51" i="82" s="1"/>
  <c r="N159" i="82"/>
  <c r="I50" i="82" s="1"/>
  <c r="N158" i="82"/>
  <c r="I49" i="82" s="1"/>
  <c r="N157" i="82"/>
  <c r="I48" i="82" s="1"/>
  <c r="N156" i="82"/>
  <c r="I47" i="82" s="1"/>
  <c r="N155" i="82"/>
  <c r="I46" i="82" s="1"/>
  <c r="N154" i="82"/>
  <c r="I45" i="82" s="1"/>
  <c r="N153" i="82"/>
  <c r="I44" i="82" s="1"/>
  <c r="N152" i="82"/>
  <c r="I43" i="82" s="1"/>
  <c r="N151" i="82"/>
  <c r="I42" i="82" s="1"/>
  <c r="N150" i="82"/>
  <c r="I41" i="82" s="1"/>
  <c r="N149" i="82"/>
  <c r="I40" i="82" s="1"/>
  <c r="N148" i="82"/>
  <c r="I39" i="82" s="1"/>
  <c r="N147" i="82"/>
  <c r="I38" i="82" s="1"/>
  <c r="N146" i="82"/>
  <c r="I37" i="82" s="1"/>
  <c r="N145" i="82"/>
  <c r="I36" i="82" s="1"/>
  <c r="N144" i="82"/>
  <c r="I35" i="82" s="1"/>
  <c r="N143" i="82"/>
  <c r="I34" i="82" s="1"/>
  <c r="N142" i="82"/>
  <c r="I33" i="82" s="1"/>
  <c r="N141" i="82"/>
  <c r="I32" i="82" s="1"/>
  <c r="N140" i="82"/>
  <c r="I31" i="82" s="1"/>
  <c r="N139" i="82"/>
  <c r="I30" i="82" s="1"/>
  <c r="N138" i="82"/>
  <c r="I29" i="82" s="1"/>
  <c r="N137" i="82"/>
  <c r="I28" i="82" s="1"/>
  <c r="N136" i="82"/>
  <c r="I27" i="82" s="1"/>
  <c r="N135" i="82"/>
  <c r="I26" i="82" s="1"/>
  <c r="N134" i="82"/>
  <c r="I25" i="82" s="1"/>
  <c r="N133" i="82"/>
  <c r="I24" i="82" s="1"/>
  <c r="N132" i="82"/>
  <c r="I23" i="82" s="1"/>
  <c r="N131" i="82"/>
  <c r="I22" i="82" s="1"/>
  <c r="N130" i="82"/>
  <c r="I21" i="82" s="1"/>
  <c r="N21" i="82" s="1"/>
  <c r="O21" i="82" s="1"/>
  <c r="N129" i="82"/>
  <c r="I20" i="82" s="1"/>
  <c r="N128" i="82"/>
  <c r="I19" i="82" s="1"/>
  <c r="N127" i="82"/>
  <c r="I18" i="82" s="1"/>
  <c r="N126" i="82"/>
  <c r="I17" i="82" s="1"/>
  <c r="N125" i="82"/>
  <c r="I16" i="82" s="1"/>
  <c r="N124" i="82"/>
  <c r="I15" i="82" s="1"/>
  <c r="N123" i="82"/>
  <c r="I14" i="82" s="1"/>
  <c r="N122" i="82"/>
  <c r="I13" i="82" s="1"/>
  <c r="N121" i="82"/>
  <c r="I12" i="82" s="1"/>
  <c r="N120" i="82"/>
  <c r="I11" i="82" s="1"/>
  <c r="N119" i="82"/>
  <c r="I10" i="82" s="1"/>
  <c r="N118" i="82"/>
  <c r="I9" i="82" s="1"/>
  <c r="B114" i="82"/>
  <c r="O114" i="82" s="1"/>
  <c r="G58" i="82" s="1"/>
  <c r="B113" i="82"/>
  <c r="O113" i="82" s="1"/>
  <c r="G57" i="82" s="1"/>
  <c r="B112" i="82"/>
  <c r="O112" i="82" s="1"/>
  <c r="G56" i="82" s="1"/>
  <c r="B111" i="82"/>
  <c r="O111" i="82" s="1"/>
  <c r="G55" i="82" s="1"/>
  <c r="B110" i="82"/>
  <c r="O110" i="82" s="1"/>
  <c r="G54" i="82" s="1"/>
  <c r="B109" i="82"/>
  <c r="O109" i="82" s="1"/>
  <c r="G53" i="82" s="1"/>
  <c r="B108" i="82"/>
  <c r="O108" i="82" s="1"/>
  <c r="G52" i="82" s="1"/>
  <c r="B107" i="82"/>
  <c r="O107" i="82" s="1"/>
  <c r="G51" i="82" s="1"/>
  <c r="B106" i="82"/>
  <c r="O106" i="82" s="1"/>
  <c r="G50" i="82" s="1"/>
  <c r="B105" i="82"/>
  <c r="O105" i="82" s="1"/>
  <c r="G49" i="82" s="1"/>
  <c r="B104" i="82"/>
  <c r="O104" i="82" s="1"/>
  <c r="G48" i="82" s="1"/>
  <c r="B103" i="82"/>
  <c r="O103" i="82" s="1"/>
  <c r="G47" i="82" s="1"/>
  <c r="B102" i="82"/>
  <c r="O102" i="82" s="1"/>
  <c r="G46" i="82" s="1"/>
  <c r="B101" i="82"/>
  <c r="O101" i="82" s="1"/>
  <c r="G45" i="82" s="1"/>
  <c r="B100" i="82"/>
  <c r="O100" i="82" s="1"/>
  <c r="G44" i="82" s="1"/>
  <c r="B99" i="82"/>
  <c r="O99" i="82" s="1"/>
  <c r="G43" i="82" s="1"/>
  <c r="B98" i="82"/>
  <c r="O98" i="82" s="1"/>
  <c r="G42" i="82" s="1"/>
  <c r="B97" i="82"/>
  <c r="O97" i="82" s="1"/>
  <c r="G41" i="82" s="1"/>
  <c r="B96" i="82"/>
  <c r="O96" i="82" s="1"/>
  <c r="G40" i="82" s="1"/>
  <c r="B95" i="82"/>
  <c r="O95" i="82" s="1"/>
  <c r="G39" i="82" s="1"/>
  <c r="B94" i="82"/>
  <c r="O94" i="82" s="1"/>
  <c r="G38" i="82" s="1"/>
  <c r="B93" i="82"/>
  <c r="O93" i="82" s="1"/>
  <c r="G37" i="82" s="1"/>
  <c r="B92" i="82"/>
  <c r="O92" i="82" s="1"/>
  <c r="G36" i="82" s="1"/>
  <c r="B91" i="82"/>
  <c r="O91" i="82" s="1"/>
  <c r="G35" i="82" s="1"/>
  <c r="B90" i="82"/>
  <c r="O90" i="82" s="1"/>
  <c r="G34" i="82" s="1"/>
  <c r="B89" i="82"/>
  <c r="O89" i="82" s="1"/>
  <c r="G33" i="82" s="1"/>
  <c r="B88" i="82"/>
  <c r="O88" i="82" s="1"/>
  <c r="G32" i="82" s="1"/>
  <c r="B87" i="82"/>
  <c r="O87" i="82" s="1"/>
  <c r="G31" i="82" s="1"/>
  <c r="B86" i="82"/>
  <c r="O86" i="82" s="1"/>
  <c r="G30" i="82" s="1"/>
  <c r="B85" i="82"/>
  <c r="O85" i="82" s="1"/>
  <c r="G29" i="82" s="1"/>
  <c r="B84" i="82"/>
  <c r="O84" i="82" s="1"/>
  <c r="G28" i="82" s="1"/>
  <c r="B83" i="82"/>
  <c r="O83" i="82" s="1"/>
  <c r="G27" i="82" s="1"/>
  <c r="B82" i="82"/>
  <c r="O82" i="82" s="1"/>
  <c r="G26" i="82" s="1"/>
  <c r="B81" i="82"/>
  <c r="O81" i="82" s="1"/>
  <c r="G25" i="82" s="1"/>
  <c r="B80" i="82"/>
  <c r="O80" i="82" s="1"/>
  <c r="G24" i="82" s="1"/>
  <c r="B79" i="82"/>
  <c r="O79" i="82" s="1"/>
  <c r="G23" i="82" s="1"/>
  <c r="B78" i="82"/>
  <c r="O78" i="82" s="1"/>
  <c r="G22" i="82" s="1"/>
  <c r="B77" i="82"/>
  <c r="O77" i="82" s="1"/>
  <c r="G21" i="82" s="1"/>
  <c r="B76" i="82"/>
  <c r="O76" i="82" s="1"/>
  <c r="G20" i="82" s="1"/>
  <c r="B75" i="82"/>
  <c r="O75" i="82" s="1"/>
  <c r="G19" i="82" s="1"/>
  <c r="B74" i="82"/>
  <c r="O74" i="82" s="1"/>
  <c r="G18" i="82" s="1"/>
  <c r="B73" i="82"/>
  <c r="O73" i="82" s="1"/>
  <c r="G17" i="82" s="1"/>
  <c r="B72" i="82"/>
  <c r="O72" i="82" s="1"/>
  <c r="G16" i="82" s="1"/>
  <c r="B71" i="82"/>
  <c r="O71" i="82" s="1"/>
  <c r="G15" i="82" s="1"/>
  <c r="B70" i="82"/>
  <c r="O70" i="82" s="1"/>
  <c r="G14" i="82" s="1"/>
  <c r="B69" i="82"/>
  <c r="O69" i="82" s="1"/>
  <c r="G13" i="82" s="1"/>
  <c r="B68" i="82"/>
  <c r="O68" i="82" s="1"/>
  <c r="G12" i="82" s="1"/>
  <c r="B67" i="82"/>
  <c r="O67" i="82" s="1"/>
  <c r="G11" i="82" s="1"/>
  <c r="B66" i="82"/>
  <c r="O66" i="82" s="1"/>
  <c r="G10" i="82" s="1"/>
  <c r="B65" i="82"/>
  <c r="O65" i="82" s="1"/>
  <c r="G9" i="82" s="1"/>
  <c r="M58" i="82"/>
  <c r="L58" i="82"/>
  <c r="K58" i="82"/>
  <c r="H58" i="82"/>
  <c r="M57" i="82"/>
  <c r="L57" i="82"/>
  <c r="K57" i="82"/>
  <c r="H57" i="82"/>
  <c r="M56" i="82"/>
  <c r="L56" i="82"/>
  <c r="K56" i="82"/>
  <c r="H56" i="82"/>
  <c r="M55" i="82"/>
  <c r="L55" i="82"/>
  <c r="K55" i="82"/>
  <c r="H55" i="82"/>
  <c r="M54" i="82"/>
  <c r="L54" i="82"/>
  <c r="K54" i="82"/>
  <c r="H54" i="82"/>
  <c r="M53" i="82"/>
  <c r="L53" i="82"/>
  <c r="K53" i="82"/>
  <c r="H53" i="82"/>
  <c r="M52" i="82"/>
  <c r="L52" i="82"/>
  <c r="K52" i="82"/>
  <c r="H52" i="82"/>
  <c r="M51" i="82"/>
  <c r="L51" i="82"/>
  <c r="K51" i="82"/>
  <c r="H51" i="82"/>
  <c r="M50" i="82"/>
  <c r="L50" i="82"/>
  <c r="K50" i="82"/>
  <c r="H50" i="82"/>
  <c r="M49" i="82"/>
  <c r="L49" i="82"/>
  <c r="K49" i="82"/>
  <c r="H49" i="82"/>
  <c r="M48" i="82"/>
  <c r="L48" i="82"/>
  <c r="K48" i="82"/>
  <c r="H48" i="82"/>
  <c r="M47" i="82"/>
  <c r="L47" i="82"/>
  <c r="K47" i="82"/>
  <c r="H47" i="82"/>
  <c r="M46" i="82"/>
  <c r="L46" i="82"/>
  <c r="K46" i="82"/>
  <c r="H46" i="82"/>
  <c r="M45" i="82"/>
  <c r="L45" i="82"/>
  <c r="K45" i="82"/>
  <c r="H45" i="82"/>
  <c r="M44" i="82"/>
  <c r="L44" i="82"/>
  <c r="K44" i="82"/>
  <c r="H44" i="82"/>
  <c r="M43" i="82"/>
  <c r="L43" i="82"/>
  <c r="K43" i="82"/>
  <c r="H43" i="82"/>
  <c r="M42" i="82"/>
  <c r="L42" i="82"/>
  <c r="K42" i="82"/>
  <c r="H42" i="82"/>
  <c r="M41" i="82"/>
  <c r="L41" i="82"/>
  <c r="K41" i="82"/>
  <c r="H41" i="82"/>
  <c r="M40" i="82"/>
  <c r="L40" i="82"/>
  <c r="K40" i="82"/>
  <c r="H40" i="82"/>
  <c r="M39" i="82"/>
  <c r="L39" i="82"/>
  <c r="K39" i="82"/>
  <c r="H39" i="82"/>
  <c r="M38" i="82"/>
  <c r="L38" i="82"/>
  <c r="K38" i="82"/>
  <c r="H38" i="82"/>
  <c r="M37" i="82"/>
  <c r="L37" i="82"/>
  <c r="K37" i="82"/>
  <c r="H37" i="82"/>
  <c r="M36" i="82"/>
  <c r="L36" i="82"/>
  <c r="K36" i="82"/>
  <c r="H36" i="82"/>
  <c r="M35" i="82"/>
  <c r="L35" i="82"/>
  <c r="K35" i="82"/>
  <c r="H35" i="82"/>
  <c r="M34" i="82"/>
  <c r="L34" i="82"/>
  <c r="K34" i="82"/>
  <c r="H34" i="82"/>
  <c r="M33" i="82"/>
  <c r="L33" i="82"/>
  <c r="K33" i="82"/>
  <c r="H33" i="82"/>
  <c r="M32" i="82"/>
  <c r="L32" i="82"/>
  <c r="K32" i="82"/>
  <c r="H32" i="82"/>
  <c r="M31" i="82"/>
  <c r="L31" i="82"/>
  <c r="K31" i="82"/>
  <c r="H31" i="82"/>
  <c r="M30" i="82"/>
  <c r="L30" i="82"/>
  <c r="K30" i="82"/>
  <c r="H30" i="82"/>
  <c r="M29" i="82"/>
  <c r="L29" i="82"/>
  <c r="K29" i="82"/>
  <c r="H29" i="82"/>
  <c r="M28" i="82"/>
  <c r="L28" i="82"/>
  <c r="K28" i="82"/>
  <c r="H28" i="82"/>
  <c r="M27" i="82"/>
  <c r="L27" i="82"/>
  <c r="K27" i="82"/>
  <c r="H27" i="82"/>
  <c r="M26" i="82"/>
  <c r="L26" i="82"/>
  <c r="K26" i="82"/>
  <c r="H26" i="82"/>
  <c r="M25" i="82"/>
  <c r="L25" i="82"/>
  <c r="K25" i="82"/>
  <c r="H25" i="82"/>
  <c r="M24" i="82"/>
  <c r="L24" i="82"/>
  <c r="K24" i="82"/>
  <c r="H24" i="82"/>
  <c r="M23" i="82"/>
  <c r="L23" i="82"/>
  <c r="K23" i="82"/>
  <c r="H23" i="82"/>
  <c r="M22" i="82"/>
  <c r="L22" i="82"/>
  <c r="K22" i="82"/>
  <c r="H22" i="82"/>
  <c r="M21" i="82"/>
  <c r="L21" i="82"/>
  <c r="K21" i="82"/>
  <c r="H21" i="82"/>
  <c r="M20" i="82"/>
  <c r="L20" i="82"/>
  <c r="K20" i="82"/>
  <c r="H20" i="82"/>
  <c r="M19" i="82"/>
  <c r="L19" i="82"/>
  <c r="K19" i="82"/>
  <c r="H19" i="82"/>
  <c r="M18" i="82"/>
  <c r="L18" i="82"/>
  <c r="K18" i="82"/>
  <c r="H18" i="82"/>
  <c r="M17" i="82"/>
  <c r="L17" i="82"/>
  <c r="K17" i="82"/>
  <c r="H17" i="82"/>
  <c r="M16" i="82"/>
  <c r="L16" i="82"/>
  <c r="K16" i="82"/>
  <c r="H16" i="82"/>
  <c r="M15" i="82"/>
  <c r="L15" i="82"/>
  <c r="K15" i="82"/>
  <c r="H15" i="82"/>
  <c r="M14" i="82"/>
  <c r="L14" i="82"/>
  <c r="K14" i="82"/>
  <c r="H14" i="82"/>
  <c r="M13" i="82"/>
  <c r="L13" i="82"/>
  <c r="K13" i="82"/>
  <c r="H13" i="82"/>
  <c r="M12" i="82"/>
  <c r="L12" i="82"/>
  <c r="K12" i="82"/>
  <c r="H12" i="82"/>
  <c r="M11" i="82"/>
  <c r="L11" i="82"/>
  <c r="K11" i="82"/>
  <c r="H11" i="82"/>
  <c r="M10" i="82"/>
  <c r="L10" i="82"/>
  <c r="K10" i="82"/>
  <c r="H10" i="82"/>
  <c r="M9" i="82"/>
  <c r="L9" i="82"/>
  <c r="K9" i="82"/>
  <c r="H9" i="82"/>
  <c r="N167" i="81"/>
  <c r="I58" i="81" s="1"/>
  <c r="N58" i="81" s="1"/>
  <c r="O58" i="81" s="1"/>
  <c r="N166" i="81"/>
  <c r="I57" i="81" s="1"/>
  <c r="N165" i="81"/>
  <c r="I56" i="81" s="1"/>
  <c r="N164" i="81"/>
  <c r="I55" i="81" s="1"/>
  <c r="N55" i="81" s="1"/>
  <c r="O55" i="81" s="1"/>
  <c r="N163" i="81"/>
  <c r="I54" i="81" s="1"/>
  <c r="N54" i="81" s="1"/>
  <c r="N162" i="81"/>
  <c r="I53" i="81" s="1"/>
  <c r="N161" i="81"/>
  <c r="I52" i="81" s="1"/>
  <c r="N160" i="81"/>
  <c r="I51" i="81" s="1"/>
  <c r="N159" i="81"/>
  <c r="I50" i="81" s="1"/>
  <c r="N158" i="81"/>
  <c r="I49" i="81" s="1"/>
  <c r="N157" i="81"/>
  <c r="I48" i="81" s="1"/>
  <c r="N156" i="81"/>
  <c r="I47" i="81" s="1"/>
  <c r="N155" i="81"/>
  <c r="I46" i="81" s="1"/>
  <c r="N154" i="81"/>
  <c r="I45" i="81" s="1"/>
  <c r="N153" i="81"/>
  <c r="I44" i="81" s="1"/>
  <c r="N152" i="81"/>
  <c r="I43" i="81" s="1"/>
  <c r="N151" i="81"/>
  <c r="I42" i="81" s="1"/>
  <c r="N42" i="81" s="1"/>
  <c r="N150" i="81"/>
  <c r="I41" i="81" s="1"/>
  <c r="N149" i="81"/>
  <c r="I40" i="81" s="1"/>
  <c r="N148" i="81"/>
  <c r="I39" i="81" s="1"/>
  <c r="N147" i="81"/>
  <c r="I38" i="81" s="1"/>
  <c r="N146" i="81"/>
  <c r="I37" i="81" s="1"/>
  <c r="N145" i="81"/>
  <c r="I36" i="81" s="1"/>
  <c r="N144" i="81"/>
  <c r="I35" i="81" s="1"/>
  <c r="N143" i="81"/>
  <c r="I34" i="81" s="1"/>
  <c r="N34" i="81" s="1"/>
  <c r="N142" i="81"/>
  <c r="I33" i="81" s="1"/>
  <c r="N141" i="81"/>
  <c r="I32" i="81" s="1"/>
  <c r="N140" i="81"/>
  <c r="I31" i="81" s="1"/>
  <c r="N139" i="81"/>
  <c r="I30" i="81" s="1"/>
  <c r="N138" i="81"/>
  <c r="I29" i="81" s="1"/>
  <c r="N137" i="81"/>
  <c r="I28" i="81" s="1"/>
  <c r="N136" i="81"/>
  <c r="I27" i="81" s="1"/>
  <c r="N135" i="81"/>
  <c r="I26" i="81" s="1"/>
  <c r="N134" i="81"/>
  <c r="I25" i="81" s="1"/>
  <c r="N133" i="81"/>
  <c r="I24" i="81" s="1"/>
  <c r="N132" i="81"/>
  <c r="I23" i="81" s="1"/>
  <c r="N131" i="81"/>
  <c r="I22" i="81" s="1"/>
  <c r="N130" i="81"/>
  <c r="I21" i="81" s="1"/>
  <c r="N129" i="81"/>
  <c r="I20" i="81" s="1"/>
  <c r="N128" i="81"/>
  <c r="I19" i="81" s="1"/>
  <c r="N127" i="81"/>
  <c r="I18" i="81" s="1"/>
  <c r="N126" i="81"/>
  <c r="I17" i="81" s="1"/>
  <c r="N125" i="81"/>
  <c r="I16" i="81" s="1"/>
  <c r="N124" i="81"/>
  <c r="I15" i="81" s="1"/>
  <c r="N123" i="81"/>
  <c r="I14" i="81" s="1"/>
  <c r="N122" i="81"/>
  <c r="I13" i="81" s="1"/>
  <c r="N121" i="81"/>
  <c r="I12" i="81" s="1"/>
  <c r="N120" i="81"/>
  <c r="I11" i="81" s="1"/>
  <c r="N119" i="81"/>
  <c r="I10" i="81" s="1"/>
  <c r="N118" i="81"/>
  <c r="I9" i="81" s="1"/>
  <c r="B114" i="81"/>
  <c r="O114" i="81" s="1"/>
  <c r="G58" i="81" s="1"/>
  <c r="B113" i="81"/>
  <c r="O113" i="81" s="1"/>
  <c r="G57" i="81" s="1"/>
  <c r="B112" i="81"/>
  <c r="O112" i="81" s="1"/>
  <c r="G56" i="81" s="1"/>
  <c r="B111" i="81"/>
  <c r="O111" i="81" s="1"/>
  <c r="G55" i="81" s="1"/>
  <c r="B110" i="81"/>
  <c r="O110" i="81" s="1"/>
  <c r="G54" i="81" s="1"/>
  <c r="B109" i="81"/>
  <c r="O109" i="81" s="1"/>
  <c r="G53" i="81" s="1"/>
  <c r="B108" i="81"/>
  <c r="O108" i="81" s="1"/>
  <c r="G52" i="81" s="1"/>
  <c r="B107" i="81"/>
  <c r="O107" i="81" s="1"/>
  <c r="G51" i="81" s="1"/>
  <c r="B106" i="81"/>
  <c r="O106" i="81" s="1"/>
  <c r="G50" i="81" s="1"/>
  <c r="B105" i="81"/>
  <c r="O105" i="81" s="1"/>
  <c r="G49" i="81" s="1"/>
  <c r="B104" i="81"/>
  <c r="O104" i="81" s="1"/>
  <c r="G48" i="81" s="1"/>
  <c r="B103" i="81"/>
  <c r="O103" i="81" s="1"/>
  <c r="G47" i="81" s="1"/>
  <c r="B102" i="81"/>
  <c r="O102" i="81" s="1"/>
  <c r="G46" i="81" s="1"/>
  <c r="B101" i="81"/>
  <c r="O101" i="81" s="1"/>
  <c r="G45" i="81" s="1"/>
  <c r="B100" i="81"/>
  <c r="O100" i="81" s="1"/>
  <c r="G44" i="81" s="1"/>
  <c r="B99" i="81"/>
  <c r="O99" i="81" s="1"/>
  <c r="G43" i="81" s="1"/>
  <c r="B98" i="81"/>
  <c r="O98" i="81" s="1"/>
  <c r="G42" i="81" s="1"/>
  <c r="B97" i="81"/>
  <c r="O97" i="81" s="1"/>
  <c r="G41" i="81" s="1"/>
  <c r="B96" i="81"/>
  <c r="O96" i="81" s="1"/>
  <c r="G40" i="81" s="1"/>
  <c r="B95" i="81"/>
  <c r="O95" i="81" s="1"/>
  <c r="G39" i="81" s="1"/>
  <c r="B94" i="81"/>
  <c r="O94" i="81" s="1"/>
  <c r="G38" i="81" s="1"/>
  <c r="B93" i="81"/>
  <c r="O93" i="81" s="1"/>
  <c r="G37" i="81" s="1"/>
  <c r="B92" i="81"/>
  <c r="O92" i="81" s="1"/>
  <c r="G36" i="81" s="1"/>
  <c r="B91" i="81"/>
  <c r="O91" i="81" s="1"/>
  <c r="G35" i="81" s="1"/>
  <c r="B90" i="81"/>
  <c r="O90" i="81" s="1"/>
  <c r="G34" i="81" s="1"/>
  <c r="B89" i="81"/>
  <c r="O89" i="81" s="1"/>
  <c r="G33" i="81" s="1"/>
  <c r="B88" i="81"/>
  <c r="O88" i="81" s="1"/>
  <c r="G32" i="81" s="1"/>
  <c r="B87" i="81"/>
  <c r="O87" i="81" s="1"/>
  <c r="G31" i="81" s="1"/>
  <c r="B86" i="81"/>
  <c r="O86" i="81" s="1"/>
  <c r="G30" i="81" s="1"/>
  <c r="B85" i="81"/>
  <c r="O85" i="81" s="1"/>
  <c r="G29" i="81" s="1"/>
  <c r="B84" i="81"/>
  <c r="O84" i="81" s="1"/>
  <c r="G28" i="81" s="1"/>
  <c r="B83" i="81"/>
  <c r="O83" i="81" s="1"/>
  <c r="G27" i="81" s="1"/>
  <c r="B82" i="81"/>
  <c r="O82" i="81" s="1"/>
  <c r="G26" i="81" s="1"/>
  <c r="B81" i="81"/>
  <c r="O81" i="81" s="1"/>
  <c r="G25" i="81" s="1"/>
  <c r="B80" i="81"/>
  <c r="O80" i="81" s="1"/>
  <c r="G24" i="81" s="1"/>
  <c r="B79" i="81"/>
  <c r="O79" i="81" s="1"/>
  <c r="G23" i="81" s="1"/>
  <c r="B78" i="81"/>
  <c r="O78" i="81" s="1"/>
  <c r="G22" i="81" s="1"/>
  <c r="B77" i="81"/>
  <c r="O77" i="81" s="1"/>
  <c r="G21" i="81" s="1"/>
  <c r="B76" i="81"/>
  <c r="O76" i="81" s="1"/>
  <c r="G20" i="81" s="1"/>
  <c r="B75" i="81"/>
  <c r="O75" i="81" s="1"/>
  <c r="G19" i="81" s="1"/>
  <c r="B74" i="81"/>
  <c r="O74" i="81" s="1"/>
  <c r="G18" i="81" s="1"/>
  <c r="B73" i="81"/>
  <c r="O73" i="81" s="1"/>
  <c r="G17" i="81" s="1"/>
  <c r="B72" i="81"/>
  <c r="O72" i="81" s="1"/>
  <c r="G16" i="81" s="1"/>
  <c r="B71" i="81"/>
  <c r="O71" i="81" s="1"/>
  <c r="G15" i="81" s="1"/>
  <c r="B70" i="81"/>
  <c r="O70" i="81" s="1"/>
  <c r="G14" i="81" s="1"/>
  <c r="B69" i="81"/>
  <c r="O69" i="81" s="1"/>
  <c r="G13" i="81" s="1"/>
  <c r="B68" i="81"/>
  <c r="O68" i="81" s="1"/>
  <c r="G12" i="81" s="1"/>
  <c r="B67" i="81"/>
  <c r="O67" i="81" s="1"/>
  <c r="G11" i="81" s="1"/>
  <c r="B66" i="81"/>
  <c r="O66" i="81" s="1"/>
  <c r="G10" i="81" s="1"/>
  <c r="B65" i="81"/>
  <c r="O65" i="81" s="1"/>
  <c r="G9" i="81" s="1"/>
  <c r="M58" i="81"/>
  <c r="L58" i="81"/>
  <c r="K58" i="81"/>
  <c r="H58" i="81"/>
  <c r="M57" i="81"/>
  <c r="L57" i="81"/>
  <c r="K57" i="81"/>
  <c r="H57" i="81"/>
  <c r="M56" i="81"/>
  <c r="L56" i="81"/>
  <c r="K56" i="81"/>
  <c r="H56" i="81"/>
  <c r="M55" i="81"/>
  <c r="L55" i="81"/>
  <c r="K55" i="81"/>
  <c r="H55" i="81"/>
  <c r="M54" i="81"/>
  <c r="L54" i="81"/>
  <c r="K54" i="81"/>
  <c r="H54" i="81"/>
  <c r="M53" i="81"/>
  <c r="L53" i="81"/>
  <c r="K53" i="81"/>
  <c r="H53" i="81"/>
  <c r="M52" i="81"/>
  <c r="L52" i="81"/>
  <c r="K52" i="81"/>
  <c r="H52" i="81"/>
  <c r="M51" i="81"/>
  <c r="L51" i="81"/>
  <c r="K51" i="81"/>
  <c r="H51" i="81"/>
  <c r="M50" i="81"/>
  <c r="L50" i="81"/>
  <c r="K50" i="81"/>
  <c r="H50" i="81"/>
  <c r="M49" i="81"/>
  <c r="L49" i="81"/>
  <c r="K49" i="81"/>
  <c r="H49" i="81"/>
  <c r="M48" i="81"/>
  <c r="L48" i="81"/>
  <c r="K48" i="81"/>
  <c r="H48" i="81"/>
  <c r="M47" i="81"/>
  <c r="L47" i="81"/>
  <c r="K47" i="81"/>
  <c r="H47" i="81"/>
  <c r="M46" i="81"/>
  <c r="L46" i="81"/>
  <c r="K46" i="81"/>
  <c r="H46" i="81"/>
  <c r="M45" i="81"/>
  <c r="L45" i="81"/>
  <c r="K45" i="81"/>
  <c r="H45" i="81"/>
  <c r="M44" i="81"/>
  <c r="L44" i="81"/>
  <c r="K44" i="81"/>
  <c r="H44" i="81"/>
  <c r="M43" i="81"/>
  <c r="L43" i="81"/>
  <c r="K43" i="81"/>
  <c r="H43" i="81"/>
  <c r="M42" i="81"/>
  <c r="L42" i="81"/>
  <c r="K42" i="81"/>
  <c r="H42" i="81"/>
  <c r="M41" i="81"/>
  <c r="L41" i="81"/>
  <c r="K41" i="81"/>
  <c r="H41" i="81"/>
  <c r="M40" i="81"/>
  <c r="L40" i="81"/>
  <c r="K40" i="81"/>
  <c r="H40" i="81"/>
  <c r="M39" i="81"/>
  <c r="L39" i="81"/>
  <c r="K39" i="81"/>
  <c r="H39" i="81"/>
  <c r="M38" i="81"/>
  <c r="L38" i="81"/>
  <c r="K38" i="81"/>
  <c r="H38" i="81"/>
  <c r="M37" i="81"/>
  <c r="L37" i="81"/>
  <c r="K37" i="81"/>
  <c r="H37" i="81"/>
  <c r="M36" i="81"/>
  <c r="L36" i="81"/>
  <c r="K36" i="81"/>
  <c r="H36" i="81"/>
  <c r="M35" i="81"/>
  <c r="L35" i="81"/>
  <c r="K35" i="81"/>
  <c r="H35" i="81"/>
  <c r="M34" i="81"/>
  <c r="L34" i="81"/>
  <c r="K34" i="81"/>
  <c r="H34" i="81"/>
  <c r="M33" i="81"/>
  <c r="L33" i="81"/>
  <c r="K33" i="81"/>
  <c r="H33" i="81"/>
  <c r="M32" i="81"/>
  <c r="L32" i="81"/>
  <c r="K32" i="81"/>
  <c r="H32" i="81"/>
  <c r="M31" i="81"/>
  <c r="L31" i="81"/>
  <c r="K31" i="81"/>
  <c r="H31" i="81"/>
  <c r="M30" i="81"/>
  <c r="L30" i="81"/>
  <c r="K30" i="81"/>
  <c r="H30" i="81"/>
  <c r="M29" i="81"/>
  <c r="L29" i="81"/>
  <c r="K29" i="81"/>
  <c r="H29" i="81"/>
  <c r="M28" i="81"/>
  <c r="L28" i="81"/>
  <c r="K28" i="81"/>
  <c r="H28" i="81"/>
  <c r="M27" i="81"/>
  <c r="L27" i="81"/>
  <c r="K27" i="81"/>
  <c r="H27" i="81"/>
  <c r="M26" i="81"/>
  <c r="L26" i="81"/>
  <c r="K26" i="81"/>
  <c r="H26" i="81"/>
  <c r="M25" i="81"/>
  <c r="L25" i="81"/>
  <c r="K25" i="81"/>
  <c r="H25" i="81"/>
  <c r="M24" i="81"/>
  <c r="L24" i="81"/>
  <c r="K24" i="81"/>
  <c r="H24" i="81"/>
  <c r="M23" i="81"/>
  <c r="L23" i="81"/>
  <c r="K23" i="81"/>
  <c r="H23" i="81"/>
  <c r="M22" i="81"/>
  <c r="L22" i="81"/>
  <c r="K22" i="81"/>
  <c r="H22" i="81"/>
  <c r="M21" i="81"/>
  <c r="L21" i="81"/>
  <c r="K21" i="81"/>
  <c r="H21" i="81"/>
  <c r="M20" i="81"/>
  <c r="L20" i="81"/>
  <c r="K20" i="81"/>
  <c r="H20" i="81"/>
  <c r="M19" i="81"/>
  <c r="L19" i="81"/>
  <c r="K19" i="81"/>
  <c r="H19" i="81"/>
  <c r="M18" i="81"/>
  <c r="L18" i="81"/>
  <c r="K18" i="81"/>
  <c r="H18" i="81"/>
  <c r="M17" i="81"/>
  <c r="L17" i="81"/>
  <c r="K17" i="81"/>
  <c r="H17" i="81"/>
  <c r="M16" i="81"/>
  <c r="L16" i="81"/>
  <c r="K16" i="81"/>
  <c r="H16" i="81"/>
  <c r="M15" i="81"/>
  <c r="L15" i="81"/>
  <c r="K15" i="81"/>
  <c r="H15" i="81"/>
  <c r="M14" i="81"/>
  <c r="L14" i="81"/>
  <c r="K14" i="81"/>
  <c r="H14" i="81"/>
  <c r="M13" i="81"/>
  <c r="L13" i="81"/>
  <c r="K13" i="81"/>
  <c r="H13" i="81"/>
  <c r="M12" i="81"/>
  <c r="L12" i="81"/>
  <c r="K12" i="81"/>
  <c r="H12" i="81"/>
  <c r="M11" i="81"/>
  <c r="L11" i="81"/>
  <c r="K11" i="81"/>
  <c r="H11" i="81"/>
  <c r="M10" i="81"/>
  <c r="L10" i="81"/>
  <c r="K10" i="81"/>
  <c r="H10" i="81"/>
  <c r="M9" i="81"/>
  <c r="L9" i="81"/>
  <c r="K9" i="81"/>
  <c r="H9" i="81"/>
  <c r="N167" i="80"/>
  <c r="I58" i="80" s="1"/>
  <c r="N58" i="80" s="1"/>
  <c r="O58" i="80" s="1"/>
  <c r="N166" i="80"/>
  <c r="I57" i="80" s="1"/>
  <c r="N57" i="80" s="1"/>
  <c r="O57" i="80" s="1"/>
  <c r="N165" i="80"/>
  <c r="I56" i="80" s="1"/>
  <c r="N164" i="80"/>
  <c r="I55" i="80" s="1"/>
  <c r="N163" i="80"/>
  <c r="I54" i="80" s="1"/>
  <c r="N54" i="80" s="1"/>
  <c r="N162" i="80"/>
  <c r="I53" i="80" s="1"/>
  <c r="N53" i="80" s="1"/>
  <c r="O53" i="80" s="1"/>
  <c r="N161" i="80"/>
  <c r="I52" i="80" s="1"/>
  <c r="N160" i="80"/>
  <c r="I51" i="80" s="1"/>
  <c r="N159" i="80"/>
  <c r="I50" i="80" s="1"/>
  <c r="N50" i="80" s="1"/>
  <c r="N158" i="80"/>
  <c r="I49" i="80" s="1"/>
  <c r="N49" i="80" s="1"/>
  <c r="O49" i="80" s="1"/>
  <c r="N157" i="80"/>
  <c r="I48" i="80" s="1"/>
  <c r="N156" i="80"/>
  <c r="I47" i="80" s="1"/>
  <c r="N155" i="80"/>
  <c r="I46" i="80" s="1"/>
  <c r="N154" i="80"/>
  <c r="I45" i="80" s="1"/>
  <c r="N153" i="80"/>
  <c r="I44" i="80" s="1"/>
  <c r="N152" i="80"/>
  <c r="I43" i="80" s="1"/>
  <c r="N151" i="80"/>
  <c r="I42" i="80" s="1"/>
  <c r="N42" i="80" s="1"/>
  <c r="O42" i="80" s="1"/>
  <c r="N150" i="80"/>
  <c r="I41" i="80" s="1"/>
  <c r="N149" i="80"/>
  <c r="I40" i="80" s="1"/>
  <c r="N148" i="80"/>
  <c r="I39" i="80" s="1"/>
  <c r="N147" i="80"/>
  <c r="I38" i="80" s="1"/>
  <c r="N146" i="80"/>
  <c r="I37" i="80" s="1"/>
  <c r="N145" i="80"/>
  <c r="I36" i="80" s="1"/>
  <c r="N144" i="80"/>
  <c r="I35" i="80" s="1"/>
  <c r="N143" i="80"/>
  <c r="I34" i="80" s="1"/>
  <c r="N34" i="80" s="1"/>
  <c r="O34" i="80" s="1"/>
  <c r="N142" i="80"/>
  <c r="I33" i="80" s="1"/>
  <c r="N141" i="80"/>
  <c r="I32" i="80" s="1"/>
  <c r="N140" i="80"/>
  <c r="I31" i="80" s="1"/>
  <c r="N139" i="80"/>
  <c r="I30" i="80" s="1"/>
  <c r="N30" i="80" s="1"/>
  <c r="O30" i="80" s="1"/>
  <c r="N138" i="80"/>
  <c r="I29" i="80" s="1"/>
  <c r="N29" i="80" s="1"/>
  <c r="N137" i="80"/>
  <c r="I28" i="80" s="1"/>
  <c r="N136" i="80"/>
  <c r="I27" i="80" s="1"/>
  <c r="N135" i="80"/>
  <c r="I26" i="80" s="1"/>
  <c r="N134" i="80"/>
  <c r="I25" i="80" s="1"/>
  <c r="N133" i="80"/>
  <c r="I24" i="80" s="1"/>
  <c r="N132" i="80"/>
  <c r="I23" i="80" s="1"/>
  <c r="N131" i="80"/>
  <c r="I22" i="80" s="1"/>
  <c r="N130" i="80"/>
  <c r="I21" i="80" s="1"/>
  <c r="N129" i="80"/>
  <c r="I20" i="80" s="1"/>
  <c r="N20" i="80" s="1"/>
  <c r="N128" i="80"/>
  <c r="I19" i="80" s="1"/>
  <c r="N127" i="80"/>
  <c r="I18" i="80" s="1"/>
  <c r="N18" i="80" s="1"/>
  <c r="N126" i="80"/>
  <c r="I17" i="80" s="1"/>
  <c r="N125" i="80"/>
  <c r="I16" i="80" s="1"/>
  <c r="N124" i="80"/>
  <c r="I15" i="80" s="1"/>
  <c r="N123" i="80"/>
  <c r="I14" i="80" s="1"/>
  <c r="N122" i="80"/>
  <c r="I13" i="80" s="1"/>
  <c r="N121" i="80"/>
  <c r="I12" i="80" s="1"/>
  <c r="N120" i="80"/>
  <c r="I11" i="80" s="1"/>
  <c r="N119" i="80"/>
  <c r="I10" i="80" s="1"/>
  <c r="N118" i="80"/>
  <c r="I9" i="80" s="1"/>
  <c r="B114" i="80"/>
  <c r="O114" i="80" s="1"/>
  <c r="G58" i="80" s="1"/>
  <c r="B113" i="80"/>
  <c r="O113" i="80" s="1"/>
  <c r="G57" i="80" s="1"/>
  <c r="B112" i="80"/>
  <c r="O112" i="80" s="1"/>
  <c r="G56" i="80" s="1"/>
  <c r="B111" i="80"/>
  <c r="O111" i="80" s="1"/>
  <c r="G55" i="80" s="1"/>
  <c r="B110" i="80"/>
  <c r="O110" i="80" s="1"/>
  <c r="G54" i="80" s="1"/>
  <c r="B109" i="80"/>
  <c r="O109" i="80" s="1"/>
  <c r="G53" i="80" s="1"/>
  <c r="B108" i="80"/>
  <c r="O108" i="80" s="1"/>
  <c r="G52" i="80" s="1"/>
  <c r="B107" i="80"/>
  <c r="O107" i="80" s="1"/>
  <c r="G51" i="80" s="1"/>
  <c r="B106" i="80"/>
  <c r="O106" i="80" s="1"/>
  <c r="G50" i="80" s="1"/>
  <c r="B105" i="80"/>
  <c r="O105" i="80" s="1"/>
  <c r="G49" i="80" s="1"/>
  <c r="B104" i="80"/>
  <c r="O104" i="80" s="1"/>
  <c r="G48" i="80" s="1"/>
  <c r="B103" i="80"/>
  <c r="O103" i="80" s="1"/>
  <c r="G47" i="80" s="1"/>
  <c r="B102" i="80"/>
  <c r="O102" i="80" s="1"/>
  <c r="G46" i="80" s="1"/>
  <c r="B101" i="80"/>
  <c r="O101" i="80" s="1"/>
  <c r="G45" i="80" s="1"/>
  <c r="B100" i="80"/>
  <c r="O100" i="80" s="1"/>
  <c r="G44" i="80" s="1"/>
  <c r="B99" i="80"/>
  <c r="O99" i="80" s="1"/>
  <c r="G43" i="80" s="1"/>
  <c r="B98" i="80"/>
  <c r="O98" i="80" s="1"/>
  <c r="G42" i="80" s="1"/>
  <c r="B97" i="80"/>
  <c r="O97" i="80" s="1"/>
  <c r="G41" i="80" s="1"/>
  <c r="B96" i="80"/>
  <c r="O96" i="80" s="1"/>
  <c r="G40" i="80" s="1"/>
  <c r="B95" i="80"/>
  <c r="O95" i="80" s="1"/>
  <c r="G39" i="80" s="1"/>
  <c r="B94" i="80"/>
  <c r="O94" i="80" s="1"/>
  <c r="G38" i="80" s="1"/>
  <c r="B93" i="80"/>
  <c r="O93" i="80" s="1"/>
  <c r="G37" i="80" s="1"/>
  <c r="B92" i="80"/>
  <c r="O92" i="80" s="1"/>
  <c r="G36" i="80" s="1"/>
  <c r="B91" i="80"/>
  <c r="O91" i="80" s="1"/>
  <c r="G35" i="80" s="1"/>
  <c r="B90" i="80"/>
  <c r="O90" i="80" s="1"/>
  <c r="G34" i="80" s="1"/>
  <c r="B89" i="80"/>
  <c r="O89" i="80" s="1"/>
  <c r="G33" i="80" s="1"/>
  <c r="B88" i="80"/>
  <c r="O88" i="80" s="1"/>
  <c r="G32" i="80" s="1"/>
  <c r="B87" i="80"/>
  <c r="O87" i="80" s="1"/>
  <c r="G31" i="80" s="1"/>
  <c r="B86" i="80"/>
  <c r="O86" i="80" s="1"/>
  <c r="G30" i="80" s="1"/>
  <c r="B85" i="80"/>
  <c r="O85" i="80" s="1"/>
  <c r="G29" i="80" s="1"/>
  <c r="B84" i="80"/>
  <c r="O84" i="80" s="1"/>
  <c r="G28" i="80" s="1"/>
  <c r="B83" i="80"/>
  <c r="O83" i="80" s="1"/>
  <c r="G27" i="80" s="1"/>
  <c r="B82" i="80"/>
  <c r="O82" i="80" s="1"/>
  <c r="G26" i="80" s="1"/>
  <c r="B81" i="80"/>
  <c r="O81" i="80" s="1"/>
  <c r="G25" i="80" s="1"/>
  <c r="B80" i="80"/>
  <c r="O80" i="80" s="1"/>
  <c r="G24" i="80" s="1"/>
  <c r="B79" i="80"/>
  <c r="O79" i="80" s="1"/>
  <c r="G23" i="80" s="1"/>
  <c r="B78" i="80"/>
  <c r="O78" i="80" s="1"/>
  <c r="G22" i="80" s="1"/>
  <c r="B77" i="80"/>
  <c r="O77" i="80" s="1"/>
  <c r="G21" i="80" s="1"/>
  <c r="B76" i="80"/>
  <c r="O76" i="80" s="1"/>
  <c r="G20" i="80" s="1"/>
  <c r="B75" i="80"/>
  <c r="O75" i="80" s="1"/>
  <c r="G19" i="80" s="1"/>
  <c r="B74" i="80"/>
  <c r="O74" i="80" s="1"/>
  <c r="G18" i="80" s="1"/>
  <c r="B73" i="80"/>
  <c r="O73" i="80" s="1"/>
  <c r="G17" i="80" s="1"/>
  <c r="B72" i="80"/>
  <c r="O72" i="80" s="1"/>
  <c r="G16" i="80" s="1"/>
  <c r="B71" i="80"/>
  <c r="O71" i="80" s="1"/>
  <c r="G15" i="80" s="1"/>
  <c r="B70" i="80"/>
  <c r="O70" i="80" s="1"/>
  <c r="G14" i="80" s="1"/>
  <c r="B69" i="80"/>
  <c r="O69" i="80" s="1"/>
  <c r="G13" i="80" s="1"/>
  <c r="B68" i="80"/>
  <c r="O68" i="80" s="1"/>
  <c r="G12" i="80" s="1"/>
  <c r="B67" i="80"/>
  <c r="O67" i="80" s="1"/>
  <c r="G11" i="80" s="1"/>
  <c r="B66" i="80"/>
  <c r="O66" i="80" s="1"/>
  <c r="G10" i="80" s="1"/>
  <c r="B65" i="80"/>
  <c r="O65" i="80" s="1"/>
  <c r="G9" i="80" s="1"/>
  <c r="M58" i="80"/>
  <c r="L58" i="80"/>
  <c r="K58" i="80"/>
  <c r="H58" i="80"/>
  <c r="M57" i="80"/>
  <c r="L57" i="80"/>
  <c r="K57" i="80"/>
  <c r="H57" i="80"/>
  <c r="M56" i="80"/>
  <c r="L56" i="80"/>
  <c r="K56" i="80"/>
  <c r="H56" i="80"/>
  <c r="M55" i="80"/>
  <c r="L55" i="80"/>
  <c r="K55" i="80"/>
  <c r="H55" i="80"/>
  <c r="M54" i="80"/>
  <c r="L54" i="80"/>
  <c r="K54" i="80"/>
  <c r="H54" i="80"/>
  <c r="M53" i="80"/>
  <c r="L53" i="80"/>
  <c r="K53" i="80"/>
  <c r="H53" i="80"/>
  <c r="M52" i="80"/>
  <c r="L52" i="80"/>
  <c r="K52" i="80"/>
  <c r="H52" i="80"/>
  <c r="M51" i="80"/>
  <c r="L51" i="80"/>
  <c r="K51" i="80"/>
  <c r="H51" i="80"/>
  <c r="M50" i="80"/>
  <c r="L50" i="80"/>
  <c r="K50" i="80"/>
  <c r="H50" i="80"/>
  <c r="M49" i="80"/>
  <c r="L49" i="80"/>
  <c r="K49" i="80"/>
  <c r="H49" i="80"/>
  <c r="M48" i="80"/>
  <c r="L48" i="80"/>
  <c r="K48" i="80"/>
  <c r="H48" i="80"/>
  <c r="M47" i="80"/>
  <c r="L47" i="80"/>
  <c r="K47" i="80"/>
  <c r="H47" i="80"/>
  <c r="M46" i="80"/>
  <c r="L46" i="80"/>
  <c r="K46" i="80"/>
  <c r="H46" i="80"/>
  <c r="M45" i="80"/>
  <c r="L45" i="80"/>
  <c r="K45" i="80"/>
  <c r="H45" i="80"/>
  <c r="M44" i="80"/>
  <c r="L44" i="80"/>
  <c r="K44" i="80"/>
  <c r="H44" i="80"/>
  <c r="M43" i="80"/>
  <c r="L43" i="80"/>
  <c r="K43" i="80"/>
  <c r="H43" i="80"/>
  <c r="M42" i="80"/>
  <c r="L42" i="80"/>
  <c r="K42" i="80"/>
  <c r="H42" i="80"/>
  <c r="M41" i="80"/>
  <c r="L41" i="80"/>
  <c r="K41" i="80"/>
  <c r="H41" i="80"/>
  <c r="M40" i="80"/>
  <c r="L40" i="80"/>
  <c r="K40" i="80"/>
  <c r="H40" i="80"/>
  <c r="M39" i="80"/>
  <c r="L39" i="80"/>
  <c r="K39" i="80"/>
  <c r="H39" i="80"/>
  <c r="M38" i="80"/>
  <c r="L38" i="80"/>
  <c r="K38" i="80"/>
  <c r="H38" i="80"/>
  <c r="M37" i="80"/>
  <c r="L37" i="80"/>
  <c r="K37" i="80"/>
  <c r="H37" i="80"/>
  <c r="M36" i="80"/>
  <c r="L36" i="80"/>
  <c r="K36" i="80"/>
  <c r="H36" i="80"/>
  <c r="M35" i="80"/>
  <c r="L35" i="80"/>
  <c r="K35" i="80"/>
  <c r="H35" i="80"/>
  <c r="M34" i="80"/>
  <c r="L34" i="80"/>
  <c r="K34" i="80"/>
  <c r="H34" i="80"/>
  <c r="M33" i="80"/>
  <c r="L33" i="80"/>
  <c r="K33" i="80"/>
  <c r="H33" i="80"/>
  <c r="M32" i="80"/>
  <c r="L32" i="80"/>
  <c r="K32" i="80"/>
  <c r="H32" i="80"/>
  <c r="M31" i="80"/>
  <c r="L31" i="80"/>
  <c r="K31" i="80"/>
  <c r="H31" i="80"/>
  <c r="M30" i="80"/>
  <c r="L30" i="80"/>
  <c r="K30" i="80"/>
  <c r="H30" i="80"/>
  <c r="M29" i="80"/>
  <c r="L29" i="80"/>
  <c r="K29" i="80"/>
  <c r="H29" i="80"/>
  <c r="M28" i="80"/>
  <c r="L28" i="80"/>
  <c r="K28" i="80"/>
  <c r="H28" i="80"/>
  <c r="M27" i="80"/>
  <c r="L27" i="80"/>
  <c r="K27" i="80"/>
  <c r="H27" i="80"/>
  <c r="M26" i="80"/>
  <c r="L26" i="80"/>
  <c r="K26" i="80"/>
  <c r="H26" i="80"/>
  <c r="M25" i="80"/>
  <c r="L25" i="80"/>
  <c r="K25" i="80"/>
  <c r="H25" i="80"/>
  <c r="M24" i="80"/>
  <c r="L24" i="80"/>
  <c r="K24" i="80"/>
  <c r="H24" i="80"/>
  <c r="M23" i="80"/>
  <c r="L23" i="80"/>
  <c r="K23" i="80"/>
  <c r="H23" i="80"/>
  <c r="M22" i="80"/>
  <c r="L22" i="80"/>
  <c r="K22" i="80"/>
  <c r="H22" i="80"/>
  <c r="M21" i="80"/>
  <c r="L21" i="80"/>
  <c r="K21" i="80"/>
  <c r="H21" i="80"/>
  <c r="M20" i="80"/>
  <c r="L20" i="80"/>
  <c r="K20" i="80"/>
  <c r="H20" i="80"/>
  <c r="M19" i="80"/>
  <c r="L19" i="80"/>
  <c r="K19" i="80"/>
  <c r="H19" i="80"/>
  <c r="M18" i="80"/>
  <c r="L18" i="80"/>
  <c r="K18" i="80"/>
  <c r="H18" i="80"/>
  <c r="M17" i="80"/>
  <c r="L17" i="80"/>
  <c r="K17" i="80"/>
  <c r="H17" i="80"/>
  <c r="M16" i="80"/>
  <c r="L16" i="80"/>
  <c r="K16" i="80"/>
  <c r="H16" i="80"/>
  <c r="M15" i="80"/>
  <c r="L15" i="80"/>
  <c r="K15" i="80"/>
  <c r="H15" i="80"/>
  <c r="M14" i="80"/>
  <c r="L14" i="80"/>
  <c r="K14" i="80"/>
  <c r="H14" i="80"/>
  <c r="M13" i="80"/>
  <c r="L13" i="80"/>
  <c r="K13" i="80"/>
  <c r="H13" i="80"/>
  <c r="M12" i="80"/>
  <c r="L12" i="80"/>
  <c r="K12" i="80"/>
  <c r="H12" i="80"/>
  <c r="M11" i="80"/>
  <c r="L11" i="80"/>
  <c r="K11" i="80"/>
  <c r="H11" i="80"/>
  <c r="M10" i="80"/>
  <c r="L10" i="80"/>
  <c r="K10" i="80"/>
  <c r="H10" i="80"/>
  <c r="M9" i="80"/>
  <c r="L9" i="80"/>
  <c r="K9" i="80"/>
  <c r="H9" i="80"/>
  <c r="N167" i="79"/>
  <c r="I58" i="79" s="1"/>
  <c r="N58" i="79" s="1"/>
  <c r="N166" i="79"/>
  <c r="I57" i="79" s="1"/>
  <c r="N57" i="79" s="1"/>
  <c r="N165" i="79"/>
  <c r="I56" i="79" s="1"/>
  <c r="N56" i="79" s="1"/>
  <c r="O56" i="79" s="1"/>
  <c r="N164" i="79"/>
  <c r="I55" i="79" s="1"/>
  <c r="N163" i="79"/>
  <c r="I54" i="79" s="1"/>
  <c r="N162" i="79"/>
  <c r="I53" i="79" s="1"/>
  <c r="N53" i="79" s="1"/>
  <c r="N161" i="79"/>
  <c r="I52" i="79" s="1"/>
  <c r="N160" i="79"/>
  <c r="I51" i="79" s="1"/>
  <c r="N159" i="79"/>
  <c r="I50" i="79" s="1"/>
  <c r="N158" i="79"/>
  <c r="I49" i="79" s="1"/>
  <c r="N157" i="79"/>
  <c r="I48" i="79" s="1"/>
  <c r="N48" i="79" s="1"/>
  <c r="O48" i="79" s="1"/>
  <c r="N156" i="79"/>
  <c r="I47" i="79" s="1"/>
  <c r="N155" i="79"/>
  <c r="I46" i="79" s="1"/>
  <c r="N154" i="79"/>
  <c r="I45" i="79" s="1"/>
  <c r="N153" i="79"/>
  <c r="I44" i="79" s="1"/>
  <c r="N152" i="79"/>
  <c r="I43" i="79" s="1"/>
  <c r="N151" i="79"/>
  <c r="I42" i="79" s="1"/>
  <c r="N150" i="79"/>
  <c r="I41" i="79" s="1"/>
  <c r="N149" i="79"/>
  <c r="I40" i="79" s="1"/>
  <c r="N148" i="79"/>
  <c r="I39" i="79" s="1"/>
  <c r="N147" i="79"/>
  <c r="I38" i="79" s="1"/>
  <c r="N146" i="79"/>
  <c r="I37" i="79" s="1"/>
  <c r="N145" i="79"/>
  <c r="I36" i="79" s="1"/>
  <c r="N36" i="79" s="1"/>
  <c r="O36" i="79" s="1"/>
  <c r="N144" i="79"/>
  <c r="I35" i="79" s="1"/>
  <c r="N143" i="79"/>
  <c r="I34" i="79" s="1"/>
  <c r="N142" i="79"/>
  <c r="I33" i="79" s="1"/>
  <c r="N141" i="79"/>
  <c r="I32" i="79" s="1"/>
  <c r="N140" i="79"/>
  <c r="I31" i="79" s="1"/>
  <c r="N139" i="79"/>
  <c r="I30" i="79" s="1"/>
  <c r="N138" i="79"/>
  <c r="I29" i="79" s="1"/>
  <c r="N29" i="79" s="1"/>
  <c r="N137" i="79"/>
  <c r="I28" i="79" s="1"/>
  <c r="N136" i="79"/>
  <c r="I27" i="79" s="1"/>
  <c r="N135" i="79"/>
  <c r="I26" i="79" s="1"/>
  <c r="N134" i="79"/>
  <c r="I25" i="79" s="1"/>
  <c r="N133" i="79"/>
  <c r="I24" i="79" s="1"/>
  <c r="N132" i="79"/>
  <c r="I23" i="79" s="1"/>
  <c r="N131" i="79"/>
  <c r="I22" i="79" s="1"/>
  <c r="N130" i="79"/>
  <c r="I21" i="79" s="1"/>
  <c r="N129" i="79"/>
  <c r="I20" i="79" s="1"/>
  <c r="N128" i="79"/>
  <c r="I19" i="79" s="1"/>
  <c r="N127" i="79"/>
  <c r="I18" i="79" s="1"/>
  <c r="N126" i="79"/>
  <c r="I17" i="79" s="1"/>
  <c r="N125" i="79"/>
  <c r="I16" i="79" s="1"/>
  <c r="N124" i="79"/>
  <c r="I15" i="79" s="1"/>
  <c r="N123" i="79"/>
  <c r="I14" i="79" s="1"/>
  <c r="N122" i="79"/>
  <c r="I13" i="79" s="1"/>
  <c r="N121" i="79"/>
  <c r="I12" i="79" s="1"/>
  <c r="N120" i="79"/>
  <c r="I11" i="79" s="1"/>
  <c r="N119" i="79"/>
  <c r="I10" i="79" s="1"/>
  <c r="N118" i="79"/>
  <c r="I9" i="79" s="1"/>
  <c r="B114" i="79"/>
  <c r="O114" i="79" s="1"/>
  <c r="G58" i="79" s="1"/>
  <c r="B113" i="79"/>
  <c r="O113" i="79" s="1"/>
  <c r="G57" i="79" s="1"/>
  <c r="B112" i="79"/>
  <c r="O112" i="79" s="1"/>
  <c r="G56" i="79" s="1"/>
  <c r="B111" i="79"/>
  <c r="O111" i="79" s="1"/>
  <c r="G55" i="79" s="1"/>
  <c r="B110" i="79"/>
  <c r="O110" i="79" s="1"/>
  <c r="G54" i="79" s="1"/>
  <c r="B109" i="79"/>
  <c r="O109" i="79" s="1"/>
  <c r="G53" i="79" s="1"/>
  <c r="B108" i="79"/>
  <c r="O108" i="79" s="1"/>
  <c r="G52" i="79" s="1"/>
  <c r="B107" i="79"/>
  <c r="O107" i="79" s="1"/>
  <c r="G51" i="79" s="1"/>
  <c r="B106" i="79"/>
  <c r="O106" i="79" s="1"/>
  <c r="G50" i="79" s="1"/>
  <c r="B105" i="79"/>
  <c r="O105" i="79" s="1"/>
  <c r="G49" i="79" s="1"/>
  <c r="B104" i="79"/>
  <c r="O104" i="79" s="1"/>
  <c r="G48" i="79" s="1"/>
  <c r="B103" i="79"/>
  <c r="O103" i="79" s="1"/>
  <c r="G47" i="79" s="1"/>
  <c r="B102" i="79"/>
  <c r="O102" i="79" s="1"/>
  <c r="G46" i="79" s="1"/>
  <c r="B101" i="79"/>
  <c r="O101" i="79" s="1"/>
  <c r="G45" i="79" s="1"/>
  <c r="B100" i="79"/>
  <c r="O100" i="79" s="1"/>
  <c r="G44" i="79" s="1"/>
  <c r="B99" i="79"/>
  <c r="O99" i="79" s="1"/>
  <c r="G43" i="79" s="1"/>
  <c r="B98" i="79"/>
  <c r="O98" i="79" s="1"/>
  <c r="G42" i="79" s="1"/>
  <c r="B97" i="79"/>
  <c r="O97" i="79" s="1"/>
  <c r="G41" i="79" s="1"/>
  <c r="B96" i="79"/>
  <c r="O96" i="79" s="1"/>
  <c r="G40" i="79" s="1"/>
  <c r="B95" i="79"/>
  <c r="O95" i="79" s="1"/>
  <c r="G39" i="79" s="1"/>
  <c r="B94" i="79"/>
  <c r="O94" i="79" s="1"/>
  <c r="G38" i="79" s="1"/>
  <c r="B93" i="79"/>
  <c r="O93" i="79" s="1"/>
  <c r="G37" i="79" s="1"/>
  <c r="B92" i="79"/>
  <c r="O92" i="79" s="1"/>
  <c r="G36" i="79" s="1"/>
  <c r="B91" i="79"/>
  <c r="O91" i="79" s="1"/>
  <c r="G35" i="79" s="1"/>
  <c r="B90" i="79"/>
  <c r="O90" i="79" s="1"/>
  <c r="G34" i="79" s="1"/>
  <c r="B89" i="79"/>
  <c r="O89" i="79" s="1"/>
  <c r="G33" i="79" s="1"/>
  <c r="B88" i="79"/>
  <c r="O88" i="79" s="1"/>
  <c r="G32" i="79" s="1"/>
  <c r="B87" i="79"/>
  <c r="O87" i="79" s="1"/>
  <c r="G31" i="79" s="1"/>
  <c r="B86" i="79"/>
  <c r="O86" i="79" s="1"/>
  <c r="G30" i="79" s="1"/>
  <c r="B85" i="79"/>
  <c r="O85" i="79" s="1"/>
  <c r="G29" i="79" s="1"/>
  <c r="B84" i="79"/>
  <c r="O84" i="79" s="1"/>
  <c r="G28" i="79" s="1"/>
  <c r="B83" i="79"/>
  <c r="O83" i="79" s="1"/>
  <c r="G27" i="79" s="1"/>
  <c r="B82" i="79"/>
  <c r="O82" i="79" s="1"/>
  <c r="G26" i="79" s="1"/>
  <c r="B81" i="79"/>
  <c r="O81" i="79" s="1"/>
  <c r="G25" i="79" s="1"/>
  <c r="B80" i="79"/>
  <c r="O80" i="79" s="1"/>
  <c r="G24" i="79" s="1"/>
  <c r="B79" i="79"/>
  <c r="O79" i="79" s="1"/>
  <c r="G23" i="79" s="1"/>
  <c r="B78" i="79"/>
  <c r="O78" i="79" s="1"/>
  <c r="G22" i="79" s="1"/>
  <c r="B77" i="79"/>
  <c r="O77" i="79" s="1"/>
  <c r="G21" i="79" s="1"/>
  <c r="B76" i="79"/>
  <c r="O76" i="79" s="1"/>
  <c r="G20" i="79" s="1"/>
  <c r="B75" i="79"/>
  <c r="O75" i="79" s="1"/>
  <c r="G19" i="79" s="1"/>
  <c r="B74" i="79"/>
  <c r="O74" i="79" s="1"/>
  <c r="G18" i="79" s="1"/>
  <c r="B73" i="79"/>
  <c r="O73" i="79" s="1"/>
  <c r="G17" i="79" s="1"/>
  <c r="B72" i="79"/>
  <c r="O72" i="79" s="1"/>
  <c r="G16" i="79" s="1"/>
  <c r="B71" i="79"/>
  <c r="O71" i="79" s="1"/>
  <c r="G15" i="79" s="1"/>
  <c r="B70" i="79"/>
  <c r="O70" i="79" s="1"/>
  <c r="G14" i="79" s="1"/>
  <c r="B69" i="79"/>
  <c r="O69" i="79" s="1"/>
  <c r="G13" i="79" s="1"/>
  <c r="B68" i="79"/>
  <c r="O68" i="79" s="1"/>
  <c r="G12" i="79" s="1"/>
  <c r="B67" i="79"/>
  <c r="O67" i="79" s="1"/>
  <c r="G11" i="79" s="1"/>
  <c r="B66" i="79"/>
  <c r="O66" i="79" s="1"/>
  <c r="G10" i="79" s="1"/>
  <c r="B65" i="79"/>
  <c r="O65" i="79" s="1"/>
  <c r="G9" i="79" s="1"/>
  <c r="M58" i="79"/>
  <c r="L58" i="79"/>
  <c r="K58" i="79"/>
  <c r="H58" i="79"/>
  <c r="M57" i="79"/>
  <c r="L57" i="79"/>
  <c r="K57" i="79"/>
  <c r="H57" i="79"/>
  <c r="M56" i="79"/>
  <c r="L56" i="79"/>
  <c r="K56" i="79"/>
  <c r="H56" i="79"/>
  <c r="M55" i="79"/>
  <c r="L55" i="79"/>
  <c r="K55" i="79"/>
  <c r="H55" i="79"/>
  <c r="M54" i="79"/>
  <c r="L54" i="79"/>
  <c r="K54" i="79"/>
  <c r="H54" i="79"/>
  <c r="M53" i="79"/>
  <c r="L53" i="79"/>
  <c r="K53" i="79"/>
  <c r="H53" i="79"/>
  <c r="M52" i="79"/>
  <c r="L52" i="79"/>
  <c r="K52" i="79"/>
  <c r="H52" i="79"/>
  <c r="M51" i="79"/>
  <c r="L51" i="79"/>
  <c r="K51" i="79"/>
  <c r="H51" i="79"/>
  <c r="M50" i="79"/>
  <c r="L50" i="79"/>
  <c r="K50" i="79"/>
  <c r="H50" i="79"/>
  <c r="M49" i="79"/>
  <c r="L49" i="79"/>
  <c r="K49" i="79"/>
  <c r="H49" i="79"/>
  <c r="M48" i="79"/>
  <c r="L48" i="79"/>
  <c r="K48" i="79"/>
  <c r="H48" i="79"/>
  <c r="M47" i="79"/>
  <c r="L47" i="79"/>
  <c r="K47" i="79"/>
  <c r="H47" i="79"/>
  <c r="M46" i="79"/>
  <c r="L46" i="79"/>
  <c r="K46" i="79"/>
  <c r="H46" i="79"/>
  <c r="M45" i="79"/>
  <c r="L45" i="79"/>
  <c r="K45" i="79"/>
  <c r="H45" i="79"/>
  <c r="M44" i="79"/>
  <c r="L44" i="79"/>
  <c r="K44" i="79"/>
  <c r="H44" i="79"/>
  <c r="M43" i="79"/>
  <c r="L43" i="79"/>
  <c r="K43" i="79"/>
  <c r="H43" i="79"/>
  <c r="M42" i="79"/>
  <c r="L42" i="79"/>
  <c r="K42" i="79"/>
  <c r="H42" i="79"/>
  <c r="M41" i="79"/>
  <c r="L41" i="79"/>
  <c r="K41" i="79"/>
  <c r="H41" i="79"/>
  <c r="M40" i="79"/>
  <c r="L40" i="79"/>
  <c r="K40" i="79"/>
  <c r="H40" i="79"/>
  <c r="M39" i="79"/>
  <c r="L39" i="79"/>
  <c r="K39" i="79"/>
  <c r="H39" i="79"/>
  <c r="M38" i="79"/>
  <c r="L38" i="79"/>
  <c r="K38" i="79"/>
  <c r="H38" i="79"/>
  <c r="M37" i="79"/>
  <c r="L37" i="79"/>
  <c r="K37" i="79"/>
  <c r="H37" i="79"/>
  <c r="M36" i="79"/>
  <c r="L36" i="79"/>
  <c r="K36" i="79"/>
  <c r="H36" i="79"/>
  <c r="M35" i="79"/>
  <c r="L35" i="79"/>
  <c r="K35" i="79"/>
  <c r="H35" i="79"/>
  <c r="M34" i="79"/>
  <c r="L34" i="79"/>
  <c r="K34" i="79"/>
  <c r="H34" i="79"/>
  <c r="M33" i="79"/>
  <c r="L33" i="79"/>
  <c r="K33" i="79"/>
  <c r="H33" i="79"/>
  <c r="M32" i="79"/>
  <c r="L32" i="79"/>
  <c r="K32" i="79"/>
  <c r="H32" i="79"/>
  <c r="M31" i="79"/>
  <c r="L31" i="79"/>
  <c r="K31" i="79"/>
  <c r="H31" i="79"/>
  <c r="M30" i="79"/>
  <c r="L30" i="79"/>
  <c r="K30" i="79"/>
  <c r="H30" i="79"/>
  <c r="M29" i="79"/>
  <c r="L29" i="79"/>
  <c r="K29" i="79"/>
  <c r="H29" i="79"/>
  <c r="M28" i="79"/>
  <c r="L28" i="79"/>
  <c r="K28" i="79"/>
  <c r="H28" i="79"/>
  <c r="M27" i="79"/>
  <c r="L27" i="79"/>
  <c r="K27" i="79"/>
  <c r="H27" i="79"/>
  <c r="M26" i="79"/>
  <c r="L26" i="79"/>
  <c r="K26" i="79"/>
  <c r="H26" i="79"/>
  <c r="M25" i="79"/>
  <c r="L25" i="79"/>
  <c r="K25" i="79"/>
  <c r="H25" i="79"/>
  <c r="M24" i="79"/>
  <c r="L24" i="79"/>
  <c r="K24" i="79"/>
  <c r="H24" i="79"/>
  <c r="M23" i="79"/>
  <c r="L23" i="79"/>
  <c r="K23" i="79"/>
  <c r="H23" i="79"/>
  <c r="M22" i="79"/>
  <c r="L22" i="79"/>
  <c r="K22" i="79"/>
  <c r="H22" i="79"/>
  <c r="M21" i="79"/>
  <c r="L21" i="79"/>
  <c r="K21" i="79"/>
  <c r="H21" i="79"/>
  <c r="M20" i="79"/>
  <c r="L20" i="79"/>
  <c r="K20" i="79"/>
  <c r="H20" i="79"/>
  <c r="M19" i="79"/>
  <c r="L19" i="79"/>
  <c r="K19" i="79"/>
  <c r="H19" i="79"/>
  <c r="M18" i="79"/>
  <c r="L18" i="79"/>
  <c r="K18" i="79"/>
  <c r="H18" i="79"/>
  <c r="M17" i="79"/>
  <c r="L17" i="79"/>
  <c r="K17" i="79"/>
  <c r="H17" i="79"/>
  <c r="M16" i="79"/>
  <c r="L16" i="79"/>
  <c r="K16" i="79"/>
  <c r="H16" i="79"/>
  <c r="M15" i="79"/>
  <c r="L15" i="79"/>
  <c r="K15" i="79"/>
  <c r="H15" i="79"/>
  <c r="M14" i="79"/>
  <c r="L14" i="79"/>
  <c r="K14" i="79"/>
  <c r="H14" i="79"/>
  <c r="M13" i="79"/>
  <c r="L13" i="79"/>
  <c r="K13" i="79"/>
  <c r="H13" i="79"/>
  <c r="M12" i="79"/>
  <c r="L12" i="79"/>
  <c r="K12" i="79"/>
  <c r="H12" i="79"/>
  <c r="M11" i="79"/>
  <c r="L11" i="79"/>
  <c r="K11" i="79"/>
  <c r="H11" i="79"/>
  <c r="M10" i="79"/>
  <c r="L10" i="79"/>
  <c r="K10" i="79"/>
  <c r="H10" i="79"/>
  <c r="M9" i="79"/>
  <c r="L9" i="79"/>
  <c r="K9" i="79"/>
  <c r="H9" i="79"/>
  <c r="N167" i="78"/>
  <c r="I58" i="78" s="1"/>
  <c r="N58" i="78" s="1"/>
  <c r="N166" i="78"/>
  <c r="I57" i="78" s="1"/>
  <c r="N57" i="78" s="1"/>
  <c r="O57" i="78" s="1"/>
  <c r="N165" i="78"/>
  <c r="I56" i="78" s="1"/>
  <c r="N164" i="78"/>
  <c r="I55" i="78" s="1"/>
  <c r="N163" i="78"/>
  <c r="I54" i="78" s="1"/>
  <c r="N162" i="78"/>
  <c r="I53" i="78" s="1"/>
  <c r="N161" i="78"/>
  <c r="I52" i="78" s="1"/>
  <c r="N160" i="78"/>
  <c r="I51" i="78" s="1"/>
  <c r="N159" i="78"/>
  <c r="I50" i="78" s="1"/>
  <c r="N50" i="78" s="1"/>
  <c r="N158" i="78"/>
  <c r="I49" i="78" s="1"/>
  <c r="N157" i="78"/>
  <c r="I48" i="78" s="1"/>
  <c r="N156" i="78"/>
  <c r="I47" i="78" s="1"/>
  <c r="N155" i="78"/>
  <c r="I46" i="78" s="1"/>
  <c r="N154" i="78"/>
  <c r="I45" i="78" s="1"/>
  <c r="N45" i="78" s="1"/>
  <c r="O45" i="78" s="1"/>
  <c r="N153" i="78"/>
  <c r="I44" i="78" s="1"/>
  <c r="N152" i="78"/>
  <c r="I43" i="78" s="1"/>
  <c r="N151" i="78"/>
  <c r="I42" i="78" s="1"/>
  <c r="N150" i="78"/>
  <c r="I41" i="78" s="1"/>
  <c r="N149" i="78"/>
  <c r="I40" i="78" s="1"/>
  <c r="N148" i="78"/>
  <c r="I39" i="78" s="1"/>
  <c r="N147" i="78"/>
  <c r="I38" i="78" s="1"/>
  <c r="N146" i="78"/>
  <c r="I37" i="78" s="1"/>
  <c r="N145" i="78"/>
  <c r="I36" i="78" s="1"/>
  <c r="N144" i="78"/>
  <c r="I35" i="78" s="1"/>
  <c r="N143" i="78"/>
  <c r="I34" i="78" s="1"/>
  <c r="N142" i="78"/>
  <c r="I33" i="78" s="1"/>
  <c r="N141" i="78"/>
  <c r="I32" i="78" s="1"/>
  <c r="N140" i="78"/>
  <c r="I31" i="78" s="1"/>
  <c r="N139" i="78"/>
  <c r="I30" i="78" s="1"/>
  <c r="N138" i="78"/>
  <c r="I29" i="78" s="1"/>
  <c r="N137" i="78"/>
  <c r="I28" i="78" s="1"/>
  <c r="N136" i="78"/>
  <c r="I27" i="78" s="1"/>
  <c r="N135" i="78"/>
  <c r="I26" i="78" s="1"/>
  <c r="N134" i="78"/>
  <c r="I25" i="78" s="1"/>
  <c r="N133" i="78"/>
  <c r="I24" i="78" s="1"/>
  <c r="N132" i="78"/>
  <c r="I23" i="78" s="1"/>
  <c r="N131" i="78"/>
  <c r="I22" i="78" s="1"/>
  <c r="N130" i="78"/>
  <c r="I21" i="78" s="1"/>
  <c r="N129" i="78"/>
  <c r="I20" i="78" s="1"/>
  <c r="N128" i="78"/>
  <c r="I19" i="78" s="1"/>
  <c r="N127" i="78"/>
  <c r="I18" i="78" s="1"/>
  <c r="N126" i="78"/>
  <c r="I17" i="78" s="1"/>
  <c r="N125" i="78"/>
  <c r="I16" i="78" s="1"/>
  <c r="N124" i="78"/>
  <c r="I15" i="78" s="1"/>
  <c r="N123" i="78"/>
  <c r="I14" i="78" s="1"/>
  <c r="N122" i="78"/>
  <c r="I13" i="78" s="1"/>
  <c r="N121" i="78"/>
  <c r="I12" i="78" s="1"/>
  <c r="N120" i="78"/>
  <c r="I11" i="78" s="1"/>
  <c r="N119" i="78"/>
  <c r="I10" i="78" s="1"/>
  <c r="N118" i="78"/>
  <c r="I9" i="78" s="1"/>
  <c r="B114" i="78"/>
  <c r="O114" i="78" s="1"/>
  <c r="G58" i="78" s="1"/>
  <c r="B113" i="78"/>
  <c r="O113" i="78" s="1"/>
  <c r="G57" i="78" s="1"/>
  <c r="B112" i="78"/>
  <c r="O112" i="78" s="1"/>
  <c r="G56" i="78" s="1"/>
  <c r="B111" i="78"/>
  <c r="O111" i="78" s="1"/>
  <c r="G55" i="78" s="1"/>
  <c r="B110" i="78"/>
  <c r="O110" i="78" s="1"/>
  <c r="G54" i="78" s="1"/>
  <c r="B109" i="78"/>
  <c r="O109" i="78" s="1"/>
  <c r="G53" i="78" s="1"/>
  <c r="B108" i="78"/>
  <c r="O108" i="78" s="1"/>
  <c r="G52" i="78" s="1"/>
  <c r="B107" i="78"/>
  <c r="O107" i="78" s="1"/>
  <c r="G51" i="78" s="1"/>
  <c r="B106" i="78"/>
  <c r="O106" i="78" s="1"/>
  <c r="G50" i="78" s="1"/>
  <c r="B105" i="78"/>
  <c r="O105" i="78" s="1"/>
  <c r="G49" i="78" s="1"/>
  <c r="B104" i="78"/>
  <c r="O104" i="78" s="1"/>
  <c r="G48" i="78" s="1"/>
  <c r="B103" i="78"/>
  <c r="O103" i="78" s="1"/>
  <c r="G47" i="78" s="1"/>
  <c r="B102" i="78"/>
  <c r="O102" i="78" s="1"/>
  <c r="G46" i="78" s="1"/>
  <c r="B101" i="78"/>
  <c r="O101" i="78" s="1"/>
  <c r="G45" i="78" s="1"/>
  <c r="B100" i="78"/>
  <c r="O100" i="78" s="1"/>
  <c r="G44" i="78" s="1"/>
  <c r="B99" i="78"/>
  <c r="O99" i="78" s="1"/>
  <c r="G43" i="78" s="1"/>
  <c r="B98" i="78"/>
  <c r="O98" i="78" s="1"/>
  <c r="G42" i="78" s="1"/>
  <c r="B97" i="78"/>
  <c r="O97" i="78" s="1"/>
  <c r="G41" i="78" s="1"/>
  <c r="B96" i="78"/>
  <c r="O96" i="78" s="1"/>
  <c r="G40" i="78" s="1"/>
  <c r="B95" i="78"/>
  <c r="O95" i="78" s="1"/>
  <c r="G39" i="78" s="1"/>
  <c r="B94" i="78"/>
  <c r="O94" i="78" s="1"/>
  <c r="G38" i="78" s="1"/>
  <c r="B93" i="78"/>
  <c r="O93" i="78" s="1"/>
  <c r="G37" i="78" s="1"/>
  <c r="B92" i="78"/>
  <c r="O92" i="78" s="1"/>
  <c r="G36" i="78" s="1"/>
  <c r="B91" i="78"/>
  <c r="O91" i="78" s="1"/>
  <c r="G35" i="78" s="1"/>
  <c r="B90" i="78"/>
  <c r="O90" i="78" s="1"/>
  <c r="G34" i="78" s="1"/>
  <c r="B89" i="78"/>
  <c r="O89" i="78" s="1"/>
  <c r="G33" i="78" s="1"/>
  <c r="B88" i="78"/>
  <c r="O88" i="78" s="1"/>
  <c r="G32" i="78" s="1"/>
  <c r="B87" i="78"/>
  <c r="O87" i="78" s="1"/>
  <c r="G31" i="78" s="1"/>
  <c r="B86" i="78"/>
  <c r="O86" i="78" s="1"/>
  <c r="G30" i="78" s="1"/>
  <c r="B85" i="78"/>
  <c r="O85" i="78" s="1"/>
  <c r="G29" i="78" s="1"/>
  <c r="B84" i="78"/>
  <c r="O84" i="78" s="1"/>
  <c r="G28" i="78" s="1"/>
  <c r="B83" i="78"/>
  <c r="O83" i="78" s="1"/>
  <c r="G27" i="78" s="1"/>
  <c r="B82" i="78"/>
  <c r="O82" i="78" s="1"/>
  <c r="G26" i="78" s="1"/>
  <c r="B81" i="78"/>
  <c r="O81" i="78" s="1"/>
  <c r="G25" i="78" s="1"/>
  <c r="B80" i="78"/>
  <c r="O80" i="78" s="1"/>
  <c r="G24" i="78" s="1"/>
  <c r="B79" i="78"/>
  <c r="O79" i="78" s="1"/>
  <c r="G23" i="78" s="1"/>
  <c r="B78" i="78"/>
  <c r="O78" i="78" s="1"/>
  <c r="G22" i="78" s="1"/>
  <c r="B77" i="78"/>
  <c r="O77" i="78" s="1"/>
  <c r="G21" i="78" s="1"/>
  <c r="B76" i="78"/>
  <c r="O76" i="78" s="1"/>
  <c r="G20" i="78" s="1"/>
  <c r="B75" i="78"/>
  <c r="O75" i="78" s="1"/>
  <c r="G19" i="78" s="1"/>
  <c r="B74" i="78"/>
  <c r="O74" i="78" s="1"/>
  <c r="G18" i="78" s="1"/>
  <c r="B73" i="78"/>
  <c r="O73" i="78" s="1"/>
  <c r="G17" i="78" s="1"/>
  <c r="B72" i="78"/>
  <c r="O72" i="78" s="1"/>
  <c r="G16" i="78" s="1"/>
  <c r="B71" i="78"/>
  <c r="O71" i="78" s="1"/>
  <c r="G15" i="78" s="1"/>
  <c r="B70" i="78"/>
  <c r="O70" i="78" s="1"/>
  <c r="G14" i="78" s="1"/>
  <c r="B69" i="78"/>
  <c r="O69" i="78" s="1"/>
  <c r="G13" i="78" s="1"/>
  <c r="B68" i="78"/>
  <c r="O68" i="78" s="1"/>
  <c r="G12" i="78" s="1"/>
  <c r="B67" i="78"/>
  <c r="O67" i="78" s="1"/>
  <c r="G11" i="78" s="1"/>
  <c r="B66" i="78"/>
  <c r="O66" i="78" s="1"/>
  <c r="G10" i="78" s="1"/>
  <c r="B65" i="78"/>
  <c r="O65" i="78" s="1"/>
  <c r="G9" i="78" s="1"/>
  <c r="M58" i="78"/>
  <c r="L58" i="78"/>
  <c r="K58" i="78"/>
  <c r="H58" i="78"/>
  <c r="M57" i="78"/>
  <c r="L57" i="78"/>
  <c r="K57" i="78"/>
  <c r="H57" i="78"/>
  <c r="M56" i="78"/>
  <c r="L56" i="78"/>
  <c r="K56" i="78"/>
  <c r="H56" i="78"/>
  <c r="M55" i="78"/>
  <c r="L55" i="78"/>
  <c r="K55" i="78"/>
  <c r="H55" i="78"/>
  <c r="M54" i="78"/>
  <c r="L54" i="78"/>
  <c r="K54" i="78"/>
  <c r="H54" i="78"/>
  <c r="M53" i="78"/>
  <c r="L53" i="78"/>
  <c r="K53" i="78"/>
  <c r="H53" i="78"/>
  <c r="M52" i="78"/>
  <c r="L52" i="78"/>
  <c r="K52" i="78"/>
  <c r="H52" i="78"/>
  <c r="M51" i="78"/>
  <c r="L51" i="78"/>
  <c r="K51" i="78"/>
  <c r="H51" i="78"/>
  <c r="M50" i="78"/>
  <c r="L50" i="78"/>
  <c r="K50" i="78"/>
  <c r="H50" i="78"/>
  <c r="M49" i="78"/>
  <c r="L49" i="78"/>
  <c r="K49" i="78"/>
  <c r="H49" i="78"/>
  <c r="M48" i="78"/>
  <c r="L48" i="78"/>
  <c r="K48" i="78"/>
  <c r="H48" i="78"/>
  <c r="M47" i="78"/>
  <c r="L47" i="78"/>
  <c r="K47" i="78"/>
  <c r="H47" i="78"/>
  <c r="M46" i="78"/>
  <c r="L46" i="78"/>
  <c r="K46" i="78"/>
  <c r="H46" i="78"/>
  <c r="M45" i="78"/>
  <c r="L45" i="78"/>
  <c r="K45" i="78"/>
  <c r="H45" i="78"/>
  <c r="M44" i="78"/>
  <c r="L44" i="78"/>
  <c r="K44" i="78"/>
  <c r="H44" i="78"/>
  <c r="M43" i="78"/>
  <c r="L43" i="78"/>
  <c r="K43" i="78"/>
  <c r="H43" i="78"/>
  <c r="M42" i="78"/>
  <c r="L42" i="78"/>
  <c r="K42" i="78"/>
  <c r="H42" i="78"/>
  <c r="M41" i="78"/>
  <c r="L41" i="78"/>
  <c r="K41" i="78"/>
  <c r="H41" i="78"/>
  <c r="M40" i="78"/>
  <c r="L40" i="78"/>
  <c r="K40" i="78"/>
  <c r="H40" i="78"/>
  <c r="M39" i="78"/>
  <c r="L39" i="78"/>
  <c r="K39" i="78"/>
  <c r="H39" i="78"/>
  <c r="M38" i="78"/>
  <c r="L38" i="78"/>
  <c r="K38" i="78"/>
  <c r="H38" i="78"/>
  <c r="M37" i="78"/>
  <c r="L37" i="78"/>
  <c r="K37" i="78"/>
  <c r="H37" i="78"/>
  <c r="M36" i="78"/>
  <c r="L36" i="78"/>
  <c r="K36" i="78"/>
  <c r="H36" i="78"/>
  <c r="M35" i="78"/>
  <c r="L35" i="78"/>
  <c r="K35" i="78"/>
  <c r="H35" i="78"/>
  <c r="M34" i="78"/>
  <c r="L34" i="78"/>
  <c r="K34" i="78"/>
  <c r="H34" i="78"/>
  <c r="M33" i="78"/>
  <c r="L33" i="78"/>
  <c r="K33" i="78"/>
  <c r="H33" i="78"/>
  <c r="M32" i="78"/>
  <c r="L32" i="78"/>
  <c r="K32" i="78"/>
  <c r="H32" i="78"/>
  <c r="M31" i="78"/>
  <c r="L31" i="78"/>
  <c r="K31" i="78"/>
  <c r="H31" i="78"/>
  <c r="M30" i="78"/>
  <c r="L30" i="78"/>
  <c r="K30" i="78"/>
  <c r="H30" i="78"/>
  <c r="M29" i="78"/>
  <c r="L29" i="78"/>
  <c r="K29" i="78"/>
  <c r="H29" i="78"/>
  <c r="M28" i="78"/>
  <c r="L28" i="78"/>
  <c r="K28" i="78"/>
  <c r="H28" i="78"/>
  <c r="M27" i="78"/>
  <c r="L27" i="78"/>
  <c r="K27" i="78"/>
  <c r="H27" i="78"/>
  <c r="M26" i="78"/>
  <c r="L26" i="78"/>
  <c r="K26" i="78"/>
  <c r="H26" i="78"/>
  <c r="M25" i="78"/>
  <c r="L25" i="78"/>
  <c r="K25" i="78"/>
  <c r="H25" i="78"/>
  <c r="M24" i="78"/>
  <c r="L24" i="78"/>
  <c r="K24" i="78"/>
  <c r="H24" i="78"/>
  <c r="M23" i="78"/>
  <c r="L23" i="78"/>
  <c r="K23" i="78"/>
  <c r="H23" i="78"/>
  <c r="M22" i="78"/>
  <c r="L22" i="78"/>
  <c r="K22" i="78"/>
  <c r="H22" i="78"/>
  <c r="M21" i="78"/>
  <c r="L21" i="78"/>
  <c r="K21" i="78"/>
  <c r="H21" i="78"/>
  <c r="M20" i="78"/>
  <c r="L20" i="78"/>
  <c r="K20" i="78"/>
  <c r="H20" i="78"/>
  <c r="M19" i="78"/>
  <c r="L19" i="78"/>
  <c r="K19" i="78"/>
  <c r="H19" i="78"/>
  <c r="M18" i="78"/>
  <c r="L18" i="78"/>
  <c r="K18" i="78"/>
  <c r="H18" i="78"/>
  <c r="M17" i="78"/>
  <c r="L17" i="78"/>
  <c r="K17" i="78"/>
  <c r="H17" i="78"/>
  <c r="M16" i="78"/>
  <c r="L16" i="78"/>
  <c r="K16" i="78"/>
  <c r="H16" i="78"/>
  <c r="M15" i="78"/>
  <c r="L15" i="78"/>
  <c r="K15" i="78"/>
  <c r="H15" i="78"/>
  <c r="M14" i="78"/>
  <c r="L14" i="78"/>
  <c r="K14" i="78"/>
  <c r="H14" i="78"/>
  <c r="M13" i="78"/>
  <c r="L13" i="78"/>
  <c r="K13" i="78"/>
  <c r="H13" i="78"/>
  <c r="M12" i="78"/>
  <c r="L12" i="78"/>
  <c r="K12" i="78"/>
  <c r="H12" i="78"/>
  <c r="M11" i="78"/>
  <c r="L11" i="78"/>
  <c r="K11" i="78"/>
  <c r="H11" i="78"/>
  <c r="M10" i="78"/>
  <c r="L10" i="78"/>
  <c r="K10" i="78"/>
  <c r="H10" i="78"/>
  <c r="M9" i="78"/>
  <c r="L9" i="78"/>
  <c r="K9" i="78"/>
  <c r="H9" i="78"/>
  <c r="N167" i="77"/>
  <c r="I58" i="77" s="1"/>
  <c r="N58" i="77" s="1"/>
  <c r="N166" i="77"/>
  <c r="I57" i="77" s="1"/>
  <c r="N57" i="77" s="1"/>
  <c r="O57" i="77" s="1"/>
  <c r="N165" i="77"/>
  <c r="I56" i="77" s="1"/>
  <c r="N164" i="77"/>
  <c r="I55" i="77" s="1"/>
  <c r="N163" i="77"/>
  <c r="I54" i="77" s="1"/>
  <c r="N162" i="77"/>
  <c r="I53" i="77" s="1"/>
  <c r="N53" i="77" s="1"/>
  <c r="N161" i="77"/>
  <c r="I52" i="77" s="1"/>
  <c r="N52" i="77" s="1"/>
  <c r="N160" i="77"/>
  <c r="I51" i="77" s="1"/>
  <c r="N159" i="77"/>
  <c r="I50" i="77" s="1"/>
  <c r="N158" i="77"/>
  <c r="I49" i="77" s="1"/>
  <c r="N49" i="77" s="1"/>
  <c r="O49" i="77" s="1"/>
  <c r="N157" i="77"/>
  <c r="I48" i="77" s="1"/>
  <c r="N156" i="77"/>
  <c r="I47" i="77" s="1"/>
  <c r="N155" i="77"/>
  <c r="I46" i="77" s="1"/>
  <c r="N154" i="77"/>
  <c r="I45" i="77" s="1"/>
  <c r="N153" i="77"/>
  <c r="I44" i="77" s="1"/>
  <c r="N152" i="77"/>
  <c r="I43" i="77" s="1"/>
  <c r="N151" i="77"/>
  <c r="I42" i="77" s="1"/>
  <c r="N42" i="77" s="1"/>
  <c r="N150" i="77"/>
  <c r="I41" i="77" s="1"/>
  <c r="N149" i="77"/>
  <c r="I40" i="77" s="1"/>
  <c r="N148" i="77"/>
  <c r="I39" i="77" s="1"/>
  <c r="N147" i="77"/>
  <c r="I38" i="77" s="1"/>
  <c r="N146" i="77"/>
  <c r="I37" i="77" s="1"/>
  <c r="N145" i="77"/>
  <c r="I36" i="77" s="1"/>
  <c r="N144" i="77"/>
  <c r="I35" i="77" s="1"/>
  <c r="N143" i="77"/>
  <c r="I34" i="77" s="1"/>
  <c r="N142" i="77"/>
  <c r="I33" i="77" s="1"/>
  <c r="N141" i="77"/>
  <c r="I32" i="77" s="1"/>
  <c r="N140" i="77"/>
  <c r="I31" i="77" s="1"/>
  <c r="N139" i="77"/>
  <c r="I30" i="77" s="1"/>
  <c r="N138" i="77"/>
  <c r="I29" i="77" s="1"/>
  <c r="N29" i="77" s="1"/>
  <c r="N137" i="77"/>
  <c r="I28" i="77" s="1"/>
  <c r="N136" i="77"/>
  <c r="I27" i="77" s="1"/>
  <c r="N135" i="77"/>
  <c r="I26" i="77" s="1"/>
  <c r="N134" i="77"/>
  <c r="I25" i="77" s="1"/>
  <c r="N133" i="77"/>
  <c r="I24" i="77" s="1"/>
  <c r="N132" i="77"/>
  <c r="I23" i="77" s="1"/>
  <c r="N131" i="77"/>
  <c r="I22" i="77" s="1"/>
  <c r="N130" i="77"/>
  <c r="I21" i="77" s="1"/>
  <c r="N21" i="77" s="1"/>
  <c r="N129" i="77"/>
  <c r="I20" i="77" s="1"/>
  <c r="N128" i="77"/>
  <c r="I19" i="77" s="1"/>
  <c r="N127" i="77"/>
  <c r="I18" i="77" s="1"/>
  <c r="N126" i="77"/>
  <c r="I17" i="77" s="1"/>
  <c r="N125" i="77"/>
  <c r="I16" i="77" s="1"/>
  <c r="N124" i="77"/>
  <c r="I15" i="77" s="1"/>
  <c r="N123" i="77"/>
  <c r="I14" i="77" s="1"/>
  <c r="N122" i="77"/>
  <c r="I13" i="77" s="1"/>
  <c r="N121" i="77"/>
  <c r="I12" i="77" s="1"/>
  <c r="N120" i="77"/>
  <c r="I11" i="77" s="1"/>
  <c r="N119" i="77"/>
  <c r="I10" i="77" s="1"/>
  <c r="N118" i="77"/>
  <c r="I9" i="77" s="1"/>
  <c r="B114" i="77"/>
  <c r="O114" i="77" s="1"/>
  <c r="G58" i="77" s="1"/>
  <c r="B113" i="77"/>
  <c r="O113" i="77" s="1"/>
  <c r="G57" i="77" s="1"/>
  <c r="B112" i="77"/>
  <c r="O112" i="77" s="1"/>
  <c r="G56" i="77" s="1"/>
  <c r="B111" i="77"/>
  <c r="O111" i="77" s="1"/>
  <c r="G55" i="77" s="1"/>
  <c r="B110" i="77"/>
  <c r="O110" i="77" s="1"/>
  <c r="G54" i="77" s="1"/>
  <c r="B109" i="77"/>
  <c r="O109" i="77" s="1"/>
  <c r="G53" i="77" s="1"/>
  <c r="B108" i="77"/>
  <c r="O108" i="77" s="1"/>
  <c r="G52" i="77" s="1"/>
  <c r="B107" i="77"/>
  <c r="O107" i="77" s="1"/>
  <c r="G51" i="77" s="1"/>
  <c r="B106" i="77"/>
  <c r="O106" i="77" s="1"/>
  <c r="G50" i="77" s="1"/>
  <c r="B105" i="77"/>
  <c r="O105" i="77" s="1"/>
  <c r="G49" i="77" s="1"/>
  <c r="B104" i="77"/>
  <c r="O104" i="77" s="1"/>
  <c r="G48" i="77" s="1"/>
  <c r="B103" i="77"/>
  <c r="O103" i="77" s="1"/>
  <c r="G47" i="77" s="1"/>
  <c r="B102" i="77"/>
  <c r="O102" i="77" s="1"/>
  <c r="G46" i="77" s="1"/>
  <c r="B101" i="77"/>
  <c r="O101" i="77" s="1"/>
  <c r="G45" i="77" s="1"/>
  <c r="B100" i="77"/>
  <c r="O100" i="77" s="1"/>
  <c r="G44" i="77" s="1"/>
  <c r="B99" i="77"/>
  <c r="O99" i="77" s="1"/>
  <c r="G43" i="77" s="1"/>
  <c r="B98" i="77"/>
  <c r="O98" i="77" s="1"/>
  <c r="G42" i="77" s="1"/>
  <c r="B97" i="77"/>
  <c r="O97" i="77" s="1"/>
  <c r="G41" i="77" s="1"/>
  <c r="B96" i="77"/>
  <c r="O96" i="77" s="1"/>
  <c r="G40" i="77" s="1"/>
  <c r="B95" i="77"/>
  <c r="O95" i="77" s="1"/>
  <c r="G39" i="77" s="1"/>
  <c r="B94" i="77"/>
  <c r="O94" i="77" s="1"/>
  <c r="G38" i="77" s="1"/>
  <c r="B93" i="77"/>
  <c r="O93" i="77" s="1"/>
  <c r="G37" i="77" s="1"/>
  <c r="B92" i="77"/>
  <c r="O92" i="77" s="1"/>
  <c r="G36" i="77" s="1"/>
  <c r="B91" i="77"/>
  <c r="O91" i="77" s="1"/>
  <c r="G35" i="77" s="1"/>
  <c r="B90" i="77"/>
  <c r="O90" i="77" s="1"/>
  <c r="G34" i="77" s="1"/>
  <c r="B89" i="77"/>
  <c r="O89" i="77" s="1"/>
  <c r="G33" i="77" s="1"/>
  <c r="B88" i="77"/>
  <c r="O88" i="77" s="1"/>
  <c r="G32" i="77" s="1"/>
  <c r="B87" i="77"/>
  <c r="O87" i="77" s="1"/>
  <c r="G31" i="77" s="1"/>
  <c r="B86" i="77"/>
  <c r="O86" i="77" s="1"/>
  <c r="G30" i="77" s="1"/>
  <c r="B85" i="77"/>
  <c r="O85" i="77" s="1"/>
  <c r="G29" i="77" s="1"/>
  <c r="B84" i="77"/>
  <c r="O84" i="77" s="1"/>
  <c r="G28" i="77" s="1"/>
  <c r="B83" i="77"/>
  <c r="O83" i="77" s="1"/>
  <c r="G27" i="77" s="1"/>
  <c r="B82" i="77"/>
  <c r="O82" i="77" s="1"/>
  <c r="G26" i="77" s="1"/>
  <c r="B81" i="77"/>
  <c r="O81" i="77" s="1"/>
  <c r="G25" i="77" s="1"/>
  <c r="B80" i="77"/>
  <c r="O80" i="77" s="1"/>
  <c r="G24" i="77" s="1"/>
  <c r="B79" i="77"/>
  <c r="O79" i="77" s="1"/>
  <c r="G23" i="77" s="1"/>
  <c r="B78" i="77"/>
  <c r="O78" i="77" s="1"/>
  <c r="G22" i="77" s="1"/>
  <c r="B77" i="77"/>
  <c r="O77" i="77" s="1"/>
  <c r="G21" i="77" s="1"/>
  <c r="B76" i="77"/>
  <c r="O76" i="77" s="1"/>
  <c r="G20" i="77" s="1"/>
  <c r="B75" i="77"/>
  <c r="O75" i="77" s="1"/>
  <c r="G19" i="77" s="1"/>
  <c r="B74" i="77"/>
  <c r="O74" i="77" s="1"/>
  <c r="G18" i="77" s="1"/>
  <c r="B73" i="77"/>
  <c r="O73" i="77" s="1"/>
  <c r="G17" i="77" s="1"/>
  <c r="B72" i="77"/>
  <c r="O72" i="77" s="1"/>
  <c r="G16" i="77" s="1"/>
  <c r="B71" i="77"/>
  <c r="O71" i="77" s="1"/>
  <c r="G15" i="77" s="1"/>
  <c r="B70" i="77"/>
  <c r="O70" i="77" s="1"/>
  <c r="G14" i="77" s="1"/>
  <c r="B69" i="77"/>
  <c r="O69" i="77" s="1"/>
  <c r="G13" i="77" s="1"/>
  <c r="B68" i="77"/>
  <c r="O68" i="77" s="1"/>
  <c r="G12" i="77" s="1"/>
  <c r="B67" i="77"/>
  <c r="O67" i="77" s="1"/>
  <c r="G11" i="77" s="1"/>
  <c r="B66" i="77"/>
  <c r="O66" i="77" s="1"/>
  <c r="G10" i="77" s="1"/>
  <c r="B65" i="77"/>
  <c r="O65" i="77" s="1"/>
  <c r="G9" i="77" s="1"/>
  <c r="M58" i="77"/>
  <c r="L58" i="77"/>
  <c r="K58" i="77"/>
  <c r="H58" i="77"/>
  <c r="M57" i="77"/>
  <c r="L57" i="77"/>
  <c r="K57" i="77"/>
  <c r="H57" i="77"/>
  <c r="M56" i="77"/>
  <c r="L56" i="77"/>
  <c r="K56" i="77"/>
  <c r="H56" i="77"/>
  <c r="M55" i="77"/>
  <c r="L55" i="77"/>
  <c r="K55" i="77"/>
  <c r="H55" i="77"/>
  <c r="M54" i="77"/>
  <c r="L54" i="77"/>
  <c r="K54" i="77"/>
  <c r="H54" i="77"/>
  <c r="M53" i="77"/>
  <c r="L53" i="77"/>
  <c r="K53" i="77"/>
  <c r="H53" i="77"/>
  <c r="M52" i="77"/>
  <c r="L52" i="77"/>
  <c r="K52" i="77"/>
  <c r="H52" i="77"/>
  <c r="M51" i="77"/>
  <c r="L51" i="77"/>
  <c r="K51" i="77"/>
  <c r="H51" i="77"/>
  <c r="M50" i="77"/>
  <c r="L50" i="77"/>
  <c r="K50" i="77"/>
  <c r="H50" i="77"/>
  <c r="M49" i="77"/>
  <c r="L49" i="77"/>
  <c r="K49" i="77"/>
  <c r="H49" i="77"/>
  <c r="M48" i="77"/>
  <c r="L48" i="77"/>
  <c r="K48" i="77"/>
  <c r="H48" i="77"/>
  <c r="M47" i="77"/>
  <c r="L47" i="77"/>
  <c r="K47" i="77"/>
  <c r="H47" i="77"/>
  <c r="M46" i="77"/>
  <c r="L46" i="77"/>
  <c r="K46" i="77"/>
  <c r="H46" i="77"/>
  <c r="M45" i="77"/>
  <c r="L45" i="77"/>
  <c r="K45" i="77"/>
  <c r="H45" i="77"/>
  <c r="M44" i="77"/>
  <c r="L44" i="77"/>
  <c r="K44" i="77"/>
  <c r="H44" i="77"/>
  <c r="M43" i="77"/>
  <c r="L43" i="77"/>
  <c r="K43" i="77"/>
  <c r="H43" i="77"/>
  <c r="M42" i="77"/>
  <c r="L42" i="77"/>
  <c r="K42" i="77"/>
  <c r="H42" i="77"/>
  <c r="M41" i="77"/>
  <c r="L41" i="77"/>
  <c r="K41" i="77"/>
  <c r="H41" i="77"/>
  <c r="M40" i="77"/>
  <c r="L40" i="77"/>
  <c r="K40" i="77"/>
  <c r="H40" i="77"/>
  <c r="M39" i="77"/>
  <c r="L39" i="77"/>
  <c r="K39" i="77"/>
  <c r="H39" i="77"/>
  <c r="M38" i="77"/>
  <c r="L38" i="77"/>
  <c r="K38" i="77"/>
  <c r="H38" i="77"/>
  <c r="M37" i="77"/>
  <c r="L37" i="77"/>
  <c r="K37" i="77"/>
  <c r="H37" i="77"/>
  <c r="M36" i="77"/>
  <c r="L36" i="77"/>
  <c r="K36" i="77"/>
  <c r="H36" i="77"/>
  <c r="M35" i="77"/>
  <c r="L35" i="77"/>
  <c r="K35" i="77"/>
  <c r="H35" i="77"/>
  <c r="M34" i="77"/>
  <c r="L34" i="77"/>
  <c r="K34" i="77"/>
  <c r="H34" i="77"/>
  <c r="M33" i="77"/>
  <c r="L33" i="77"/>
  <c r="K33" i="77"/>
  <c r="H33" i="77"/>
  <c r="M32" i="77"/>
  <c r="L32" i="77"/>
  <c r="K32" i="77"/>
  <c r="H32" i="77"/>
  <c r="M31" i="77"/>
  <c r="L31" i="77"/>
  <c r="K31" i="77"/>
  <c r="H31" i="77"/>
  <c r="M30" i="77"/>
  <c r="L30" i="77"/>
  <c r="K30" i="77"/>
  <c r="H30" i="77"/>
  <c r="M29" i="77"/>
  <c r="L29" i="77"/>
  <c r="K29" i="77"/>
  <c r="H29" i="77"/>
  <c r="M28" i="77"/>
  <c r="L28" i="77"/>
  <c r="K28" i="77"/>
  <c r="H28" i="77"/>
  <c r="M27" i="77"/>
  <c r="L27" i="77"/>
  <c r="K27" i="77"/>
  <c r="H27" i="77"/>
  <c r="M26" i="77"/>
  <c r="L26" i="77"/>
  <c r="K26" i="77"/>
  <c r="H26" i="77"/>
  <c r="M25" i="77"/>
  <c r="L25" i="77"/>
  <c r="K25" i="77"/>
  <c r="H25" i="77"/>
  <c r="M24" i="77"/>
  <c r="L24" i="77"/>
  <c r="K24" i="77"/>
  <c r="H24" i="77"/>
  <c r="M23" i="77"/>
  <c r="L23" i="77"/>
  <c r="K23" i="77"/>
  <c r="H23" i="77"/>
  <c r="M22" i="77"/>
  <c r="L22" i="77"/>
  <c r="K22" i="77"/>
  <c r="H22" i="77"/>
  <c r="M21" i="77"/>
  <c r="L21" i="77"/>
  <c r="K21" i="77"/>
  <c r="H21" i="77"/>
  <c r="M20" i="77"/>
  <c r="L20" i="77"/>
  <c r="K20" i="77"/>
  <c r="H20" i="77"/>
  <c r="M19" i="77"/>
  <c r="L19" i="77"/>
  <c r="K19" i="77"/>
  <c r="H19" i="77"/>
  <c r="M18" i="77"/>
  <c r="L18" i="77"/>
  <c r="K18" i="77"/>
  <c r="H18" i="77"/>
  <c r="M17" i="77"/>
  <c r="L17" i="77"/>
  <c r="K17" i="77"/>
  <c r="H17" i="77"/>
  <c r="M16" i="77"/>
  <c r="L16" i="77"/>
  <c r="K16" i="77"/>
  <c r="H16" i="77"/>
  <c r="M15" i="77"/>
  <c r="L15" i="77"/>
  <c r="K15" i="77"/>
  <c r="H15" i="77"/>
  <c r="M14" i="77"/>
  <c r="L14" i="77"/>
  <c r="K14" i="77"/>
  <c r="H14" i="77"/>
  <c r="M13" i="77"/>
  <c r="L13" i="77"/>
  <c r="K13" i="77"/>
  <c r="H13" i="77"/>
  <c r="M12" i="77"/>
  <c r="L12" i="77"/>
  <c r="K12" i="77"/>
  <c r="H12" i="77"/>
  <c r="M11" i="77"/>
  <c r="L11" i="77"/>
  <c r="K11" i="77"/>
  <c r="H11" i="77"/>
  <c r="M10" i="77"/>
  <c r="L10" i="77"/>
  <c r="K10" i="77"/>
  <c r="H10" i="77"/>
  <c r="M9" i="77"/>
  <c r="L9" i="77"/>
  <c r="K9" i="77"/>
  <c r="H9" i="77"/>
  <c r="N167" i="76"/>
  <c r="I58" i="76" s="1"/>
  <c r="N166" i="76"/>
  <c r="I57" i="76" s="1"/>
  <c r="N165" i="76"/>
  <c r="I56" i="76" s="1"/>
  <c r="N164" i="76"/>
  <c r="I55" i="76" s="1"/>
  <c r="N163" i="76"/>
  <c r="I54" i="76" s="1"/>
  <c r="N162" i="76"/>
  <c r="I53" i="76" s="1"/>
  <c r="N161" i="76"/>
  <c r="I52" i="76" s="1"/>
  <c r="N160" i="76"/>
  <c r="I51" i="76" s="1"/>
  <c r="N159" i="76"/>
  <c r="I50" i="76" s="1"/>
  <c r="N158" i="76"/>
  <c r="I49" i="76" s="1"/>
  <c r="N157" i="76"/>
  <c r="I48" i="76" s="1"/>
  <c r="N156" i="76"/>
  <c r="I47" i="76" s="1"/>
  <c r="N155" i="76"/>
  <c r="I46" i="76" s="1"/>
  <c r="N154" i="76"/>
  <c r="I45" i="76" s="1"/>
  <c r="N153" i="76"/>
  <c r="I44" i="76" s="1"/>
  <c r="N44" i="76" s="1"/>
  <c r="N152" i="76"/>
  <c r="I43" i="76" s="1"/>
  <c r="N151" i="76"/>
  <c r="I42" i="76" s="1"/>
  <c r="N150" i="76"/>
  <c r="I41" i="76" s="1"/>
  <c r="N149" i="76"/>
  <c r="I40" i="76" s="1"/>
  <c r="N148" i="76"/>
  <c r="I39" i="76" s="1"/>
  <c r="N147" i="76"/>
  <c r="I38" i="76" s="1"/>
  <c r="N146" i="76"/>
  <c r="I37" i="76" s="1"/>
  <c r="N145" i="76"/>
  <c r="I36" i="76" s="1"/>
  <c r="N144" i="76"/>
  <c r="I35" i="76" s="1"/>
  <c r="N143" i="76"/>
  <c r="I34" i="76" s="1"/>
  <c r="N142" i="76"/>
  <c r="I33" i="76" s="1"/>
  <c r="N141" i="76"/>
  <c r="I32" i="76" s="1"/>
  <c r="N140" i="76"/>
  <c r="I31" i="76" s="1"/>
  <c r="N139" i="76"/>
  <c r="I30" i="76" s="1"/>
  <c r="N138" i="76"/>
  <c r="I29" i="76" s="1"/>
  <c r="N137" i="76"/>
  <c r="I28" i="76" s="1"/>
  <c r="N136" i="76"/>
  <c r="I27" i="76" s="1"/>
  <c r="N135" i="76"/>
  <c r="I26" i="76" s="1"/>
  <c r="N26" i="76" s="1"/>
  <c r="N134" i="76"/>
  <c r="I25" i="76" s="1"/>
  <c r="N133" i="76"/>
  <c r="I24" i="76" s="1"/>
  <c r="N132" i="76"/>
  <c r="I23" i="76" s="1"/>
  <c r="N131" i="76"/>
  <c r="I22" i="76" s="1"/>
  <c r="N130" i="76"/>
  <c r="I21" i="76" s="1"/>
  <c r="N129" i="76"/>
  <c r="I20" i="76" s="1"/>
  <c r="N128" i="76"/>
  <c r="I19" i="76" s="1"/>
  <c r="N127" i="76"/>
  <c r="I18" i="76" s="1"/>
  <c r="N126" i="76"/>
  <c r="I17" i="76" s="1"/>
  <c r="N125" i="76"/>
  <c r="I16" i="76" s="1"/>
  <c r="N124" i="76"/>
  <c r="I15" i="76" s="1"/>
  <c r="N123" i="76"/>
  <c r="I14" i="76" s="1"/>
  <c r="N122" i="76"/>
  <c r="I13" i="76" s="1"/>
  <c r="N121" i="76"/>
  <c r="I12" i="76" s="1"/>
  <c r="N120" i="76"/>
  <c r="I11" i="76" s="1"/>
  <c r="N119" i="76"/>
  <c r="I10" i="76" s="1"/>
  <c r="N118" i="76"/>
  <c r="I9" i="76" s="1"/>
  <c r="B114" i="76"/>
  <c r="O114" i="76" s="1"/>
  <c r="G58" i="76" s="1"/>
  <c r="B113" i="76"/>
  <c r="O113" i="76" s="1"/>
  <c r="G57" i="76" s="1"/>
  <c r="B112" i="76"/>
  <c r="O112" i="76" s="1"/>
  <c r="G56" i="76" s="1"/>
  <c r="B111" i="76"/>
  <c r="O111" i="76" s="1"/>
  <c r="G55" i="76" s="1"/>
  <c r="B110" i="76"/>
  <c r="O110" i="76" s="1"/>
  <c r="G54" i="76" s="1"/>
  <c r="B109" i="76"/>
  <c r="O109" i="76" s="1"/>
  <c r="G53" i="76" s="1"/>
  <c r="B108" i="76"/>
  <c r="O108" i="76" s="1"/>
  <c r="G52" i="76" s="1"/>
  <c r="B107" i="76"/>
  <c r="O107" i="76" s="1"/>
  <c r="G51" i="76" s="1"/>
  <c r="B106" i="76"/>
  <c r="O106" i="76" s="1"/>
  <c r="G50" i="76" s="1"/>
  <c r="B105" i="76"/>
  <c r="O105" i="76" s="1"/>
  <c r="G49" i="76" s="1"/>
  <c r="B104" i="76"/>
  <c r="O104" i="76" s="1"/>
  <c r="G48" i="76" s="1"/>
  <c r="B103" i="76"/>
  <c r="O103" i="76" s="1"/>
  <c r="G47" i="76" s="1"/>
  <c r="B102" i="76"/>
  <c r="O102" i="76" s="1"/>
  <c r="G46" i="76" s="1"/>
  <c r="B101" i="76"/>
  <c r="O101" i="76" s="1"/>
  <c r="G45" i="76" s="1"/>
  <c r="B100" i="76"/>
  <c r="O100" i="76" s="1"/>
  <c r="G44" i="76" s="1"/>
  <c r="B99" i="76"/>
  <c r="O99" i="76" s="1"/>
  <c r="G43" i="76" s="1"/>
  <c r="B98" i="76"/>
  <c r="O98" i="76" s="1"/>
  <c r="G42" i="76" s="1"/>
  <c r="B97" i="76"/>
  <c r="O97" i="76" s="1"/>
  <c r="G41" i="76" s="1"/>
  <c r="B96" i="76"/>
  <c r="O96" i="76" s="1"/>
  <c r="G40" i="76" s="1"/>
  <c r="B95" i="76"/>
  <c r="O95" i="76" s="1"/>
  <c r="G39" i="76" s="1"/>
  <c r="B94" i="76"/>
  <c r="O94" i="76" s="1"/>
  <c r="G38" i="76" s="1"/>
  <c r="B93" i="76"/>
  <c r="O93" i="76" s="1"/>
  <c r="G37" i="76" s="1"/>
  <c r="B92" i="76"/>
  <c r="O92" i="76" s="1"/>
  <c r="G36" i="76" s="1"/>
  <c r="B91" i="76"/>
  <c r="O91" i="76" s="1"/>
  <c r="G35" i="76" s="1"/>
  <c r="B90" i="76"/>
  <c r="O90" i="76" s="1"/>
  <c r="G34" i="76" s="1"/>
  <c r="B89" i="76"/>
  <c r="O89" i="76" s="1"/>
  <c r="G33" i="76" s="1"/>
  <c r="B88" i="76"/>
  <c r="O88" i="76" s="1"/>
  <c r="G32" i="76" s="1"/>
  <c r="B87" i="76"/>
  <c r="O87" i="76" s="1"/>
  <c r="G31" i="76" s="1"/>
  <c r="B86" i="76"/>
  <c r="O86" i="76" s="1"/>
  <c r="G30" i="76" s="1"/>
  <c r="B85" i="76"/>
  <c r="O85" i="76" s="1"/>
  <c r="G29" i="76" s="1"/>
  <c r="B84" i="76"/>
  <c r="O84" i="76" s="1"/>
  <c r="G28" i="76" s="1"/>
  <c r="B83" i="76"/>
  <c r="O83" i="76" s="1"/>
  <c r="G27" i="76" s="1"/>
  <c r="B82" i="76"/>
  <c r="O82" i="76" s="1"/>
  <c r="G26" i="76" s="1"/>
  <c r="B81" i="76"/>
  <c r="O81" i="76" s="1"/>
  <c r="G25" i="76" s="1"/>
  <c r="B80" i="76"/>
  <c r="O80" i="76" s="1"/>
  <c r="G24" i="76" s="1"/>
  <c r="B79" i="76"/>
  <c r="O79" i="76" s="1"/>
  <c r="G23" i="76" s="1"/>
  <c r="B78" i="76"/>
  <c r="O78" i="76" s="1"/>
  <c r="G22" i="76" s="1"/>
  <c r="B77" i="76"/>
  <c r="O77" i="76" s="1"/>
  <c r="G21" i="76" s="1"/>
  <c r="B76" i="76"/>
  <c r="O76" i="76" s="1"/>
  <c r="G20" i="76" s="1"/>
  <c r="B75" i="76"/>
  <c r="O75" i="76" s="1"/>
  <c r="G19" i="76" s="1"/>
  <c r="B74" i="76"/>
  <c r="O74" i="76" s="1"/>
  <c r="G18" i="76" s="1"/>
  <c r="B73" i="76"/>
  <c r="O73" i="76" s="1"/>
  <c r="G17" i="76" s="1"/>
  <c r="B72" i="76"/>
  <c r="O72" i="76" s="1"/>
  <c r="G16" i="76" s="1"/>
  <c r="B71" i="76"/>
  <c r="O71" i="76" s="1"/>
  <c r="G15" i="76" s="1"/>
  <c r="B70" i="76"/>
  <c r="O70" i="76" s="1"/>
  <c r="G14" i="76" s="1"/>
  <c r="B69" i="76"/>
  <c r="O69" i="76" s="1"/>
  <c r="G13" i="76" s="1"/>
  <c r="B68" i="76"/>
  <c r="O68" i="76" s="1"/>
  <c r="G12" i="76" s="1"/>
  <c r="B67" i="76"/>
  <c r="O67" i="76" s="1"/>
  <c r="G11" i="76" s="1"/>
  <c r="B66" i="76"/>
  <c r="O66" i="76" s="1"/>
  <c r="G10" i="76" s="1"/>
  <c r="B65" i="76"/>
  <c r="O65" i="76" s="1"/>
  <c r="G9" i="76" s="1"/>
  <c r="M58" i="76"/>
  <c r="L58" i="76"/>
  <c r="K58" i="76"/>
  <c r="H58" i="76"/>
  <c r="M57" i="76"/>
  <c r="L57" i="76"/>
  <c r="K57" i="76"/>
  <c r="H57" i="76"/>
  <c r="M56" i="76"/>
  <c r="L56" i="76"/>
  <c r="K56" i="76"/>
  <c r="H56" i="76"/>
  <c r="M55" i="76"/>
  <c r="L55" i="76"/>
  <c r="K55" i="76"/>
  <c r="H55" i="76"/>
  <c r="M54" i="76"/>
  <c r="L54" i="76"/>
  <c r="K54" i="76"/>
  <c r="H54" i="76"/>
  <c r="M53" i="76"/>
  <c r="L53" i="76"/>
  <c r="K53" i="76"/>
  <c r="H53" i="76"/>
  <c r="M52" i="76"/>
  <c r="L52" i="76"/>
  <c r="K52" i="76"/>
  <c r="H52" i="76"/>
  <c r="M51" i="76"/>
  <c r="L51" i="76"/>
  <c r="K51" i="76"/>
  <c r="H51" i="76"/>
  <c r="M50" i="76"/>
  <c r="L50" i="76"/>
  <c r="K50" i="76"/>
  <c r="H50" i="76"/>
  <c r="M49" i="76"/>
  <c r="L49" i="76"/>
  <c r="K49" i="76"/>
  <c r="H49" i="76"/>
  <c r="M48" i="76"/>
  <c r="L48" i="76"/>
  <c r="K48" i="76"/>
  <c r="H48" i="76"/>
  <c r="M47" i="76"/>
  <c r="L47" i="76"/>
  <c r="K47" i="76"/>
  <c r="H47" i="76"/>
  <c r="M46" i="76"/>
  <c r="L46" i="76"/>
  <c r="K46" i="76"/>
  <c r="H46" i="76"/>
  <c r="M45" i="76"/>
  <c r="L45" i="76"/>
  <c r="K45" i="76"/>
  <c r="H45" i="76"/>
  <c r="M44" i="76"/>
  <c r="L44" i="76"/>
  <c r="K44" i="76"/>
  <c r="H44" i="76"/>
  <c r="M43" i="76"/>
  <c r="L43" i="76"/>
  <c r="K43" i="76"/>
  <c r="H43" i="76"/>
  <c r="M42" i="76"/>
  <c r="L42" i="76"/>
  <c r="K42" i="76"/>
  <c r="H42" i="76"/>
  <c r="M41" i="76"/>
  <c r="L41" i="76"/>
  <c r="K41" i="76"/>
  <c r="H41" i="76"/>
  <c r="M40" i="76"/>
  <c r="L40" i="76"/>
  <c r="K40" i="76"/>
  <c r="H40" i="76"/>
  <c r="M39" i="76"/>
  <c r="L39" i="76"/>
  <c r="K39" i="76"/>
  <c r="H39" i="76"/>
  <c r="M38" i="76"/>
  <c r="L38" i="76"/>
  <c r="K38" i="76"/>
  <c r="H38" i="76"/>
  <c r="M37" i="76"/>
  <c r="L37" i="76"/>
  <c r="K37" i="76"/>
  <c r="H37" i="76"/>
  <c r="M36" i="76"/>
  <c r="L36" i="76"/>
  <c r="K36" i="76"/>
  <c r="H36" i="76"/>
  <c r="M35" i="76"/>
  <c r="L35" i="76"/>
  <c r="K35" i="76"/>
  <c r="H35" i="76"/>
  <c r="M34" i="76"/>
  <c r="L34" i="76"/>
  <c r="K34" i="76"/>
  <c r="H34" i="76"/>
  <c r="M33" i="76"/>
  <c r="L33" i="76"/>
  <c r="K33" i="76"/>
  <c r="H33" i="76"/>
  <c r="M32" i="76"/>
  <c r="L32" i="76"/>
  <c r="K32" i="76"/>
  <c r="H32" i="76"/>
  <c r="M31" i="76"/>
  <c r="L31" i="76"/>
  <c r="K31" i="76"/>
  <c r="H31" i="76"/>
  <c r="M30" i="76"/>
  <c r="L30" i="76"/>
  <c r="K30" i="76"/>
  <c r="H30" i="76"/>
  <c r="M29" i="76"/>
  <c r="L29" i="76"/>
  <c r="K29" i="76"/>
  <c r="H29" i="76"/>
  <c r="M28" i="76"/>
  <c r="L28" i="76"/>
  <c r="K28" i="76"/>
  <c r="H28" i="76"/>
  <c r="M27" i="76"/>
  <c r="L27" i="76"/>
  <c r="K27" i="76"/>
  <c r="H27" i="76"/>
  <c r="M26" i="76"/>
  <c r="L26" i="76"/>
  <c r="K26" i="76"/>
  <c r="H26" i="76"/>
  <c r="M25" i="76"/>
  <c r="L25" i="76"/>
  <c r="K25" i="76"/>
  <c r="H25" i="76"/>
  <c r="M24" i="76"/>
  <c r="L24" i="76"/>
  <c r="K24" i="76"/>
  <c r="H24" i="76"/>
  <c r="M23" i="76"/>
  <c r="L23" i="76"/>
  <c r="K23" i="76"/>
  <c r="H23" i="76"/>
  <c r="M22" i="76"/>
  <c r="L22" i="76"/>
  <c r="K22" i="76"/>
  <c r="H22" i="76"/>
  <c r="M21" i="76"/>
  <c r="L21" i="76"/>
  <c r="K21" i="76"/>
  <c r="H21" i="76"/>
  <c r="M20" i="76"/>
  <c r="L20" i="76"/>
  <c r="K20" i="76"/>
  <c r="H20" i="76"/>
  <c r="M19" i="76"/>
  <c r="L19" i="76"/>
  <c r="K19" i="76"/>
  <c r="H19" i="76"/>
  <c r="M18" i="76"/>
  <c r="L18" i="76"/>
  <c r="K18" i="76"/>
  <c r="H18" i="76"/>
  <c r="M17" i="76"/>
  <c r="L17" i="76"/>
  <c r="K17" i="76"/>
  <c r="H17" i="76"/>
  <c r="M16" i="76"/>
  <c r="L16" i="76"/>
  <c r="K16" i="76"/>
  <c r="H16" i="76"/>
  <c r="M15" i="76"/>
  <c r="L15" i="76"/>
  <c r="K15" i="76"/>
  <c r="H15" i="76"/>
  <c r="M14" i="76"/>
  <c r="L14" i="76"/>
  <c r="K14" i="76"/>
  <c r="H14" i="76"/>
  <c r="M13" i="76"/>
  <c r="L13" i="76"/>
  <c r="K13" i="76"/>
  <c r="H13" i="76"/>
  <c r="M12" i="76"/>
  <c r="L12" i="76"/>
  <c r="K12" i="76"/>
  <c r="H12" i="76"/>
  <c r="M11" i="76"/>
  <c r="L11" i="76"/>
  <c r="K11" i="76"/>
  <c r="H11" i="76"/>
  <c r="M10" i="76"/>
  <c r="L10" i="76"/>
  <c r="K10" i="76"/>
  <c r="H10" i="76"/>
  <c r="M9" i="76"/>
  <c r="L9" i="76"/>
  <c r="K9" i="76"/>
  <c r="H9" i="76"/>
  <c r="N167" i="75"/>
  <c r="I58" i="75" s="1"/>
  <c r="N166" i="75"/>
  <c r="I57" i="75" s="1"/>
  <c r="N57" i="75" s="1"/>
  <c r="O57" i="75" s="1"/>
  <c r="N165" i="75"/>
  <c r="I56" i="75" s="1"/>
  <c r="N164" i="75"/>
  <c r="I55" i="75" s="1"/>
  <c r="N163" i="75"/>
  <c r="I54" i="75" s="1"/>
  <c r="N162" i="75"/>
  <c r="I53" i="75" s="1"/>
  <c r="N161" i="75"/>
  <c r="I52" i="75" s="1"/>
  <c r="N160" i="75"/>
  <c r="I51" i="75" s="1"/>
  <c r="N159" i="75"/>
  <c r="I50" i="75" s="1"/>
  <c r="N158" i="75"/>
  <c r="I49" i="75" s="1"/>
  <c r="N157" i="75"/>
  <c r="I48" i="75" s="1"/>
  <c r="N156" i="75"/>
  <c r="I47" i="75" s="1"/>
  <c r="N155" i="75"/>
  <c r="I46" i="75" s="1"/>
  <c r="N154" i="75"/>
  <c r="I45" i="75" s="1"/>
  <c r="N153" i="75"/>
  <c r="I44" i="75" s="1"/>
  <c r="N44" i="75" s="1"/>
  <c r="O44" i="75" s="1"/>
  <c r="N152" i="75"/>
  <c r="I43" i="75" s="1"/>
  <c r="N151" i="75"/>
  <c r="I42" i="75" s="1"/>
  <c r="N150" i="75"/>
  <c r="I41" i="75" s="1"/>
  <c r="N149" i="75"/>
  <c r="I40" i="75" s="1"/>
  <c r="N148" i="75"/>
  <c r="I39" i="75" s="1"/>
  <c r="N147" i="75"/>
  <c r="I38" i="75" s="1"/>
  <c r="N146" i="75"/>
  <c r="I37" i="75" s="1"/>
  <c r="N145" i="75"/>
  <c r="I36" i="75" s="1"/>
  <c r="N144" i="75"/>
  <c r="I35" i="75" s="1"/>
  <c r="N143" i="75"/>
  <c r="I34" i="75" s="1"/>
  <c r="N142" i="75"/>
  <c r="I33" i="75" s="1"/>
  <c r="N141" i="75"/>
  <c r="I32" i="75" s="1"/>
  <c r="N32" i="75" s="1"/>
  <c r="O32" i="75" s="1"/>
  <c r="N140" i="75"/>
  <c r="I31" i="75" s="1"/>
  <c r="N139" i="75"/>
  <c r="I30" i="75" s="1"/>
  <c r="N138" i="75"/>
  <c r="I29" i="75" s="1"/>
  <c r="N137" i="75"/>
  <c r="I28" i="75" s="1"/>
  <c r="N136" i="75"/>
  <c r="I27" i="75" s="1"/>
  <c r="N135" i="75"/>
  <c r="I26" i="75" s="1"/>
  <c r="N134" i="75"/>
  <c r="I25" i="75" s="1"/>
  <c r="N133" i="75"/>
  <c r="I24" i="75" s="1"/>
  <c r="N132" i="75"/>
  <c r="I23" i="75" s="1"/>
  <c r="N131" i="75"/>
  <c r="I22" i="75" s="1"/>
  <c r="N130" i="75"/>
  <c r="I21" i="75" s="1"/>
  <c r="N129" i="75"/>
  <c r="I20" i="75" s="1"/>
  <c r="N128" i="75"/>
  <c r="I19" i="75" s="1"/>
  <c r="N127" i="75"/>
  <c r="I18" i="75" s="1"/>
  <c r="N126" i="75"/>
  <c r="I17" i="75" s="1"/>
  <c r="N125" i="75"/>
  <c r="I16" i="75" s="1"/>
  <c r="N124" i="75"/>
  <c r="I15" i="75" s="1"/>
  <c r="N123" i="75"/>
  <c r="I14" i="75" s="1"/>
  <c r="N122" i="75"/>
  <c r="I13" i="75" s="1"/>
  <c r="N121" i="75"/>
  <c r="I12" i="75" s="1"/>
  <c r="N120" i="75"/>
  <c r="I11" i="75" s="1"/>
  <c r="N119" i="75"/>
  <c r="I10" i="75" s="1"/>
  <c r="N118" i="75"/>
  <c r="I9" i="75" s="1"/>
  <c r="B114" i="75"/>
  <c r="O114" i="75" s="1"/>
  <c r="G58" i="75" s="1"/>
  <c r="B113" i="75"/>
  <c r="O113" i="75" s="1"/>
  <c r="G57" i="75" s="1"/>
  <c r="B112" i="75"/>
  <c r="O112" i="75" s="1"/>
  <c r="G56" i="75" s="1"/>
  <c r="B111" i="75"/>
  <c r="O111" i="75" s="1"/>
  <c r="G55" i="75" s="1"/>
  <c r="B110" i="75"/>
  <c r="O110" i="75" s="1"/>
  <c r="G54" i="75" s="1"/>
  <c r="B109" i="75"/>
  <c r="O109" i="75" s="1"/>
  <c r="G53" i="75" s="1"/>
  <c r="B108" i="75"/>
  <c r="O108" i="75" s="1"/>
  <c r="G52" i="75" s="1"/>
  <c r="B107" i="75"/>
  <c r="O107" i="75" s="1"/>
  <c r="G51" i="75" s="1"/>
  <c r="B106" i="75"/>
  <c r="O106" i="75" s="1"/>
  <c r="G50" i="75" s="1"/>
  <c r="B105" i="75"/>
  <c r="O105" i="75" s="1"/>
  <c r="G49" i="75" s="1"/>
  <c r="B104" i="75"/>
  <c r="O104" i="75" s="1"/>
  <c r="G48" i="75" s="1"/>
  <c r="B103" i="75"/>
  <c r="O103" i="75" s="1"/>
  <c r="G47" i="75" s="1"/>
  <c r="B102" i="75"/>
  <c r="O102" i="75" s="1"/>
  <c r="G46" i="75" s="1"/>
  <c r="B101" i="75"/>
  <c r="O101" i="75" s="1"/>
  <c r="G45" i="75" s="1"/>
  <c r="B100" i="75"/>
  <c r="O100" i="75" s="1"/>
  <c r="G44" i="75" s="1"/>
  <c r="B99" i="75"/>
  <c r="O99" i="75" s="1"/>
  <c r="G43" i="75" s="1"/>
  <c r="B98" i="75"/>
  <c r="O98" i="75" s="1"/>
  <c r="G42" i="75" s="1"/>
  <c r="B97" i="75"/>
  <c r="O97" i="75" s="1"/>
  <c r="G41" i="75" s="1"/>
  <c r="B96" i="75"/>
  <c r="O96" i="75" s="1"/>
  <c r="G40" i="75" s="1"/>
  <c r="B95" i="75"/>
  <c r="O95" i="75" s="1"/>
  <c r="G39" i="75" s="1"/>
  <c r="B94" i="75"/>
  <c r="O94" i="75" s="1"/>
  <c r="G38" i="75" s="1"/>
  <c r="B93" i="75"/>
  <c r="O93" i="75" s="1"/>
  <c r="G37" i="75" s="1"/>
  <c r="B92" i="75"/>
  <c r="O92" i="75" s="1"/>
  <c r="G36" i="75" s="1"/>
  <c r="B91" i="75"/>
  <c r="O91" i="75" s="1"/>
  <c r="G35" i="75" s="1"/>
  <c r="B90" i="75"/>
  <c r="O90" i="75" s="1"/>
  <c r="G34" i="75" s="1"/>
  <c r="B89" i="75"/>
  <c r="O89" i="75" s="1"/>
  <c r="G33" i="75" s="1"/>
  <c r="B88" i="75"/>
  <c r="O88" i="75" s="1"/>
  <c r="G32" i="75" s="1"/>
  <c r="B87" i="75"/>
  <c r="O87" i="75" s="1"/>
  <c r="G31" i="75" s="1"/>
  <c r="B86" i="75"/>
  <c r="O86" i="75" s="1"/>
  <c r="G30" i="75" s="1"/>
  <c r="B85" i="75"/>
  <c r="O85" i="75" s="1"/>
  <c r="G29" i="75" s="1"/>
  <c r="B84" i="75"/>
  <c r="O84" i="75" s="1"/>
  <c r="G28" i="75" s="1"/>
  <c r="B83" i="75"/>
  <c r="O83" i="75" s="1"/>
  <c r="G27" i="75" s="1"/>
  <c r="B82" i="75"/>
  <c r="O82" i="75" s="1"/>
  <c r="G26" i="75" s="1"/>
  <c r="B81" i="75"/>
  <c r="O81" i="75" s="1"/>
  <c r="G25" i="75" s="1"/>
  <c r="B80" i="75"/>
  <c r="O80" i="75" s="1"/>
  <c r="G24" i="75" s="1"/>
  <c r="B79" i="75"/>
  <c r="O79" i="75" s="1"/>
  <c r="G23" i="75" s="1"/>
  <c r="B78" i="75"/>
  <c r="O78" i="75" s="1"/>
  <c r="G22" i="75" s="1"/>
  <c r="B77" i="75"/>
  <c r="O77" i="75" s="1"/>
  <c r="G21" i="75" s="1"/>
  <c r="B76" i="75"/>
  <c r="O76" i="75" s="1"/>
  <c r="G20" i="75" s="1"/>
  <c r="B75" i="75"/>
  <c r="O75" i="75" s="1"/>
  <c r="G19" i="75" s="1"/>
  <c r="B74" i="75"/>
  <c r="O74" i="75" s="1"/>
  <c r="G18" i="75" s="1"/>
  <c r="B73" i="75"/>
  <c r="O73" i="75" s="1"/>
  <c r="G17" i="75" s="1"/>
  <c r="B72" i="75"/>
  <c r="O72" i="75" s="1"/>
  <c r="G16" i="75" s="1"/>
  <c r="B71" i="75"/>
  <c r="O71" i="75" s="1"/>
  <c r="G15" i="75" s="1"/>
  <c r="B70" i="75"/>
  <c r="O70" i="75" s="1"/>
  <c r="G14" i="75" s="1"/>
  <c r="B69" i="75"/>
  <c r="O69" i="75" s="1"/>
  <c r="G13" i="75" s="1"/>
  <c r="B68" i="75"/>
  <c r="O68" i="75" s="1"/>
  <c r="G12" i="75" s="1"/>
  <c r="B67" i="75"/>
  <c r="O67" i="75" s="1"/>
  <c r="G11" i="75" s="1"/>
  <c r="B66" i="75"/>
  <c r="O66" i="75" s="1"/>
  <c r="G10" i="75" s="1"/>
  <c r="B65" i="75"/>
  <c r="M58" i="75"/>
  <c r="L58" i="75"/>
  <c r="K58" i="75"/>
  <c r="H58" i="75"/>
  <c r="M57" i="75"/>
  <c r="L57" i="75"/>
  <c r="K57" i="75"/>
  <c r="H57" i="75"/>
  <c r="M56" i="75"/>
  <c r="L56" i="75"/>
  <c r="K56" i="75"/>
  <c r="H56" i="75"/>
  <c r="M55" i="75"/>
  <c r="L55" i="75"/>
  <c r="K55" i="75"/>
  <c r="H55" i="75"/>
  <c r="M54" i="75"/>
  <c r="L54" i="75"/>
  <c r="K54" i="75"/>
  <c r="H54" i="75"/>
  <c r="M53" i="75"/>
  <c r="L53" i="75"/>
  <c r="K53" i="75"/>
  <c r="H53" i="75"/>
  <c r="M52" i="75"/>
  <c r="L52" i="75"/>
  <c r="K52" i="75"/>
  <c r="H52" i="75"/>
  <c r="M51" i="75"/>
  <c r="L51" i="75"/>
  <c r="K51" i="75"/>
  <c r="H51" i="75"/>
  <c r="M50" i="75"/>
  <c r="L50" i="75"/>
  <c r="K50" i="75"/>
  <c r="H50" i="75"/>
  <c r="M49" i="75"/>
  <c r="L49" i="75"/>
  <c r="K49" i="75"/>
  <c r="H49" i="75"/>
  <c r="M48" i="75"/>
  <c r="L48" i="75"/>
  <c r="K48" i="75"/>
  <c r="H48" i="75"/>
  <c r="M47" i="75"/>
  <c r="L47" i="75"/>
  <c r="K47" i="75"/>
  <c r="H47" i="75"/>
  <c r="M46" i="75"/>
  <c r="L46" i="75"/>
  <c r="K46" i="75"/>
  <c r="H46" i="75"/>
  <c r="M45" i="75"/>
  <c r="L45" i="75"/>
  <c r="K45" i="75"/>
  <c r="H45" i="75"/>
  <c r="M44" i="75"/>
  <c r="L44" i="75"/>
  <c r="K44" i="75"/>
  <c r="H44" i="75"/>
  <c r="M43" i="75"/>
  <c r="L43" i="75"/>
  <c r="K43" i="75"/>
  <c r="H43" i="75"/>
  <c r="M42" i="75"/>
  <c r="L42" i="75"/>
  <c r="K42" i="75"/>
  <c r="H42" i="75"/>
  <c r="M41" i="75"/>
  <c r="L41" i="75"/>
  <c r="K41" i="75"/>
  <c r="H41" i="75"/>
  <c r="M40" i="75"/>
  <c r="L40" i="75"/>
  <c r="K40" i="75"/>
  <c r="H40" i="75"/>
  <c r="M39" i="75"/>
  <c r="L39" i="75"/>
  <c r="K39" i="75"/>
  <c r="H39" i="75"/>
  <c r="M38" i="75"/>
  <c r="L38" i="75"/>
  <c r="K38" i="75"/>
  <c r="H38" i="75"/>
  <c r="M37" i="75"/>
  <c r="L37" i="75"/>
  <c r="K37" i="75"/>
  <c r="H37" i="75"/>
  <c r="M36" i="75"/>
  <c r="L36" i="75"/>
  <c r="K36" i="75"/>
  <c r="H36" i="75"/>
  <c r="M35" i="75"/>
  <c r="L35" i="75"/>
  <c r="K35" i="75"/>
  <c r="H35" i="75"/>
  <c r="M34" i="75"/>
  <c r="L34" i="75"/>
  <c r="K34" i="75"/>
  <c r="H34" i="75"/>
  <c r="M33" i="75"/>
  <c r="L33" i="75"/>
  <c r="K33" i="75"/>
  <c r="H33" i="75"/>
  <c r="M32" i="75"/>
  <c r="L32" i="75"/>
  <c r="K32" i="75"/>
  <c r="H32" i="75"/>
  <c r="M31" i="75"/>
  <c r="L31" i="75"/>
  <c r="K31" i="75"/>
  <c r="H31" i="75"/>
  <c r="M30" i="75"/>
  <c r="L30" i="75"/>
  <c r="K30" i="75"/>
  <c r="H30" i="75"/>
  <c r="M29" i="75"/>
  <c r="L29" i="75"/>
  <c r="K29" i="75"/>
  <c r="H29" i="75"/>
  <c r="M28" i="75"/>
  <c r="L28" i="75"/>
  <c r="K28" i="75"/>
  <c r="H28" i="75"/>
  <c r="M27" i="75"/>
  <c r="L27" i="75"/>
  <c r="K27" i="75"/>
  <c r="H27" i="75"/>
  <c r="M26" i="75"/>
  <c r="L26" i="75"/>
  <c r="K26" i="75"/>
  <c r="H26" i="75"/>
  <c r="M25" i="75"/>
  <c r="L25" i="75"/>
  <c r="K25" i="75"/>
  <c r="H25" i="75"/>
  <c r="M24" i="75"/>
  <c r="L24" i="75"/>
  <c r="K24" i="75"/>
  <c r="H24" i="75"/>
  <c r="M23" i="75"/>
  <c r="L23" i="75"/>
  <c r="K23" i="75"/>
  <c r="H23" i="75"/>
  <c r="M22" i="75"/>
  <c r="L22" i="75"/>
  <c r="K22" i="75"/>
  <c r="H22" i="75"/>
  <c r="M21" i="75"/>
  <c r="L21" i="75"/>
  <c r="K21" i="75"/>
  <c r="H21" i="75"/>
  <c r="M20" i="75"/>
  <c r="L20" i="75"/>
  <c r="K20" i="75"/>
  <c r="H20" i="75"/>
  <c r="M19" i="75"/>
  <c r="L19" i="75"/>
  <c r="K19" i="75"/>
  <c r="H19" i="75"/>
  <c r="M18" i="75"/>
  <c r="L18" i="75"/>
  <c r="K18" i="75"/>
  <c r="H18" i="75"/>
  <c r="M17" i="75"/>
  <c r="L17" i="75"/>
  <c r="K17" i="75"/>
  <c r="H17" i="75"/>
  <c r="M16" i="75"/>
  <c r="L16" i="75"/>
  <c r="K16" i="75"/>
  <c r="H16" i="75"/>
  <c r="M15" i="75"/>
  <c r="L15" i="75"/>
  <c r="K15" i="75"/>
  <c r="H15" i="75"/>
  <c r="M14" i="75"/>
  <c r="L14" i="75"/>
  <c r="K14" i="75"/>
  <c r="H14" i="75"/>
  <c r="M13" i="75"/>
  <c r="L13" i="75"/>
  <c r="K13" i="75"/>
  <c r="H13" i="75"/>
  <c r="M12" i="75"/>
  <c r="L12" i="75"/>
  <c r="K12" i="75"/>
  <c r="H12" i="75"/>
  <c r="M11" i="75"/>
  <c r="L11" i="75"/>
  <c r="K11" i="75"/>
  <c r="H11" i="75"/>
  <c r="M10" i="75"/>
  <c r="L10" i="75"/>
  <c r="K10" i="75"/>
  <c r="H10" i="75"/>
  <c r="M9" i="75"/>
  <c r="L9" i="75"/>
  <c r="K9" i="75"/>
  <c r="H9" i="75"/>
  <c r="N167" i="74"/>
  <c r="I58" i="74" s="1"/>
  <c r="N166" i="74"/>
  <c r="I57" i="74" s="1"/>
  <c r="N165" i="74"/>
  <c r="I56" i="74" s="1"/>
  <c r="N164" i="74"/>
  <c r="I55" i="74" s="1"/>
  <c r="N163" i="74"/>
  <c r="I54" i="74" s="1"/>
  <c r="N162" i="74"/>
  <c r="I53" i="74" s="1"/>
  <c r="N53" i="74" s="1"/>
  <c r="N161" i="74"/>
  <c r="I52" i="74" s="1"/>
  <c r="N52" i="74" s="1"/>
  <c r="N160" i="74"/>
  <c r="I51" i="74" s="1"/>
  <c r="N159" i="74"/>
  <c r="I50" i="74" s="1"/>
  <c r="N50" i="74" s="1"/>
  <c r="N158" i="74"/>
  <c r="I49" i="74" s="1"/>
  <c r="N157" i="74"/>
  <c r="I48" i="74" s="1"/>
  <c r="N156" i="74"/>
  <c r="I47" i="74" s="1"/>
  <c r="N155" i="74"/>
  <c r="I46" i="74" s="1"/>
  <c r="N154" i="74"/>
  <c r="I45" i="74" s="1"/>
  <c r="N45" i="74" s="1"/>
  <c r="O45" i="74" s="1"/>
  <c r="N153" i="74"/>
  <c r="I44" i="74" s="1"/>
  <c r="N152" i="74"/>
  <c r="I43" i="74" s="1"/>
  <c r="N151" i="74"/>
  <c r="I42" i="74" s="1"/>
  <c r="N150" i="74"/>
  <c r="I41" i="74" s="1"/>
  <c r="N149" i="74"/>
  <c r="I40" i="74" s="1"/>
  <c r="N148" i="74"/>
  <c r="I39" i="74" s="1"/>
  <c r="N147" i="74"/>
  <c r="I38" i="74" s="1"/>
  <c r="N146" i="74"/>
  <c r="I37" i="74" s="1"/>
  <c r="N145" i="74"/>
  <c r="I36" i="74" s="1"/>
  <c r="N144" i="74"/>
  <c r="I35" i="74" s="1"/>
  <c r="N143" i="74"/>
  <c r="I34" i="74" s="1"/>
  <c r="N142" i="74"/>
  <c r="I33" i="74" s="1"/>
  <c r="N141" i="74"/>
  <c r="I32" i="74" s="1"/>
  <c r="N140" i="74"/>
  <c r="I31" i="74" s="1"/>
  <c r="N139" i="74"/>
  <c r="I30" i="74" s="1"/>
  <c r="N138" i="74"/>
  <c r="I29" i="74" s="1"/>
  <c r="N29" i="74" s="1"/>
  <c r="O29" i="74" s="1"/>
  <c r="N137" i="74"/>
  <c r="I28" i="74" s="1"/>
  <c r="N136" i="74"/>
  <c r="I27" i="74" s="1"/>
  <c r="N135" i="74"/>
  <c r="I26" i="74" s="1"/>
  <c r="N134" i="74"/>
  <c r="I25" i="74" s="1"/>
  <c r="N133" i="74"/>
  <c r="I24" i="74" s="1"/>
  <c r="N132" i="74"/>
  <c r="I23" i="74" s="1"/>
  <c r="N131" i="74"/>
  <c r="I22" i="74" s="1"/>
  <c r="N130" i="74"/>
  <c r="I21" i="74" s="1"/>
  <c r="N129" i="74"/>
  <c r="I20" i="74" s="1"/>
  <c r="N128" i="74"/>
  <c r="I19" i="74" s="1"/>
  <c r="N127" i="74"/>
  <c r="I18" i="74" s="1"/>
  <c r="N126" i="74"/>
  <c r="I17" i="74" s="1"/>
  <c r="N125" i="74"/>
  <c r="I16" i="74" s="1"/>
  <c r="N124" i="74"/>
  <c r="I15" i="74" s="1"/>
  <c r="N123" i="74"/>
  <c r="I14" i="74" s="1"/>
  <c r="N122" i="74"/>
  <c r="I13" i="74" s="1"/>
  <c r="N121" i="74"/>
  <c r="I12" i="74" s="1"/>
  <c r="N120" i="74"/>
  <c r="I11" i="74" s="1"/>
  <c r="N119" i="74"/>
  <c r="I10" i="74" s="1"/>
  <c r="N118" i="74"/>
  <c r="I9" i="74" s="1"/>
  <c r="B114" i="74"/>
  <c r="O114" i="74" s="1"/>
  <c r="G58" i="74" s="1"/>
  <c r="B113" i="74"/>
  <c r="O113" i="74" s="1"/>
  <c r="G57" i="74" s="1"/>
  <c r="B112" i="74"/>
  <c r="O112" i="74" s="1"/>
  <c r="G56" i="74" s="1"/>
  <c r="B111" i="74"/>
  <c r="O111" i="74" s="1"/>
  <c r="G55" i="74" s="1"/>
  <c r="B110" i="74"/>
  <c r="O110" i="74" s="1"/>
  <c r="G54" i="74" s="1"/>
  <c r="B109" i="74"/>
  <c r="O109" i="74" s="1"/>
  <c r="G53" i="74" s="1"/>
  <c r="B108" i="74"/>
  <c r="O108" i="74" s="1"/>
  <c r="G52" i="74" s="1"/>
  <c r="B107" i="74"/>
  <c r="O107" i="74" s="1"/>
  <c r="G51" i="74" s="1"/>
  <c r="B106" i="74"/>
  <c r="O106" i="74" s="1"/>
  <c r="G50" i="74" s="1"/>
  <c r="B105" i="74"/>
  <c r="O105" i="74" s="1"/>
  <c r="G49" i="74" s="1"/>
  <c r="B104" i="74"/>
  <c r="O104" i="74" s="1"/>
  <c r="G48" i="74" s="1"/>
  <c r="B103" i="74"/>
  <c r="O103" i="74" s="1"/>
  <c r="G47" i="74" s="1"/>
  <c r="B102" i="74"/>
  <c r="O102" i="74" s="1"/>
  <c r="G46" i="74" s="1"/>
  <c r="B101" i="74"/>
  <c r="O101" i="74" s="1"/>
  <c r="G45" i="74" s="1"/>
  <c r="B100" i="74"/>
  <c r="O100" i="74" s="1"/>
  <c r="G44" i="74" s="1"/>
  <c r="B99" i="74"/>
  <c r="O99" i="74" s="1"/>
  <c r="G43" i="74" s="1"/>
  <c r="B98" i="74"/>
  <c r="O98" i="74" s="1"/>
  <c r="G42" i="74" s="1"/>
  <c r="B97" i="74"/>
  <c r="O97" i="74" s="1"/>
  <c r="G41" i="74" s="1"/>
  <c r="B96" i="74"/>
  <c r="O96" i="74" s="1"/>
  <c r="G40" i="74" s="1"/>
  <c r="B95" i="74"/>
  <c r="O95" i="74" s="1"/>
  <c r="G39" i="74" s="1"/>
  <c r="B94" i="74"/>
  <c r="O94" i="74" s="1"/>
  <c r="G38" i="74" s="1"/>
  <c r="B93" i="74"/>
  <c r="O93" i="74" s="1"/>
  <c r="G37" i="74" s="1"/>
  <c r="B92" i="74"/>
  <c r="O92" i="74" s="1"/>
  <c r="G36" i="74" s="1"/>
  <c r="B91" i="74"/>
  <c r="O91" i="74" s="1"/>
  <c r="G35" i="74" s="1"/>
  <c r="B90" i="74"/>
  <c r="O90" i="74" s="1"/>
  <c r="G34" i="74" s="1"/>
  <c r="B89" i="74"/>
  <c r="O89" i="74" s="1"/>
  <c r="G33" i="74" s="1"/>
  <c r="B88" i="74"/>
  <c r="O88" i="74" s="1"/>
  <c r="G32" i="74" s="1"/>
  <c r="B87" i="74"/>
  <c r="O87" i="74" s="1"/>
  <c r="G31" i="74" s="1"/>
  <c r="B86" i="74"/>
  <c r="O86" i="74" s="1"/>
  <c r="G30" i="74" s="1"/>
  <c r="B85" i="74"/>
  <c r="O85" i="74" s="1"/>
  <c r="G29" i="74" s="1"/>
  <c r="B84" i="74"/>
  <c r="O84" i="74" s="1"/>
  <c r="G28" i="74" s="1"/>
  <c r="B83" i="74"/>
  <c r="O83" i="74" s="1"/>
  <c r="G27" i="74" s="1"/>
  <c r="B82" i="74"/>
  <c r="O82" i="74" s="1"/>
  <c r="G26" i="74" s="1"/>
  <c r="B81" i="74"/>
  <c r="O81" i="74" s="1"/>
  <c r="G25" i="74" s="1"/>
  <c r="B80" i="74"/>
  <c r="O80" i="74" s="1"/>
  <c r="G24" i="74" s="1"/>
  <c r="B79" i="74"/>
  <c r="O79" i="74" s="1"/>
  <c r="G23" i="74" s="1"/>
  <c r="B78" i="74"/>
  <c r="O78" i="74" s="1"/>
  <c r="G22" i="74" s="1"/>
  <c r="B77" i="74"/>
  <c r="O77" i="74" s="1"/>
  <c r="G21" i="74" s="1"/>
  <c r="B76" i="74"/>
  <c r="O76" i="74" s="1"/>
  <c r="G20" i="74" s="1"/>
  <c r="B75" i="74"/>
  <c r="O75" i="74" s="1"/>
  <c r="G19" i="74" s="1"/>
  <c r="B74" i="74"/>
  <c r="O74" i="74" s="1"/>
  <c r="G18" i="74" s="1"/>
  <c r="B73" i="74"/>
  <c r="O73" i="74" s="1"/>
  <c r="G17" i="74" s="1"/>
  <c r="B72" i="74"/>
  <c r="O72" i="74" s="1"/>
  <c r="G16" i="74" s="1"/>
  <c r="B71" i="74"/>
  <c r="O71" i="74" s="1"/>
  <c r="G15" i="74" s="1"/>
  <c r="B70" i="74"/>
  <c r="O70" i="74" s="1"/>
  <c r="G14" i="74" s="1"/>
  <c r="B69" i="74"/>
  <c r="O69" i="74" s="1"/>
  <c r="G13" i="74" s="1"/>
  <c r="B68" i="74"/>
  <c r="O68" i="74" s="1"/>
  <c r="G12" i="74" s="1"/>
  <c r="B67" i="74"/>
  <c r="O67" i="74" s="1"/>
  <c r="G11" i="74" s="1"/>
  <c r="B66" i="74"/>
  <c r="O66" i="74" s="1"/>
  <c r="G10" i="74" s="1"/>
  <c r="B65" i="74"/>
  <c r="O65" i="74" s="1"/>
  <c r="G9" i="74" s="1"/>
  <c r="M58" i="74"/>
  <c r="L58" i="74"/>
  <c r="K58" i="74"/>
  <c r="H58" i="74"/>
  <c r="M57" i="74"/>
  <c r="L57" i="74"/>
  <c r="K57" i="74"/>
  <c r="H57" i="74"/>
  <c r="M56" i="74"/>
  <c r="L56" i="74"/>
  <c r="K56" i="74"/>
  <c r="H56" i="74"/>
  <c r="M55" i="74"/>
  <c r="L55" i="74"/>
  <c r="K55" i="74"/>
  <c r="H55" i="74"/>
  <c r="M54" i="74"/>
  <c r="L54" i="74"/>
  <c r="K54" i="74"/>
  <c r="H54" i="74"/>
  <c r="M53" i="74"/>
  <c r="L53" i="74"/>
  <c r="K53" i="74"/>
  <c r="H53" i="74"/>
  <c r="M52" i="74"/>
  <c r="L52" i="74"/>
  <c r="K52" i="74"/>
  <c r="H52" i="74"/>
  <c r="M51" i="74"/>
  <c r="L51" i="74"/>
  <c r="K51" i="74"/>
  <c r="H51" i="74"/>
  <c r="M50" i="74"/>
  <c r="L50" i="74"/>
  <c r="K50" i="74"/>
  <c r="H50" i="74"/>
  <c r="M49" i="74"/>
  <c r="L49" i="74"/>
  <c r="K49" i="74"/>
  <c r="H49" i="74"/>
  <c r="M48" i="74"/>
  <c r="L48" i="74"/>
  <c r="K48" i="74"/>
  <c r="H48" i="74"/>
  <c r="M47" i="74"/>
  <c r="L47" i="74"/>
  <c r="K47" i="74"/>
  <c r="H47" i="74"/>
  <c r="M46" i="74"/>
  <c r="L46" i="74"/>
  <c r="K46" i="74"/>
  <c r="H46" i="74"/>
  <c r="M45" i="74"/>
  <c r="L45" i="74"/>
  <c r="K45" i="74"/>
  <c r="H45" i="74"/>
  <c r="M44" i="74"/>
  <c r="L44" i="74"/>
  <c r="K44" i="74"/>
  <c r="H44" i="74"/>
  <c r="M43" i="74"/>
  <c r="L43" i="74"/>
  <c r="K43" i="74"/>
  <c r="H43" i="74"/>
  <c r="M42" i="74"/>
  <c r="L42" i="74"/>
  <c r="K42" i="74"/>
  <c r="H42" i="74"/>
  <c r="M41" i="74"/>
  <c r="L41" i="74"/>
  <c r="K41" i="74"/>
  <c r="H41" i="74"/>
  <c r="M40" i="74"/>
  <c r="L40" i="74"/>
  <c r="K40" i="74"/>
  <c r="H40" i="74"/>
  <c r="M39" i="74"/>
  <c r="L39" i="74"/>
  <c r="K39" i="74"/>
  <c r="H39" i="74"/>
  <c r="M38" i="74"/>
  <c r="L38" i="74"/>
  <c r="K38" i="74"/>
  <c r="H38" i="74"/>
  <c r="M37" i="74"/>
  <c r="L37" i="74"/>
  <c r="K37" i="74"/>
  <c r="H37" i="74"/>
  <c r="M36" i="74"/>
  <c r="L36" i="74"/>
  <c r="K36" i="74"/>
  <c r="H36" i="74"/>
  <c r="M35" i="74"/>
  <c r="L35" i="74"/>
  <c r="K35" i="74"/>
  <c r="H35" i="74"/>
  <c r="M34" i="74"/>
  <c r="L34" i="74"/>
  <c r="K34" i="74"/>
  <c r="H34" i="74"/>
  <c r="M33" i="74"/>
  <c r="L33" i="74"/>
  <c r="K33" i="74"/>
  <c r="H33" i="74"/>
  <c r="M32" i="74"/>
  <c r="L32" i="74"/>
  <c r="K32" i="74"/>
  <c r="H32" i="74"/>
  <c r="M31" i="74"/>
  <c r="L31" i="74"/>
  <c r="K31" i="74"/>
  <c r="H31" i="74"/>
  <c r="M30" i="74"/>
  <c r="L30" i="74"/>
  <c r="K30" i="74"/>
  <c r="H30" i="74"/>
  <c r="M29" i="74"/>
  <c r="L29" i="74"/>
  <c r="K29" i="74"/>
  <c r="H29" i="74"/>
  <c r="M28" i="74"/>
  <c r="L28" i="74"/>
  <c r="K28" i="74"/>
  <c r="H28" i="74"/>
  <c r="M27" i="74"/>
  <c r="L27" i="74"/>
  <c r="K27" i="74"/>
  <c r="H27" i="74"/>
  <c r="M26" i="74"/>
  <c r="L26" i="74"/>
  <c r="K26" i="74"/>
  <c r="H26" i="74"/>
  <c r="M25" i="74"/>
  <c r="L25" i="74"/>
  <c r="K25" i="74"/>
  <c r="H25" i="74"/>
  <c r="M24" i="74"/>
  <c r="L24" i="74"/>
  <c r="K24" i="74"/>
  <c r="H24" i="74"/>
  <c r="M23" i="74"/>
  <c r="L23" i="74"/>
  <c r="K23" i="74"/>
  <c r="H23" i="74"/>
  <c r="M22" i="74"/>
  <c r="L22" i="74"/>
  <c r="K22" i="74"/>
  <c r="H22" i="74"/>
  <c r="M21" i="74"/>
  <c r="L21" i="74"/>
  <c r="K21" i="74"/>
  <c r="H21" i="74"/>
  <c r="M20" i="74"/>
  <c r="L20" i="74"/>
  <c r="K20" i="74"/>
  <c r="H20" i="74"/>
  <c r="M19" i="74"/>
  <c r="L19" i="74"/>
  <c r="K19" i="74"/>
  <c r="H19" i="74"/>
  <c r="M18" i="74"/>
  <c r="L18" i="74"/>
  <c r="K18" i="74"/>
  <c r="H18" i="74"/>
  <c r="M17" i="74"/>
  <c r="L17" i="74"/>
  <c r="K17" i="74"/>
  <c r="H17" i="74"/>
  <c r="M16" i="74"/>
  <c r="L16" i="74"/>
  <c r="K16" i="74"/>
  <c r="H16" i="74"/>
  <c r="M15" i="74"/>
  <c r="L15" i="74"/>
  <c r="K15" i="74"/>
  <c r="H15" i="74"/>
  <c r="M14" i="74"/>
  <c r="L14" i="74"/>
  <c r="K14" i="74"/>
  <c r="H14" i="74"/>
  <c r="M13" i="74"/>
  <c r="L13" i="74"/>
  <c r="K13" i="74"/>
  <c r="H13" i="74"/>
  <c r="M12" i="74"/>
  <c r="L12" i="74"/>
  <c r="K12" i="74"/>
  <c r="H12" i="74"/>
  <c r="M11" i="74"/>
  <c r="L11" i="74"/>
  <c r="K11" i="74"/>
  <c r="H11" i="74"/>
  <c r="M10" i="74"/>
  <c r="L10" i="74"/>
  <c r="K10" i="74"/>
  <c r="H10" i="74"/>
  <c r="M9" i="74"/>
  <c r="L9" i="74"/>
  <c r="K9" i="74"/>
  <c r="H9" i="74"/>
  <c r="N167" i="73"/>
  <c r="I58" i="73" s="1"/>
  <c r="N166" i="73"/>
  <c r="I57" i="73" s="1"/>
  <c r="N165" i="73"/>
  <c r="I56" i="73" s="1"/>
  <c r="N56" i="73" s="1"/>
  <c r="O56" i="73" s="1"/>
  <c r="N164" i="73"/>
  <c r="I55" i="73" s="1"/>
  <c r="N163" i="73"/>
  <c r="I54" i="73" s="1"/>
  <c r="N162" i="73"/>
  <c r="I53" i="73" s="1"/>
  <c r="N161" i="73"/>
  <c r="I52" i="73" s="1"/>
  <c r="N160" i="73"/>
  <c r="I51" i="73" s="1"/>
  <c r="N159" i="73"/>
  <c r="I50" i="73" s="1"/>
  <c r="N158" i="73"/>
  <c r="I49" i="73" s="1"/>
  <c r="N157" i="73"/>
  <c r="I48" i="73" s="1"/>
  <c r="N156" i="73"/>
  <c r="I47" i="73" s="1"/>
  <c r="N155" i="73"/>
  <c r="I46" i="73" s="1"/>
  <c r="N154" i="73"/>
  <c r="I45" i="73" s="1"/>
  <c r="N153" i="73"/>
  <c r="I44" i="73" s="1"/>
  <c r="N44" i="73" s="1"/>
  <c r="O44" i="73" s="1"/>
  <c r="N152" i="73"/>
  <c r="I43" i="73" s="1"/>
  <c r="N151" i="73"/>
  <c r="I42" i="73" s="1"/>
  <c r="N150" i="73"/>
  <c r="I41" i="73" s="1"/>
  <c r="N149" i="73"/>
  <c r="I40" i="73" s="1"/>
  <c r="N148" i="73"/>
  <c r="I39" i="73" s="1"/>
  <c r="N147" i="73"/>
  <c r="I38" i="73" s="1"/>
  <c r="N146" i="73"/>
  <c r="I37" i="73" s="1"/>
  <c r="N145" i="73"/>
  <c r="I36" i="73" s="1"/>
  <c r="N144" i="73"/>
  <c r="I35" i="73" s="1"/>
  <c r="N143" i="73"/>
  <c r="I34" i="73" s="1"/>
  <c r="N34" i="73" s="1"/>
  <c r="O34" i="73" s="1"/>
  <c r="N142" i="73"/>
  <c r="I33" i="73" s="1"/>
  <c r="N33" i="73" s="1"/>
  <c r="O33" i="73" s="1"/>
  <c r="N141" i="73"/>
  <c r="I32" i="73" s="1"/>
  <c r="N140" i="73"/>
  <c r="I31" i="73" s="1"/>
  <c r="N139" i="73"/>
  <c r="I30" i="73" s="1"/>
  <c r="N138" i="73"/>
  <c r="I29" i="73" s="1"/>
  <c r="N137" i="73"/>
  <c r="I28" i="73" s="1"/>
  <c r="N136" i="73"/>
  <c r="I27" i="73" s="1"/>
  <c r="N135" i="73"/>
  <c r="I26" i="73" s="1"/>
  <c r="N134" i="73"/>
  <c r="I25" i="73" s="1"/>
  <c r="N133" i="73"/>
  <c r="I24" i="73" s="1"/>
  <c r="N132" i="73"/>
  <c r="I23" i="73" s="1"/>
  <c r="N131" i="73"/>
  <c r="I22" i="73" s="1"/>
  <c r="N130" i="73"/>
  <c r="I21" i="73" s="1"/>
  <c r="N129" i="73"/>
  <c r="I20" i="73" s="1"/>
  <c r="N128" i="73"/>
  <c r="I19" i="73" s="1"/>
  <c r="N127" i="73"/>
  <c r="I18" i="73" s="1"/>
  <c r="N126" i="73"/>
  <c r="I17" i="73" s="1"/>
  <c r="N125" i="73"/>
  <c r="I16" i="73" s="1"/>
  <c r="N124" i="73"/>
  <c r="I15" i="73" s="1"/>
  <c r="N123" i="73"/>
  <c r="I14" i="73" s="1"/>
  <c r="N14" i="73" s="1"/>
  <c r="O14" i="73" s="1"/>
  <c r="N122" i="73"/>
  <c r="I13" i="73" s="1"/>
  <c r="N121" i="73"/>
  <c r="I12" i="73" s="1"/>
  <c r="N120" i="73"/>
  <c r="I11" i="73" s="1"/>
  <c r="N119" i="73"/>
  <c r="I10" i="73" s="1"/>
  <c r="N118" i="73"/>
  <c r="I9" i="73" s="1"/>
  <c r="B114" i="73"/>
  <c r="O114" i="73" s="1"/>
  <c r="G58" i="73" s="1"/>
  <c r="B113" i="73"/>
  <c r="O113" i="73" s="1"/>
  <c r="G57" i="73" s="1"/>
  <c r="B112" i="73"/>
  <c r="O112" i="73" s="1"/>
  <c r="G56" i="73" s="1"/>
  <c r="B111" i="73"/>
  <c r="O111" i="73" s="1"/>
  <c r="G55" i="73" s="1"/>
  <c r="B110" i="73"/>
  <c r="O110" i="73" s="1"/>
  <c r="G54" i="73" s="1"/>
  <c r="B109" i="73"/>
  <c r="O109" i="73" s="1"/>
  <c r="G53" i="73" s="1"/>
  <c r="B108" i="73"/>
  <c r="O108" i="73" s="1"/>
  <c r="G52" i="73" s="1"/>
  <c r="B107" i="73"/>
  <c r="O107" i="73" s="1"/>
  <c r="G51" i="73" s="1"/>
  <c r="B106" i="73"/>
  <c r="O106" i="73" s="1"/>
  <c r="G50" i="73" s="1"/>
  <c r="B105" i="73"/>
  <c r="O105" i="73" s="1"/>
  <c r="G49" i="73" s="1"/>
  <c r="B104" i="73"/>
  <c r="O104" i="73" s="1"/>
  <c r="G48" i="73" s="1"/>
  <c r="B103" i="73"/>
  <c r="O103" i="73" s="1"/>
  <c r="G47" i="73" s="1"/>
  <c r="B102" i="73"/>
  <c r="O102" i="73" s="1"/>
  <c r="G46" i="73" s="1"/>
  <c r="B101" i="73"/>
  <c r="O101" i="73" s="1"/>
  <c r="G45" i="73" s="1"/>
  <c r="B100" i="73"/>
  <c r="O100" i="73" s="1"/>
  <c r="G44" i="73" s="1"/>
  <c r="B99" i="73"/>
  <c r="O99" i="73" s="1"/>
  <c r="G43" i="73" s="1"/>
  <c r="B98" i="73"/>
  <c r="O98" i="73" s="1"/>
  <c r="G42" i="73" s="1"/>
  <c r="B97" i="73"/>
  <c r="O97" i="73" s="1"/>
  <c r="G41" i="73" s="1"/>
  <c r="B96" i="73"/>
  <c r="O96" i="73" s="1"/>
  <c r="G40" i="73" s="1"/>
  <c r="B95" i="73"/>
  <c r="O95" i="73" s="1"/>
  <c r="G39" i="73" s="1"/>
  <c r="B94" i="73"/>
  <c r="O94" i="73" s="1"/>
  <c r="G38" i="73" s="1"/>
  <c r="B93" i="73"/>
  <c r="O93" i="73" s="1"/>
  <c r="G37" i="73" s="1"/>
  <c r="B92" i="73"/>
  <c r="O92" i="73" s="1"/>
  <c r="G36" i="73" s="1"/>
  <c r="B91" i="73"/>
  <c r="O91" i="73" s="1"/>
  <c r="G35" i="73" s="1"/>
  <c r="B90" i="73"/>
  <c r="O90" i="73" s="1"/>
  <c r="G34" i="73" s="1"/>
  <c r="B89" i="73"/>
  <c r="O89" i="73" s="1"/>
  <c r="G33" i="73" s="1"/>
  <c r="B88" i="73"/>
  <c r="O88" i="73" s="1"/>
  <c r="G32" i="73" s="1"/>
  <c r="B87" i="73"/>
  <c r="O87" i="73" s="1"/>
  <c r="G31" i="73" s="1"/>
  <c r="B86" i="73"/>
  <c r="O86" i="73" s="1"/>
  <c r="G30" i="73" s="1"/>
  <c r="B85" i="73"/>
  <c r="O85" i="73" s="1"/>
  <c r="G29" i="73" s="1"/>
  <c r="B84" i="73"/>
  <c r="O84" i="73" s="1"/>
  <c r="G28" i="73" s="1"/>
  <c r="B83" i="73"/>
  <c r="O83" i="73" s="1"/>
  <c r="G27" i="73" s="1"/>
  <c r="B82" i="73"/>
  <c r="O82" i="73" s="1"/>
  <c r="G26" i="73" s="1"/>
  <c r="B81" i="73"/>
  <c r="O81" i="73" s="1"/>
  <c r="G25" i="73" s="1"/>
  <c r="B80" i="73"/>
  <c r="O80" i="73" s="1"/>
  <c r="G24" i="73" s="1"/>
  <c r="B79" i="73"/>
  <c r="O79" i="73" s="1"/>
  <c r="G23" i="73" s="1"/>
  <c r="B78" i="73"/>
  <c r="O78" i="73" s="1"/>
  <c r="G22" i="73" s="1"/>
  <c r="B77" i="73"/>
  <c r="O77" i="73" s="1"/>
  <c r="G21" i="73" s="1"/>
  <c r="B76" i="73"/>
  <c r="O76" i="73" s="1"/>
  <c r="G20" i="73" s="1"/>
  <c r="B75" i="73"/>
  <c r="O75" i="73" s="1"/>
  <c r="G19" i="73" s="1"/>
  <c r="B74" i="73"/>
  <c r="O74" i="73" s="1"/>
  <c r="G18" i="73" s="1"/>
  <c r="B73" i="73"/>
  <c r="O73" i="73" s="1"/>
  <c r="G17" i="73" s="1"/>
  <c r="B72" i="73"/>
  <c r="O72" i="73" s="1"/>
  <c r="G16" i="73" s="1"/>
  <c r="B71" i="73"/>
  <c r="O71" i="73" s="1"/>
  <c r="G15" i="73" s="1"/>
  <c r="B70" i="73"/>
  <c r="O70" i="73" s="1"/>
  <c r="G14" i="73" s="1"/>
  <c r="B69" i="73"/>
  <c r="O69" i="73" s="1"/>
  <c r="G13" i="73" s="1"/>
  <c r="B68" i="73"/>
  <c r="O68" i="73" s="1"/>
  <c r="G12" i="73" s="1"/>
  <c r="B67" i="73"/>
  <c r="O67" i="73" s="1"/>
  <c r="G11" i="73" s="1"/>
  <c r="B66" i="73"/>
  <c r="O66" i="73" s="1"/>
  <c r="G10" i="73" s="1"/>
  <c r="B65" i="73"/>
  <c r="O65" i="73" s="1"/>
  <c r="G9" i="73" s="1"/>
  <c r="M58" i="73"/>
  <c r="L58" i="73"/>
  <c r="K58" i="73"/>
  <c r="H58" i="73"/>
  <c r="M57" i="73"/>
  <c r="L57" i="73"/>
  <c r="K57" i="73"/>
  <c r="H57" i="73"/>
  <c r="M56" i="73"/>
  <c r="L56" i="73"/>
  <c r="K56" i="73"/>
  <c r="H56" i="73"/>
  <c r="M55" i="73"/>
  <c r="L55" i="73"/>
  <c r="K55" i="73"/>
  <c r="H55" i="73"/>
  <c r="M54" i="73"/>
  <c r="L54" i="73"/>
  <c r="K54" i="73"/>
  <c r="H54" i="73"/>
  <c r="M53" i="73"/>
  <c r="L53" i="73"/>
  <c r="K53" i="73"/>
  <c r="H53" i="73"/>
  <c r="M52" i="73"/>
  <c r="L52" i="73"/>
  <c r="K52" i="73"/>
  <c r="H52" i="73"/>
  <c r="M51" i="73"/>
  <c r="L51" i="73"/>
  <c r="K51" i="73"/>
  <c r="H51" i="73"/>
  <c r="M50" i="73"/>
  <c r="L50" i="73"/>
  <c r="K50" i="73"/>
  <c r="H50" i="73"/>
  <c r="M49" i="73"/>
  <c r="L49" i="73"/>
  <c r="K49" i="73"/>
  <c r="H49" i="73"/>
  <c r="M48" i="73"/>
  <c r="L48" i="73"/>
  <c r="K48" i="73"/>
  <c r="H48" i="73"/>
  <c r="M47" i="73"/>
  <c r="L47" i="73"/>
  <c r="K47" i="73"/>
  <c r="H47" i="73"/>
  <c r="M46" i="73"/>
  <c r="L46" i="73"/>
  <c r="K46" i="73"/>
  <c r="H46" i="73"/>
  <c r="M45" i="73"/>
  <c r="L45" i="73"/>
  <c r="K45" i="73"/>
  <c r="H45" i="73"/>
  <c r="M44" i="73"/>
  <c r="L44" i="73"/>
  <c r="K44" i="73"/>
  <c r="H44" i="73"/>
  <c r="M43" i="73"/>
  <c r="L43" i="73"/>
  <c r="K43" i="73"/>
  <c r="H43" i="73"/>
  <c r="M42" i="73"/>
  <c r="L42" i="73"/>
  <c r="K42" i="73"/>
  <c r="H42" i="73"/>
  <c r="M41" i="73"/>
  <c r="L41" i="73"/>
  <c r="K41" i="73"/>
  <c r="H41" i="73"/>
  <c r="M40" i="73"/>
  <c r="L40" i="73"/>
  <c r="K40" i="73"/>
  <c r="H40" i="73"/>
  <c r="M39" i="73"/>
  <c r="L39" i="73"/>
  <c r="K39" i="73"/>
  <c r="H39" i="73"/>
  <c r="M38" i="73"/>
  <c r="L38" i="73"/>
  <c r="K38" i="73"/>
  <c r="H38" i="73"/>
  <c r="M37" i="73"/>
  <c r="L37" i="73"/>
  <c r="K37" i="73"/>
  <c r="H37" i="73"/>
  <c r="M36" i="73"/>
  <c r="L36" i="73"/>
  <c r="K36" i="73"/>
  <c r="H36" i="73"/>
  <c r="M35" i="73"/>
  <c r="L35" i="73"/>
  <c r="K35" i="73"/>
  <c r="H35" i="73"/>
  <c r="M34" i="73"/>
  <c r="L34" i="73"/>
  <c r="K34" i="73"/>
  <c r="H34" i="73"/>
  <c r="M33" i="73"/>
  <c r="L33" i="73"/>
  <c r="K33" i="73"/>
  <c r="H33" i="73"/>
  <c r="M32" i="73"/>
  <c r="L32" i="73"/>
  <c r="K32" i="73"/>
  <c r="H32" i="73"/>
  <c r="M31" i="73"/>
  <c r="L31" i="73"/>
  <c r="K31" i="73"/>
  <c r="H31" i="73"/>
  <c r="M30" i="73"/>
  <c r="L30" i="73"/>
  <c r="K30" i="73"/>
  <c r="H30" i="73"/>
  <c r="M29" i="73"/>
  <c r="L29" i="73"/>
  <c r="K29" i="73"/>
  <c r="H29" i="73"/>
  <c r="M28" i="73"/>
  <c r="L28" i="73"/>
  <c r="K28" i="73"/>
  <c r="H28" i="73"/>
  <c r="M27" i="73"/>
  <c r="L27" i="73"/>
  <c r="K27" i="73"/>
  <c r="H27" i="73"/>
  <c r="M26" i="73"/>
  <c r="L26" i="73"/>
  <c r="K26" i="73"/>
  <c r="H26" i="73"/>
  <c r="M25" i="73"/>
  <c r="L25" i="73"/>
  <c r="K25" i="73"/>
  <c r="H25" i="73"/>
  <c r="M24" i="73"/>
  <c r="L24" i="73"/>
  <c r="K24" i="73"/>
  <c r="H24" i="73"/>
  <c r="M23" i="73"/>
  <c r="L23" i="73"/>
  <c r="K23" i="73"/>
  <c r="H23" i="73"/>
  <c r="M22" i="73"/>
  <c r="L22" i="73"/>
  <c r="K22" i="73"/>
  <c r="H22" i="73"/>
  <c r="M21" i="73"/>
  <c r="L21" i="73"/>
  <c r="K21" i="73"/>
  <c r="H21" i="73"/>
  <c r="M20" i="73"/>
  <c r="L20" i="73"/>
  <c r="K20" i="73"/>
  <c r="H20" i="73"/>
  <c r="M19" i="73"/>
  <c r="L19" i="73"/>
  <c r="K19" i="73"/>
  <c r="H19" i="73"/>
  <c r="M18" i="73"/>
  <c r="L18" i="73"/>
  <c r="K18" i="73"/>
  <c r="H18" i="73"/>
  <c r="M17" i="73"/>
  <c r="L17" i="73"/>
  <c r="K17" i="73"/>
  <c r="H17" i="73"/>
  <c r="M16" i="73"/>
  <c r="L16" i="73"/>
  <c r="K16" i="73"/>
  <c r="H16" i="73"/>
  <c r="M15" i="73"/>
  <c r="L15" i="73"/>
  <c r="K15" i="73"/>
  <c r="H15" i="73"/>
  <c r="M14" i="73"/>
  <c r="L14" i="73"/>
  <c r="K14" i="73"/>
  <c r="H14" i="73"/>
  <c r="M13" i="73"/>
  <c r="L13" i="73"/>
  <c r="K13" i="73"/>
  <c r="H13" i="73"/>
  <c r="M12" i="73"/>
  <c r="L12" i="73"/>
  <c r="K12" i="73"/>
  <c r="H12" i="73"/>
  <c r="M11" i="73"/>
  <c r="L11" i="73"/>
  <c r="K11" i="73"/>
  <c r="H11" i="73"/>
  <c r="M10" i="73"/>
  <c r="L10" i="73"/>
  <c r="K10" i="73"/>
  <c r="H10" i="73"/>
  <c r="M9" i="73"/>
  <c r="L9" i="73"/>
  <c r="K9" i="73"/>
  <c r="H9" i="73"/>
  <c r="N167" i="72"/>
  <c r="I58" i="72" s="1"/>
  <c r="N166" i="72"/>
  <c r="I57" i="72" s="1"/>
  <c r="N165" i="72"/>
  <c r="I56" i="72" s="1"/>
  <c r="N56" i="72" s="1"/>
  <c r="N164" i="72"/>
  <c r="I55" i="72" s="1"/>
  <c r="N163" i="72"/>
  <c r="I54" i="72" s="1"/>
  <c r="N162" i="72"/>
  <c r="I53" i="72" s="1"/>
  <c r="N161" i="72"/>
  <c r="I52" i="72" s="1"/>
  <c r="N160" i="72"/>
  <c r="I51" i="72" s="1"/>
  <c r="N159" i="72"/>
  <c r="I50" i="72" s="1"/>
  <c r="N158" i="72"/>
  <c r="I49" i="72" s="1"/>
  <c r="N157" i="72"/>
  <c r="I48" i="72" s="1"/>
  <c r="N156" i="72"/>
  <c r="I47" i="72" s="1"/>
  <c r="N155" i="72"/>
  <c r="I46" i="72" s="1"/>
  <c r="N154" i="72"/>
  <c r="I45" i="72" s="1"/>
  <c r="N153" i="72"/>
  <c r="I44" i="72" s="1"/>
  <c r="N44" i="72" s="1"/>
  <c r="N152" i="72"/>
  <c r="I43" i="72" s="1"/>
  <c r="N151" i="72"/>
  <c r="I42" i="72" s="1"/>
  <c r="N150" i="72"/>
  <c r="I41" i="72" s="1"/>
  <c r="N149" i="72"/>
  <c r="I40" i="72" s="1"/>
  <c r="N148" i="72"/>
  <c r="I39" i="72" s="1"/>
  <c r="N147" i="72"/>
  <c r="I38" i="72" s="1"/>
  <c r="N146" i="72"/>
  <c r="I37" i="72" s="1"/>
  <c r="N145" i="72"/>
  <c r="I36" i="72" s="1"/>
  <c r="N144" i="72"/>
  <c r="I35" i="72" s="1"/>
  <c r="N143" i="72"/>
  <c r="I34" i="72" s="1"/>
  <c r="N142" i="72"/>
  <c r="I33" i="72" s="1"/>
  <c r="N141" i="72"/>
  <c r="I32" i="72" s="1"/>
  <c r="N140" i="72"/>
  <c r="I31" i="72" s="1"/>
  <c r="N139" i="72"/>
  <c r="I30" i="72" s="1"/>
  <c r="N138" i="72"/>
  <c r="I29" i="72" s="1"/>
  <c r="N29" i="72" s="1"/>
  <c r="O29" i="72" s="1"/>
  <c r="N137" i="72"/>
  <c r="I28" i="72" s="1"/>
  <c r="N136" i="72"/>
  <c r="I27" i="72" s="1"/>
  <c r="N135" i="72"/>
  <c r="I26" i="72" s="1"/>
  <c r="N134" i="72"/>
  <c r="I25" i="72" s="1"/>
  <c r="N133" i="72"/>
  <c r="I24" i="72" s="1"/>
  <c r="N132" i="72"/>
  <c r="I23" i="72" s="1"/>
  <c r="N131" i="72"/>
  <c r="I22" i="72" s="1"/>
  <c r="N130" i="72"/>
  <c r="I21" i="72" s="1"/>
  <c r="N129" i="72"/>
  <c r="I20" i="72" s="1"/>
  <c r="N128" i="72"/>
  <c r="I19" i="72" s="1"/>
  <c r="N127" i="72"/>
  <c r="I18" i="72" s="1"/>
  <c r="N126" i="72"/>
  <c r="I17" i="72" s="1"/>
  <c r="N125" i="72"/>
  <c r="I16" i="72" s="1"/>
  <c r="N124" i="72"/>
  <c r="I15" i="72" s="1"/>
  <c r="N123" i="72"/>
  <c r="I14" i="72" s="1"/>
  <c r="N122" i="72"/>
  <c r="I13" i="72" s="1"/>
  <c r="N121" i="72"/>
  <c r="I12" i="72" s="1"/>
  <c r="N120" i="72"/>
  <c r="I11" i="72" s="1"/>
  <c r="N119" i="72"/>
  <c r="I10" i="72" s="1"/>
  <c r="N118" i="72"/>
  <c r="I9" i="72" s="1"/>
  <c r="B114" i="72"/>
  <c r="O114" i="72" s="1"/>
  <c r="G58" i="72" s="1"/>
  <c r="B113" i="72"/>
  <c r="O113" i="72" s="1"/>
  <c r="G57" i="72" s="1"/>
  <c r="B112" i="72"/>
  <c r="O112" i="72" s="1"/>
  <c r="G56" i="72" s="1"/>
  <c r="B111" i="72"/>
  <c r="O111" i="72" s="1"/>
  <c r="G55" i="72" s="1"/>
  <c r="B110" i="72"/>
  <c r="O110" i="72" s="1"/>
  <c r="G54" i="72" s="1"/>
  <c r="B109" i="72"/>
  <c r="O109" i="72" s="1"/>
  <c r="G53" i="72" s="1"/>
  <c r="B108" i="72"/>
  <c r="O108" i="72" s="1"/>
  <c r="G52" i="72" s="1"/>
  <c r="B107" i="72"/>
  <c r="O107" i="72" s="1"/>
  <c r="G51" i="72" s="1"/>
  <c r="B106" i="72"/>
  <c r="O106" i="72" s="1"/>
  <c r="G50" i="72" s="1"/>
  <c r="B105" i="72"/>
  <c r="O105" i="72" s="1"/>
  <c r="G49" i="72" s="1"/>
  <c r="B104" i="72"/>
  <c r="O104" i="72" s="1"/>
  <c r="G48" i="72" s="1"/>
  <c r="B103" i="72"/>
  <c r="O103" i="72" s="1"/>
  <c r="G47" i="72" s="1"/>
  <c r="B102" i="72"/>
  <c r="O102" i="72" s="1"/>
  <c r="G46" i="72" s="1"/>
  <c r="B101" i="72"/>
  <c r="O101" i="72" s="1"/>
  <c r="G45" i="72" s="1"/>
  <c r="B100" i="72"/>
  <c r="O100" i="72" s="1"/>
  <c r="G44" i="72" s="1"/>
  <c r="B99" i="72"/>
  <c r="O99" i="72" s="1"/>
  <c r="G43" i="72" s="1"/>
  <c r="B98" i="72"/>
  <c r="O98" i="72" s="1"/>
  <c r="G42" i="72" s="1"/>
  <c r="B97" i="72"/>
  <c r="O97" i="72" s="1"/>
  <c r="G41" i="72" s="1"/>
  <c r="B96" i="72"/>
  <c r="O96" i="72" s="1"/>
  <c r="G40" i="72" s="1"/>
  <c r="B95" i="72"/>
  <c r="O95" i="72" s="1"/>
  <c r="G39" i="72" s="1"/>
  <c r="B94" i="72"/>
  <c r="O94" i="72" s="1"/>
  <c r="G38" i="72" s="1"/>
  <c r="B93" i="72"/>
  <c r="O93" i="72" s="1"/>
  <c r="G37" i="72" s="1"/>
  <c r="B92" i="72"/>
  <c r="O92" i="72" s="1"/>
  <c r="G36" i="72" s="1"/>
  <c r="B91" i="72"/>
  <c r="O91" i="72" s="1"/>
  <c r="G35" i="72" s="1"/>
  <c r="B90" i="72"/>
  <c r="O90" i="72" s="1"/>
  <c r="G34" i="72" s="1"/>
  <c r="B89" i="72"/>
  <c r="O89" i="72" s="1"/>
  <c r="G33" i="72" s="1"/>
  <c r="B88" i="72"/>
  <c r="O88" i="72" s="1"/>
  <c r="G32" i="72" s="1"/>
  <c r="B87" i="72"/>
  <c r="O87" i="72" s="1"/>
  <c r="G31" i="72" s="1"/>
  <c r="B86" i="72"/>
  <c r="O86" i="72" s="1"/>
  <c r="G30" i="72" s="1"/>
  <c r="B85" i="72"/>
  <c r="O85" i="72" s="1"/>
  <c r="G29" i="72" s="1"/>
  <c r="B84" i="72"/>
  <c r="O84" i="72" s="1"/>
  <c r="G28" i="72" s="1"/>
  <c r="B83" i="72"/>
  <c r="O83" i="72" s="1"/>
  <c r="G27" i="72" s="1"/>
  <c r="B82" i="72"/>
  <c r="O82" i="72" s="1"/>
  <c r="G26" i="72" s="1"/>
  <c r="B81" i="72"/>
  <c r="O81" i="72" s="1"/>
  <c r="G25" i="72" s="1"/>
  <c r="B80" i="72"/>
  <c r="O80" i="72" s="1"/>
  <c r="G24" i="72" s="1"/>
  <c r="B79" i="72"/>
  <c r="O79" i="72" s="1"/>
  <c r="G23" i="72" s="1"/>
  <c r="B78" i="72"/>
  <c r="O78" i="72" s="1"/>
  <c r="G22" i="72" s="1"/>
  <c r="B77" i="72"/>
  <c r="O77" i="72" s="1"/>
  <c r="G21" i="72" s="1"/>
  <c r="B76" i="72"/>
  <c r="O76" i="72" s="1"/>
  <c r="G20" i="72" s="1"/>
  <c r="B75" i="72"/>
  <c r="O75" i="72" s="1"/>
  <c r="G19" i="72" s="1"/>
  <c r="B74" i="72"/>
  <c r="O74" i="72" s="1"/>
  <c r="G18" i="72" s="1"/>
  <c r="B73" i="72"/>
  <c r="O73" i="72" s="1"/>
  <c r="G17" i="72" s="1"/>
  <c r="B72" i="72"/>
  <c r="O72" i="72" s="1"/>
  <c r="G16" i="72" s="1"/>
  <c r="B71" i="72"/>
  <c r="O71" i="72" s="1"/>
  <c r="G15" i="72" s="1"/>
  <c r="B70" i="72"/>
  <c r="O70" i="72" s="1"/>
  <c r="G14" i="72" s="1"/>
  <c r="B69" i="72"/>
  <c r="O69" i="72" s="1"/>
  <c r="G13" i="72" s="1"/>
  <c r="B68" i="72"/>
  <c r="O68" i="72" s="1"/>
  <c r="G12" i="72" s="1"/>
  <c r="B67" i="72"/>
  <c r="O67" i="72" s="1"/>
  <c r="G11" i="72" s="1"/>
  <c r="B66" i="72"/>
  <c r="O66" i="72" s="1"/>
  <c r="G10" i="72" s="1"/>
  <c r="B65" i="72"/>
  <c r="O65" i="72" s="1"/>
  <c r="G9" i="72" s="1"/>
  <c r="M58" i="72"/>
  <c r="L58" i="72"/>
  <c r="K58" i="72"/>
  <c r="H58" i="72"/>
  <c r="M57" i="72"/>
  <c r="L57" i="72"/>
  <c r="K57" i="72"/>
  <c r="H57" i="72"/>
  <c r="M56" i="72"/>
  <c r="L56" i="72"/>
  <c r="K56" i="72"/>
  <c r="H56" i="72"/>
  <c r="M55" i="72"/>
  <c r="L55" i="72"/>
  <c r="K55" i="72"/>
  <c r="H55" i="72"/>
  <c r="M54" i="72"/>
  <c r="L54" i="72"/>
  <c r="K54" i="72"/>
  <c r="H54" i="72"/>
  <c r="M53" i="72"/>
  <c r="L53" i="72"/>
  <c r="K53" i="72"/>
  <c r="H53" i="72"/>
  <c r="M52" i="72"/>
  <c r="L52" i="72"/>
  <c r="K52" i="72"/>
  <c r="H52" i="72"/>
  <c r="M51" i="72"/>
  <c r="L51" i="72"/>
  <c r="K51" i="72"/>
  <c r="H51" i="72"/>
  <c r="M50" i="72"/>
  <c r="L50" i="72"/>
  <c r="K50" i="72"/>
  <c r="H50" i="72"/>
  <c r="M49" i="72"/>
  <c r="L49" i="72"/>
  <c r="K49" i="72"/>
  <c r="H49" i="72"/>
  <c r="M48" i="72"/>
  <c r="L48" i="72"/>
  <c r="K48" i="72"/>
  <c r="H48" i="72"/>
  <c r="M47" i="72"/>
  <c r="L47" i="72"/>
  <c r="K47" i="72"/>
  <c r="H47" i="72"/>
  <c r="M46" i="72"/>
  <c r="L46" i="72"/>
  <c r="K46" i="72"/>
  <c r="H46" i="72"/>
  <c r="M45" i="72"/>
  <c r="L45" i="72"/>
  <c r="K45" i="72"/>
  <c r="H45" i="72"/>
  <c r="M44" i="72"/>
  <c r="L44" i="72"/>
  <c r="K44" i="72"/>
  <c r="H44" i="72"/>
  <c r="M43" i="72"/>
  <c r="L43" i="72"/>
  <c r="K43" i="72"/>
  <c r="H43" i="72"/>
  <c r="M42" i="72"/>
  <c r="L42" i="72"/>
  <c r="K42" i="72"/>
  <c r="H42" i="72"/>
  <c r="M41" i="72"/>
  <c r="L41" i="72"/>
  <c r="K41" i="72"/>
  <c r="H41" i="72"/>
  <c r="M40" i="72"/>
  <c r="L40" i="72"/>
  <c r="K40" i="72"/>
  <c r="H40" i="72"/>
  <c r="M39" i="72"/>
  <c r="L39" i="72"/>
  <c r="K39" i="72"/>
  <c r="H39" i="72"/>
  <c r="M38" i="72"/>
  <c r="L38" i="72"/>
  <c r="K38" i="72"/>
  <c r="H38" i="72"/>
  <c r="M37" i="72"/>
  <c r="L37" i="72"/>
  <c r="K37" i="72"/>
  <c r="H37" i="72"/>
  <c r="M36" i="72"/>
  <c r="L36" i="72"/>
  <c r="K36" i="72"/>
  <c r="H36" i="72"/>
  <c r="M35" i="72"/>
  <c r="L35" i="72"/>
  <c r="K35" i="72"/>
  <c r="H35" i="72"/>
  <c r="M34" i="72"/>
  <c r="L34" i="72"/>
  <c r="K34" i="72"/>
  <c r="H34" i="72"/>
  <c r="M33" i="72"/>
  <c r="L33" i="72"/>
  <c r="K33" i="72"/>
  <c r="H33" i="72"/>
  <c r="M32" i="72"/>
  <c r="L32" i="72"/>
  <c r="K32" i="72"/>
  <c r="H32" i="72"/>
  <c r="M31" i="72"/>
  <c r="L31" i="72"/>
  <c r="K31" i="72"/>
  <c r="H31" i="72"/>
  <c r="M30" i="72"/>
  <c r="L30" i="72"/>
  <c r="K30" i="72"/>
  <c r="H30" i="72"/>
  <c r="M29" i="72"/>
  <c r="L29" i="72"/>
  <c r="K29" i="72"/>
  <c r="H29" i="72"/>
  <c r="M28" i="72"/>
  <c r="L28" i="72"/>
  <c r="K28" i="72"/>
  <c r="H28" i="72"/>
  <c r="M27" i="72"/>
  <c r="L27" i="72"/>
  <c r="K27" i="72"/>
  <c r="H27" i="72"/>
  <c r="M26" i="72"/>
  <c r="L26" i="72"/>
  <c r="K26" i="72"/>
  <c r="H26" i="72"/>
  <c r="M25" i="72"/>
  <c r="L25" i="72"/>
  <c r="K25" i="72"/>
  <c r="H25" i="72"/>
  <c r="M24" i="72"/>
  <c r="L24" i="72"/>
  <c r="K24" i="72"/>
  <c r="H24" i="72"/>
  <c r="M23" i="72"/>
  <c r="L23" i="72"/>
  <c r="K23" i="72"/>
  <c r="H23" i="72"/>
  <c r="M22" i="72"/>
  <c r="L22" i="72"/>
  <c r="K22" i="72"/>
  <c r="H22" i="72"/>
  <c r="M21" i="72"/>
  <c r="L21" i="72"/>
  <c r="K21" i="72"/>
  <c r="H21" i="72"/>
  <c r="M20" i="72"/>
  <c r="L20" i="72"/>
  <c r="K20" i="72"/>
  <c r="H20" i="72"/>
  <c r="M19" i="72"/>
  <c r="L19" i="72"/>
  <c r="K19" i="72"/>
  <c r="H19" i="72"/>
  <c r="M18" i="72"/>
  <c r="L18" i="72"/>
  <c r="K18" i="72"/>
  <c r="H18" i="72"/>
  <c r="M17" i="72"/>
  <c r="L17" i="72"/>
  <c r="K17" i="72"/>
  <c r="H17" i="72"/>
  <c r="M16" i="72"/>
  <c r="L16" i="72"/>
  <c r="K16" i="72"/>
  <c r="H16" i="72"/>
  <c r="M15" i="72"/>
  <c r="L15" i="72"/>
  <c r="K15" i="72"/>
  <c r="H15" i="72"/>
  <c r="M14" i="72"/>
  <c r="L14" i="72"/>
  <c r="K14" i="72"/>
  <c r="H14" i="72"/>
  <c r="M13" i="72"/>
  <c r="L13" i="72"/>
  <c r="K13" i="72"/>
  <c r="H13" i="72"/>
  <c r="M12" i="72"/>
  <c r="L12" i="72"/>
  <c r="K12" i="72"/>
  <c r="H12" i="72"/>
  <c r="M11" i="72"/>
  <c r="L11" i="72"/>
  <c r="K11" i="72"/>
  <c r="H11" i="72"/>
  <c r="M10" i="72"/>
  <c r="L10" i="72"/>
  <c r="K10" i="72"/>
  <c r="H10" i="72"/>
  <c r="M9" i="72"/>
  <c r="L9" i="72"/>
  <c r="K9" i="72"/>
  <c r="H9" i="72"/>
  <c r="M9" i="12"/>
  <c r="L9" i="12"/>
  <c r="K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0" i="12"/>
  <c r="N141" i="12"/>
  <c r="N142" i="12"/>
  <c r="N143" i="12"/>
  <c r="N144" i="12"/>
  <c r="N145" i="12"/>
  <c r="N146" i="12"/>
  <c r="N147" i="12"/>
  <c r="N148" i="12"/>
  <c r="N149" i="12"/>
  <c r="N150" i="12"/>
  <c r="N151" i="12"/>
  <c r="N152" i="12"/>
  <c r="N153" i="12"/>
  <c r="N154" i="12"/>
  <c r="N155" i="12"/>
  <c r="N156" i="12"/>
  <c r="N157" i="12"/>
  <c r="N158" i="12"/>
  <c r="N159" i="12"/>
  <c r="N160" i="12"/>
  <c r="N161" i="12"/>
  <c r="N162" i="12"/>
  <c r="N163" i="12"/>
  <c r="N164" i="12"/>
  <c r="N165" i="12"/>
  <c r="N166" i="12"/>
  <c r="N167" i="12"/>
  <c r="I58" i="12" s="1"/>
  <c r="D5" i="72"/>
  <c r="D5" i="73"/>
  <c r="D19" i="43"/>
  <c r="D14" i="43"/>
  <c r="C24" i="43"/>
  <c r="E11" i="43"/>
  <c r="E24" i="43"/>
  <c r="C18" i="43"/>
  <c r="C11" i="43"/>
  <c r="D17" i="43"/>
  <c r="D13" i="43"/>
  <c r="D20" i="43"/>
  <c r="C21" i="43"/>
  <c r="C15" i="43"/>
  <c r="E23" i="43"/>
  <c r="E10" i="43"/>
  <c r="C12" i="43"/>
  <c r="D18" i="43"/>
  <c r="D23" i="43"/>
  <c r="E9" i="43"/>
  <c r="D9" i="43"/>
  <c r="C9" i="43"/>
  <c r="D21" i="43"/>
  <c r="C25" i="43"/>
  <c r="C17" i="43"/>
  <c r="E20" i="43"/>
  <c r="E17" i="43"/>
  <c r="D27" i="43"/>
  <c r="E12" i="43"/>
  <c r="C26" i="43"/>
  <c r="D28" i="43"/>
  <c r="D26" i="43"/>
  <c r="E26" i="43"/>
  <c r="C14" i="43"/>
  <c r="E22" i="43"/>
  <c r="D15" i="43"/>
  <c r="E25" i="43"/>
  <c r="E15" i="43"/>
  <c r="C10" i="43"/>
  <c r="D12" i="43"/>
  <c r="E19" i="43"/>
  <c r="D24" i="43"/>
  <c r="D10" i="43"/>
  <c r="C19" i="43"/>
  <c r="D11" i="43"/>
  <c r="E28" i="43"/>
  <c r="C22" i="43"/>
  <c r="E16" i="43"/>
  <c r="D16" i="43"/>
  <c r="C16" i="43"/>
  <c r="C28" i="43"/>
  <c r="E21" i="43"/>
  <c r="E13" i="43"/>
  <c r="C13" i="43"/>
  <c r="D22" i="43"/>
  <c r="E27" i="43"/>
  <c r="C23" i="43"/>
  <c r="C27" i="43"/>
  <c r="C20" i="43"/>
  <c r="E18" i="43"/>
  <c r="E14" i="43"/>
  <c r="D25" i="43"/>
  <c r="O59" i="12" l="1"/>
  <c r="J56" i="77"/>
  <c r="I59" i="72"/>
  <c r="I59" i="79"/>
  <c r="J53" i="80"/>
  <c r="G9" i="75"/>
  <c r="O65" i="75"/>
  <c r="I59" i="75"/>
  <c r="J49" i="77"/>
  <c r="J34" i="78"/>
  <c r="J25" i="86"/>
  <c r="J37" i="86"/>
  <c r="I59" i="74"/>
  <c r="I59" i="86"/>
  <c r="I59" i="84"/>
  <c r="I59" i="82"/>
  <c r="I59" i="76"/>
  <c r="I59" i="85"/>
  <c r="I59" i="78"/>
  <c r="I59" i="83"/>
  <c r="I59" i="77"/>
  <c r="I59" i="81"/>
  <c r="I59" i="80"/>
  <c r="I59" i="88"/>
  <c r="I59" i="87"/>
  <c r="I59" i="73"/>
  <c r="J23" i="78"/>
  <c r="J35" i="78"/>
  <c r="J54" i="75"/>
  <c r="J9" i="79"/>
  <c r="J45" i="79"/>
  <c r="J13" i="84"/>
  <c r="J25" i="84"/>
  <c r="J37" i="84"/>
  <c r="J49" i="84"/>
  <c r="J31" i="77"/>
  <c r="J18" i="81"/>
  <c r="J42" i="81"/>
  <c r="J9" i="75"/>
  <c r="J45" i="75"/>
  <c r="J43" i="81"/>
  <c r="J55" i="81"/>
  <c r="J42" i="76"/>
  <c r="J54" i="76"/>
  <c r="J9" i="86"/>
  <c r="N45" i="88"/>
  <c r="O45" i="88" s="1"/>
  <c r="J11" i="80"/>
  <c r="J38" i="89"/>
  <c r="J33" i="88"/>
  <c r="J23" i="75"/>
  <c r="J10" i="88"/>
  <c r="J16" i="79"/>
  <c r="J38" i="81"/>
  <c r="J48" i="84"/>
  <c r="N35" i="89"/>
  <c r="O35" i="89" s="1"/>
  <c r="J47" i="89"/>
  <c r="J33" i="80"/>
  <c r="J48" i="88"/>
  <c r="J15" i="74"/>
  <c r="J38" i="79"/>
  <c r="J50" i="79"/>
  <c r="J17" i="81"/>
  <c r="J43" i="73"/>
  <c r="J28" i="75"/>
  <c r="J32" i="88"/>
  <c r="J52" i="75"/>
  <c r="J52" i="74"/>
  <c r="J43" i="78"/>
  <c r="J28" i="79"/>
  <c r="J36" i="80"/>
  <c r="J23" i="84"/>
  <c r="J17" i="86"/>
  <c r="J56" i="79"/>
  <c r="J42" i="80"/>
  <c r="J54" i="80"/>
  <c r="J38" i="88"/>
  <c r="J17" i="85"/>
  <c r="J53" i="85"/>
  <c r="J27" i="88"/>
  <c r="J53" i="89"/>
  <c r="J52" i="82"/>
  <c r="J33" i="73"/>
  <c r="J15" i="75"/>
  <c r="J54" i="85"/>
  <c r="J20" i="86"/>
  <c r="J23" i="73"/>
  <c r="J43" i="84"/>
  <c r="J43" i="85"/>
  <c r="J24" i="73"/>
  <c r="J58" i="73"/>
  <c r="J53" i="75"/>
  <c r="J48" i="86"/>
  <c r="J53" i="88"/>
  <c r="J41" i="89"/>
  <c r="J14" i="75"/>
  <c r="J16" i="75"/>
  <c r="J17" i="76"/>
  <c r="J29" i="76"/>
  <c r="J41" i="76"/>
  <c r="J53" i="76"/>
  <c r="J48" i="75"/>
  <c r="J49" i="88"/>
  <c r="J17" i="79"/>
  <c r="J18" i="79"/>
  <c r="J46" i="73"/>
  <c r="J41" i="77"/>
  <c r="J24" i="78"/>
  <c r="J57" i="78"/>
  <c r="J32" i="84"/>
  <c r="J55" i="84"/>
  <c r="J44" i="79"/>
  <c r="J16" i="86"/>
  <c r="J56" i="86"/>
  <c r="J53" i="77"/>
  <c r="J17" i="82"/>
  <c r="J28" i="82"/>
  <c r="J33" i="87"/>
  <c r="N25" i="80"/>
  <c r="O25" i="80" s="1"/>
  <c r="J18" i="82"/>
  <c r="J29" i="82"/>
  <c r="J28" i="86"/>
  <c r="J39" i="86"/>
  <c r="J45" i="73"/>
  <c r="J38" i="80"/>
  <c r="N19" i="82"/>
  <c r="O19" i="82" s="1"/>
  <c r="J40" i="86"/>
  <c r="J50" i="86"/>
  <c r="J23" i="87"/>
  <c r="J23" i="72"/>
  <c r="N43" i="74"/>
  <c r="J14" i="76"/>
  <c r="J31" i="82"/>
  <c r="J52" i="83"/>
  <c r="J41" i="86"/>
  <c r="J15" i="76"/>
  <c r="J26" i="76"/>
  <c r="J38" i="76"/>
  <c r="J17" i="80"/>
  <c r="J42" i="82"/>
  <c r="J9" i="85"/>
  <c r="J21" i="85"/>
  <c r="J33" i="85"/>
  <c r="J58" i="87"/>
  <c r="J33" i="89"/>
  <c r="J38" i="72"/>
  <c r="J50" i="72"/>
  <c r="J18" i="80"/>
  <c r="J30" i="80"/>
  <c r="J51" i="80"/>
  <c r="J48" i="87"/>
  <c r="J13" i="89"/>
  <c r="J55" i="89"/>
  <c r="N11" i="73"/>
  <c r="O11" i="73" s="1"/>
  <c r="J18" i="77"/>
  <c r="J41" i="80"/>
  <c r="J43" i="83"/>
  <c r="J55" i="83"/>
  <c r="J11" i="85"/>
  <c r="J35" i="85"/>
  <c r="J58" i="85"/>
  <c r="J29" i="74"/>
  <c r="J14" i="73"/>
  <c r="J40" i="72"/>
  <c r="J26" i="73"/>
  <c r="J42" i="74"/>
  <c r="J54" i="74"/>
  <c r="J33" i="76"/>
  <c r="J50" i="77"/>
  <c r="J44" i="76"/>
  <c r="J44" i="81"/>
  <c r="J56" i="81"/>
  <c r="N56" i="81"/>
  <c r="O56" i="81" s="1"/>
  <c r="J41" i="72"/>
  <c r="J37" i="73"/>
  <c r="J48" i="73"/>
  <c r="J43" i="74"/>
  <c r="N57" i="76"/>
  <c r="O57" i="76" s="1"/>
  <c r="N33" i="77"/>
  <c r="O33" i="77" s="1"/>
  <c r="J58" i="77"/>
  <c r="J43" i="76"/>
  <c r="J30" i="72"/>
  <c r="J21" i="77"/>
  <c r="J15" i="78"/>
  <c r="J43" i="72"/>
  <c r="N19" i="74"/>
  <c r="J18" i="74"/>
  <c r="J19" i="74"/>
  <c r="J53" i="74"/>
  <c r="J38" i="73"/>
  <c r="J29" i="73"/>
  <c r="J58" i="74"/>
  <c r="J25" i="76"/>
  <c r="J37" i="76"/>
  <c r="J48" i="76"/>
  <c r="J13" i="77"/>
  <c r="J23" i="77"/>
  <c r="J43" i="77"/>
  <c r="J51" i="79"/>
  <c r="J33" i="72"/>
  <c r="N57" i="72"/>
  <c r="O57" i="72" s="1"/>
  <c r="J35" i="74"/>
  <c r="J19" i="75"/>
  <c r="J43" i="75"/>
  <c r="J57" i="75"/>
  <c r="J31" i="76"/>
  <c r="J58" i="72"/>
  <c r="J32" i="75"/>
  <c r="J44" i="75"/>
  <c r="J22" i="80"/>
  <c r="J55" i="80"/>
  <c r="J36" i="78"/>
  <c r="J58" i="78"/>
  <c r="J43" i="79"/>
  <c r="N9" i="80"/>
  <c r="O9" i="80" s="1"/>
  <c r="J19" i="81"/>
  <c r="J54" i="81"/>
  <c r="J17" i="83"/>
  <c r="J41" i="83"/>
  <c r="J53" i="83"/>
  <c r="J14" i="78"/>
  <c r="J26" i="78"/>
  <c r="J48" i="78"/>
  <c r="J55" i="79"/>
  <c r="J30" i="83"/>
  <c r="J18" i="86"/>
  <c r="J29" i="86"/>
  <c r="J58" i="86"/>
  <c r="N37" i="88"/>
  <c r="O37" i="88" s="1"/>
  <c r="J58" i="88"/>
  <c r="J22" i="75"/>
  <c r="J58" i="75"/>
  <c r="J23" i="76"/>
  <c r="J16" i="78"/>
  <c r="J28" i="78"/>
  <c r="J50" i="78"/>
  <c r="N12" i="79"/>
  <c r="O12" i="79" s="1"/>
  <c r="J23" i="79"/>
  <c r="J34" i="79"/>
  <c r="J46" i="79"/>
  <c r="J57" i="79"/>
  <c r="J12" i="80"/>
  <c r="J23" i="80"/>
  <c r="J56" i="80"/>
  <c r="J57" i="82"/>
  <c r="J9" i="83"/>
  <c r="J33" i="84"/>
  <c r="J45" i="84"/>
  <c r="J15" i="85"/>
  <c r="J51" i="85"/>
  <c r="N53" i="87"/>
  <c r="O53" i="87" s="1"/>
  <c r="J50" i="88"/>
  <c r="N53" i="73"/>
  <c r="O53" i="73" s="1"/>
  <c r="J23" i="74"/>
  <c r="J33" i="74"/>
  <c r="J45" i="74"/>
  <c r="J57" i="74"/>
  <c r="J50" i="76"/>
  <c r="J13" i="76"/>
  <c r="J58" i="76"/>
  <c r="J45" i="77"/>
  <c r="J55" i="77"/>
  <c r="J17" i="78"/>
  <c r="J51" i="78"/>
  <c r="J24" i="79"/>
  <c r="J35" i="79"/>
  <c r="J58" i="79"/>
  <c r="J57" i="80"/>
  <c r="J48" i="82"/>
  <c r="J58" i="82"/>
  <c r="J34" i="84"/>
  <c r="J28" i="88"/>
  <c r="J35" i="77"/>
  <c r="J55" i="78"/>
  <c r="J18" i="78"/>
  <c r="J52" i="78"/>
  <c r="J36" i="79"/>
  <c r="J48" i="79"/>
  <c r="J14" i="80"/>
  <c r="J38" i="82"/>
  <c r="J12" i="84"/>
  <c r="J53" i="78"/>
  <c r="J48" i="80"/>
  <c r="J50" i="82"/>
  <c r="J58" i="84"/>
  <c r="J22" i="89"/>
  <c r="J23" i="89"/>
  <c r="J34" i="89"/>
  <c r="N47" i="81"/>
  <c r="O47" i="81" s="1"/>
  <c r="J58" i="81"/>
  <c r="J10" i="82"/>
  <c r="J33" i="82"/>
  <c r="J43" i="82"/>
  <c r="N21" i="83"/>
  <c r="O21" i="83" s="1"/>
  <c r="J33" i="83"/>
  <c r="J57" i="83"/>
  <c r="J23" i="85"/>
  <c r="J47" i="85"/>
  <c r="J52" i="87"/>
  <c r="J14" i="89"/>
  <c r="N44" i="81"/>
  <c r="O44" i="81" s="1"/>
  <c r="J24" i="81"/>
  <c r="J48" i="81"/>
  <c r="J54" i="82"/>
  <c r="J11" i="83"/>
  <c r="J22" i="83"/>
  <c r="J34" i="83"/>
  <c r="J58" i="83"/>
  <c r="J28" i="84"/>
  <c r="J52" i="84"/>
  <c r="J48" i="85"/>
  <c r="J20" i="87"/>
  <c r="J43" i="87"/>
  <c r="J53" i="87"/>
  <c r="J15" i="89"/>
  <c r="J58" i="80"/>
  <c r="J12" i="82"/>
  <c r="J23" i="82"/>
  <c r="J55" i="82"/>
  <c r="J35" i="83"/>
  <c r="J18" i="84"/>
  <c r="J13" i="85"/>
  <c r="J49" i="85"/>
  <c r="J23" i="86"/>
  <c r="J21" i="87"/>
  <c r="J13" i="83"/>
  <c r="J53" i="84"/>
  <c r="J14" i="85"/>
  <c r="J50" i="85"/>
  <c r="J45" i="86"/>
  <c r="J54" i="86"/>
  <c r="J55" i="87"/>
  <c r="J50" i="89"/>
  <c r="J17" i="89"/>
  <c r="J58" i="89"/>
  <c r="J20" i="85"/>
  <c r="J32" i="85"/>
  <c r="J55" i="85"/>
  <c r="O53" i="85"/>
  <c r="J21" i="86"/>
  <c r="J17" i="87"/>
  <c r="J28" i="87"/>
  <c r="J22" i="88"/>
  <c r="J18" i="89"/>
  <c r="J28" i="89"/>
  <c r="J49" i="89"/>
  <c r="J56" i="85"/>
  <c r="J43" i="86"/>
  <c r="J52" i="86"/>
  <c r="J23" i="88"/>
  <c r="J55" i="88"/>
  <c r="J29" i="89"/>
  <c r="J10" i="85"/>
  <c r="J22" i="85"/>
  <c r="J57" i="85"/>
  <c r="J44" i="86"/>
  <c r="J18" i="87"/>
  <c r="J19" i="89"/>
  <c r="J30" i="89"/>
  <c r="N35" i="75"/>
  <c r="O35" i="75" s="1"/>
  <c r="N45" i="79"/>
  <c r="N45" i="72"/>
  <c r="O45" i="72" s="1"/>
  <c r="N24" i="79"/>
  <c r="O24" i="79" s="1"/>
  <c r="N35" i="74"/>
  <c r="O35" i="74" s="1"/>
  <c r="N37" i="74"/>
  <c r="O37" i="74" s="1"/>
  <c r="J12" i="79"/>
  <c r="N34" i="79"/>
  <c r="O34" i="79" s="1"/>
  <c r="N29" i="85"/>
  <c r="O29" i="85" s="1"/>
  <c r="N45" i="75"/>
  <c r="O45" i="75" s="1"/>
  <c r="N18" i="77"/>
  <c r="O18" i="77" s="1"/>
  <c r="N35" i="78"/>
  <c r="O35" i="78" s="1"/>
  <c r="N48" i="78"/>
  <c r="O48" i="78" s="1"/>
  <c r="J50" i="83"/>
  <c r="N10" i="84"/>
  <c r="O10" i="84" s="1"/>
  <c r="N35" i="88"/>
  <c r="O35" i="88" s="1"/>
  <c r="N33" i="83"/>
  <c r="O33" i="83" s="1"/>
  <c r="O57" i="83"/>
  <c r="N12" i="75"/>
  <c r="O12" i="75" s="1"/>
  <c r="N43" i="82"/>
  <c r="O43" i="82" s="1"/>
  <c r="N11" i="82"/>
  <c r="O11" i="82" s="1"/>
  <c r="N33" i="72"/>
  <c r="O33" i="72" s="1"/>
  <c r="N22" i="79"/>
  <c r="O22" i="79" s="1"/>
  <c r="N34" i="85"/>
  <c r="O34" i="85" s="1"/>
  <c r="N17" i="76"/>
  <c r="O17" i="76" s="1"/>
  <c r="N45" i="86"/>
  <c r="O45" i="86" s="1"/>
  <c r="N30" i="88"/>
  <c r="O30" i="88" s="1"/>
  <c r="N17" i="89"/>
  <c r="O17" i="89" s="1"/>
  <c r="N17" i="79"/>
  <c r="O17" i="79" s="1"/>
  <c r="N16" i="81"/>
  <c r="O16" i="81" s="1"/>
  <c r="N38" i="89"/>
  <c r="O38" i="89" s="1"/>
  <c r="N30" i="75"/>
  <c r="O30" i="75" s="1"/>
  <c r="N13" i="87"/>
  <c r="O13" i="87" s="1"/>
  <c r="N18" i="89"/>
  <c r="O18" i="89" s="1"/>
  <c r="N29" i="89"/>
  <c r="O29" i="89" s="1"/>
  <c r="N47" i="75"/>
  <c r="O47" i="75" s="1"/>
  <c r="N10" i="75"/>
  <c r="O10" i="75" s="1"/>
  <c r="N41" i="76"/>
  <c r="O41" i="76" s="1"/>
  <c r="N21" i="72"/>
  <c r="O21" i="72" s="1"/>
  <c r="N23" i="82"/>
  <c r="O23" i="82" s="1"/>
  <c r="N46" i="75"/>
  <c r="O46" i="75" s="1"/>
  <c r="J48" i="77"/>
  <c r="N45" i="82"/>
  <c r="O45" i="82" s="1"/>
  <c r="N42" i="88"/>
  <c r="O42" i="88" s="1"/>
  <c r="N37" i="89"/>
  <c r="O49" i="89"/>
  <c r="N17" i="80"/>
  <c r="O17" i="80" s="1"/>
  <c r="N31" i="73"/>
  <c r="O31" i="73" s="1"/>
  <c r="N9" i="77"/>
  <c r="O9" i="77" s="1"/>
  <c r="N34" i="77"/>
  <c r="O34" i="77" s="1"/>
  <c r="N24" i="81"/>
  <c r="O24" i="81" s="1"/>
  <c r="N30" i="81"/>
  <c r="O30" i="81" s="1"/>
  <c r="N40" i="86"/>
  <c r="O40" i="86" s="1"/>
  <c r="N33" i="88"/>
  <c r="O33" i="88" s="1"/>
  <c r="N41" i="72"/>
  <c r="O41" i="72" s="1"/>
  <c r="N28" i="73"/>
  <c r="O28" i="73" s="1"/>
  <c r="N33" i="74"/>
  <c r="O33" i="74" s="1"/>
  <c r="J29" i="83"/>
  <c r="N29" i="83"/>
  <c r="O29" i="83" s="1"/>
  <c r="N17" i="73"/>
  <c r="O17" i="73" s="1"/>
  <c r="N18" i="88"/>
  <c r="O18" i="88" s="1"/>
  <c r="N23" i="89"/>
  <c r="O23" i="89" s="1"/>
  <c r="N24" i="73"/>
  <c r="O24" i="73" s="1"/>
  <c r="N41" i="79"/>
  <c r="O41" i="79" s="1"/>
  <c r="N13" i="74"/>
  <c r="O13" i="74" s="1"/>
  <c r="N18" i="81"/>
  <c r="O18" i="81" s="1"/>
  <c r="N10" i="72"/>
  <c r="O10" i="72" s="1"/>
  <c r="N34" i="72"/>
  <c r="O34" i="72" s="1"/>
  <c r="N46" i="72"/>
  <c r="O46" i="72" s="1"/>
  <c r="N21" i="73"/>
  <c r="O21" i="73" s="1"/>
  <c r="N48" i="75"/>
  <c r="O48" i="75" s="1"/>
  <c r="N14" i="76"/>
  <c r="O14" i="76" s="1"/>
  <c r="N50" i="73"/>
  <c r="O50" i="73" s="1"/>
  <c r="N10" i="77"/>
  <c r="O10" i="77" s="1"/>
  <c r="N19" i="78"/>
  <c r="O19" i="78" s="1"/>
  <c r="N31" i="78"/>
  <c r="O31" i="78" s="1"/>
  <c r="N9" i="79"/>
  <c r="O9" i="79" s="1"/>
  <c r="N21" i="79"/>
  <c r="O21" i="79" s="1"/>
  <c r="N33" i="79"/>
  <c r="N22" i="72"/>
  <c r="O22" i="72" s="1"/>
  <c r="N58" i="72"/>
  <c r="O58" i="72" s="1"/>
  <c r="N10" i="79"/>
  <c r="O10" i="79" s="1"/>
  <c r="N10" i="81"/>
  <c r="O10" i="81" s="1"/>
  <c r="J36" i="73"/>
  <c r="N23" i="73"/>
  <c r="N47" i="73"/>
  <c r="O47" i="73" s="1"/>
  <c r="N32" i="78"/>
  <c r="O32" i="78" s="1"/>
  <c r="N44" i="78"/>
  <c r="O44" i="78" s="1"/>
  <c r="N37" i="73"/>
  <c r="O37" i="73" s="1"/>
  <c r="N49" i="73"/>
  <c r="O49" i="73" s="1"/>
  <c r="N38" i="81"/>
  <c r="O38" i="81" s="1"/>
  <c r="N33" i="82"/>
  <c r="O33" i="82" s="1"/>
  <c r="N46" i="82"/>
  <c r="O46" i="82" s="1"/>
  <c r="N33" i="87"/>
  <c r="O33" i="87" s="1"/>
  <c r="N55" i="74"/>
  <c r="N29" i="75"/>
  <c r="N25" i="76"/>
  <c r="O25" i="76" s="1"/>
  <c r="N27" i="81"/>
  <c r="O27" i="81" s="1"/>
  <c r="N12" i="86"/>
  <c r="O12" i="86" s="1"/>
  <c r="N36" i="86"/>
  <c r="O36" i="86" s="1"/>
  <c r="N49" i="72"/>
  <c r="O49" i="72" s="1"/>
  <c r="N45" i="77"/>
  <c r="O45" i="77" s="1"/>
  <c r="N57" i="74"/>
  <c r="O57" i="74" s="1"/>
  <c r="N22" i="80"/>
  <c r="O22" i="80" s="1"/>
  <c r="N32" i="83"/>
  <c r="O32" i="83" s="1"/>
  <c r="N30" i="84"/>
  <c r="O30" i="84" s="1"/>
  <c r="N13" i="86"/>
  <c r="O13" i="86" s="1"/>
  <c r="N20" i="87"/>
  <c r="O20" i="87" s="1"/>
  <c r="N11" i="72"/>
  <c r="O11" i="72" s="1"/>
  <c r="N23" i="72"/>
  <c r="O23" i="72" s="1"/>
  <c r="N35" i="72"/>
  <c r="O35" i="72" s="1"/>
  <c r="N12" i="73"/>
  <c r="O12" i="73" s="1"/>
  <c r="J31" i="74"/>
  <c r="N20" i="74"/>
  <c r="O20" i="74" s="1"/>
  <c r="N32" i="74"/>
  <c r="O32" i="74" s="1"/>
  <c r="N19" i="75"/>
  <c r="O19" i="75" s="1"/>
  <c r="N10" i="78"/>
  <c r="O10" i="78" s="1"/>
  <c r="N34" i="78"/>
  <c r="O34" i="78" s="1"/>
  <c r="N46" i="78"/>
  <c r="O46" i="78" s="1"/>
  <c r="N46" i="79"/>
  <c r="O46" i="79" s="1"/>
  <c r="N41" i="81"/>
  <c r="N9" i="83"/>
  <c r="O9" i="83" s="1"/>
  <c r="N45" i="83"/>
  <c r="O45" i="83" s="1"/>
  <c r="N42" i="87"/>
  <c r="O42" i="87" s="1"/>
  <c r="N10" i="89"/>
  <c r="O10" i="89" s="1"/>
  <c r="N46" i="74"/>
  <c r="O46" i="74" s="1"/>
  <c r="N49" i="76"/>
  <c r="O49" i="76" s="1"/>
  <c r="N11" i="81"/>
  <c r="O11" i="81" s="1"/>
  <c r="N29" i="82"/>
  <c r="N36" i="84"/>
  <c r="O36" i="84" s="1"/>
  <c r="N22" i="85"/>
  <c r="O22" i="85" s="1"/>
  <c r="N22" i="87"/>
  <c r="O22" i="87" s="1"/>
  <c r="N46" i="87"/>
  <c r="O46" i="87" s="1"/>
  <c r="N10" i="74"/>
  <c r="O10" i="74" s="1"/>
  <c r="N14" i="72"/>
  <c r="O14" i="72" s="1"/>
  <c r="N26" i="72"/>
  <c r="N38" i="72"/>
  <c r="N50" i="72"/>
  <c r="O50" i="72" s="1"/>
  <c r="N15" i="73"/>
  <c r="O15" i="73" s="1"/>
  <c r="N28" i="77"/>
  <c r="N18" i="78"/>
  <c r="N10" i="80"/>
  <c r="O10" i="80" s="1"/>
  <c r="N13" i="80"/>
  <c r="O13" i="80" s="1"/>
  <c r="N37" i="80"/>
  <c r="O37" i="80" s="1"/>
  <c r="N40" i="82"/>
  <c r="O40" i="82" s="1"/>
  <c r="N14" i="85"/>
  <c r="O14" i="85" s="1"/>
  <c r="N45" i="85"/>
  <c r="O45" i="85" s="1"/>
  <c r="N16" i="86"/>
  <c r="O16" i="86" s="1"/>
  <c r="N35" i="87"/>
  <c r="O35" i="87" s="1"/>
  <c r="N10" i="88"/>
  <c r="O10" i="88" s="1"/>
  <c r="N22" i="88"/>
  <c r="O22" i="88" s="1"/>
  <c r="N34" i="88"/>
  <c r="N46" i="88"/>
  <c r="O46" i="88" s="1"/>
  <c r="N17" i="77"/>
  <c r="O17" i="77" s="1"/>
  <c r="N41" i="77"/>
  <c r="O41" i="77" s="1"/>
  <c r="O53" i="77"/>
  <c r="N32" i="79"/>
  <c r="O32" i="79" s="1"/>
  <c r="N45" i="80"/>
  <c r="O45" i="80" s="1"/>
  <c r="N14" i="80"/>
  <c r="O14" i="80" s="1"/>
  <c r="N26" i="80"/>
  <c r="O26" i="80" s="1"/>
  <c r="N38" i="80"/>
  <c r="N14" i="82"/>
  <c r="J51" i="87"/>
  <c r="N23" i="88"/>
  <c r="O23" i="88" s="1"/>
  <c r="N21" i="89"/>
  <c r="O21" i="89" s="1"/>
  <c r="N45" i="89"/>
  <c r="O45" i="89" s="1"/>
  <c r="J39" i="82"/>
  <c r="N34" i="89"/>
  <c r="O34" i="89" s="1"/>
  <c r="N46" i="89"/>
  <c r="O46" i="89" s="1"/>
  <c r="N18" i="73"/>
  <c r="O18" i="73" s="1"/>
  <c r="N30" i="73"/>
  <c r="O30" i="73" s="1"/>
  <c r="N58" i="75"/>
  <c r="O58" i="75" s="1"/>
  <c r="N31" i="75"/>
  <c r="O31" i="75" s="1"/>
  <c r="N50" i="76"/>
  <c r="O50" i="76" s="1"/>
  <c r="N20" i="86"/>
  <c r="O20" i="86" s="1"/>
  <c r="N32" i="86"/>
  <c r="O32" i="86" s="1"/>
  <c r="N44" i="86"/>
  <c r="O44" i="86" s="1"/>
  <c r="N26" i="87"/>
  <c r="O26" i="87" s="1"/>
  <c r="N38" i="87"/>
  <c r="O38" i="87" s="1"/>
  <c r="N20" i="88"/>
  <c r="O20" i="88" s="1"/>
  <c r="N18" i="72"/>
  <c r="O18" i="72" s="1"/>
  <c r="N30" i="72"/>
  <c r="O30" i="72" s="1"/>
  <c r="N42" i="72"/>
  <c r="O42" i="72" s="1"/>
  <c r="N54" i="72"/>
  <c r="O54" i="72" s="1"/>
  <c r="N46" i="73"/>
  <c r="O46" i="73" s="1"/>
  <c r="N43" i="73"/>
  <c r="O43" i="73" s="1"/>
  <c r="N30" i="74"/>
  <c r="O30" i="74" s="1"/>
  <c r="N58" i="74"/>
  <c r="O58" i="74" s="1"/>
  <c r="N20" i="77"/>
  <c r="O20" i="77" s="1"/>
  <c r="N30" i="78"/>
  <c r="O30" i="78" s="1"/>
  <c r="N47" i="78"/>
  <c r="O47" i="78" s="1"/>
  <c r="J12" i="81"/>
  <c r="N36" i="81"/>
  <c r="O36" i="81" s="1"/>
  <c r="N17" i="82"/>
  <c r="O17" i="82" s="1"/>
  <c r="N21" i="86"/>
  <c r="O21" i="86" s="1"/>
  <c r="N26" i="88"/>
  <c r="O26" i="88" s="1"/>
  <c r="N24" i="89"/>
  <c r="O24" i="89" s="1"/>
  <c r="N23" i="74"/>
  <c r="O23" i="74" s="1"/>
  <c r="N22" i="75"/>
  <c r="O22" i="75" s="1"/>
  <c r="N38" i="76"/>
  <c r="O38" i="76" s="1"/>
  <c r="N9" i="76"/>
  <c r="N21" i="76"/>
  <c r="O21" i="76" s="1"/>
  <c r="N33" i="76"/>
  <c r="O33" i="76" s="1"/>
  <c r="N14" i="78"/>
  <c r="O14" i="78" s="1"/>
  <c r="N32" i="80"/>
  <c r="O32" i="80" s="1"/>
  <c r="N33" i="81"/>
  <c r="O33" i="81" s="1"/>
  <c r="N32" i="85"/>
  <c r="O32" i="85" s="1"/>
  <c r="N28" i="86"/>
  <c r="O28" i="86" s="1"/>
  <c r="N18" i="87"/>
  <c r="N30" i="87"/>
  <c r="O30" i="87" s="1"/>
  <c r="J54" i="87"/>
  <c r="N38" i="88"/>
  <c r="O38" i="88" s="1"/>
  <c r="N30" i="89"/>
  <c r="O30" i="89" s="1"/>
  <c r="N10" i="76"/>
  <c r="O10" i="76" s="1"/>
  <c r="N22" i="76"/>
  <c r="O22" i="76" s="1"/>
  <c r="N34" i="76"/>
  <c r="O34" i="76" s="1"/>
  <c r="N46" i="76"/>
  <c r="O46" i="76" s="1"/>
  <c r="N58" i="76"/>
  <c r="O58" i="76" s="1"/>
  <c r="N36" i="77"/>
  <c r="O36" i="77" s="1"/>
  <c r="N20" i="79"/>
  <c r="O20" i="79" s="1"/>
  <c r="N24" i="80"/>
  <c r="O24" i="80" s="1"/>
  <c r="N21" i="80"/>
  <c r="O21" i="80" s="1"/>
  <c r="N33" i="80"/>
  <c r="O33" i="80" s="1"/>
  <c r="N21" i="81"/>
  <c r="N22" i="81"/>
  <c r="O22" i="81" s="1"/>
  <c r="N18" i="84"/>
  <c r="O18" i="84" s="1"/>
  <c r="N10" i="85"/>
  <c r="O10" i="85" s="1"/>
  <c r="N24" i="85"/>
  <c r="O24" i="85" s="1"/>
  <c r="N48" i="85"/>
  <c r="O48" i="85" s="1"/>
  <c r="N25" i="88"/>
  <c r="O25" i="88" s="1"/>
  <c r="O49" i="88"/>
  <c r="N42" i="89"/>
  <c r="O42" i="89" s="1"/>
  <c r="N46" i="80"/>
  <c r="O46" i="80" s="1"/>
  <c r="N32" i="81"/>
  <c r="O32" i="81" s="1"/>
  <c r="J53" i="82"/>
  <c r="N24" i="82"/>
  <c r="O24" i="82" s="1"/>
  <c r="N36" i="82"/>
  <c r="O36" i="82" s="1"/>
  <c r="N48" i="82"/>
  <c r="O48" i="82" s="1"/>
  <c r="J56" i="83"/>
  <c r="N21" i="84"/>
  <c r="O21" i="84" s="1"/>
  <c r="N46" i="85"/>
  <c r="O46" i="85" s="1"/>
  <c r="N13" i="85"/>
  <c r="O13" i="85" s="1"/>
  <c r="N37" i="85"/>
  <c r="O37" i="85" s="1"/>
  <c r="N21" i="87"/>
  <c r="O21" i="87" s="1"/>
  <c r="N38" i="74"/>
  <c r="O38" i="74" s="1"/>
  <c r="J20" i="76"/>
  <c r="N36" i="76"/>
  <c r="O36" i="76" s="1"/>
  <c r="N12" i="76"/>
  <c r="O12" i="76" s="1"/>
  <c r="N12" i="78"/>
  <c r="O12" i="78" s="1"/>
  <c r="N30" i="82"/>
  <c r="O30" i="82" s="1"/>
  <c r="J37" i="82"/>
  <c r="N35" i="84"/>
  <c r="O35" i="84" s="1"/>
  <c r="N9" i="84"/>
  <c r="O9" i="84" s="1"/>
  <c r="N33" i="84"/>
  <c r="O33" i="84" s="1"/>
  <c r="N45" i="84"/>
  <c r="O45" i="84" s="1"/>
  <c r="N30" i="85"/>
  <c r="O30" i="85" s="1"/>
  <c r="N38" i="85"/>
  <c r="O38" i="85" s="1"/>
  <c r="N48" i="86"/>
  <c r="O48" i="86" s="1"/>
  <c r="N32" i="89"/>
  <c r="O32" i="89" s="1"/>
  <c r="J24" i="83"/>
  <c r="N24" i="83"/>
  <c r="O24" i="83" s="1"/>
  <c r="J48" i="83"/>
  <c r="N48" i="83"/>
  <c r="O48" i="83" s="1"/>
  <c r="J46" i="78"/>
  <c r="J22" i="86"/>
  <c r="J24" i="86"/>
  <c r="J12" i="86"/>
  <c r="J47" i="87"/>
  <c r="J47" i="78"/>
  <c r="J37" i="78"/>
  <c r="N44" i="79"/>
  <c r="O44" i="79" s="1"/>
  <c r="J30" i="82"/>
  <c r="J40" i="82"/>
  <c r="J42" i="83"/>
  <c r="J24" i="85"/>
  <c r="J46" i="85"/>
  <c r="J29" i="87"/>
  <c r="J36" i="77"/>
  <c r="J27" i="79"/>
  <c r="J47" i="80"/>
  <c r="J21" i="82"/>
  <c r="J19" i="83"/>
  <c r="J36" i="85"/>
  <c r="J20" i="88"/>
  <c r="J30" i="88"/>
  <c r="J10" i="89"/>
  <c r="J31" i="89"/>
  <c r="J39" i="79"/>
  <c r="J27" i="80"/>
  <c r="J31" i="81"/>
  <c r="J25" i="85"/>
  <c r="J37" i="85"/>
  <c r="J36" i="86"/>
  <c r="J46" i="86"/>
  <c r="J31" i="88"/>
  <c r="J14" i="79"/>
  <c r="J20" i="82"/>
  <c r="N20" i="82"/>
  <c r="O20" i="82" s="1"/>
  <c r="J40" i="84"/>
  <c r="J14" i="77"/>
  <c r="J39" i="80"/>
  <c r="J22" i="84"/>
  <c r="J41" i="88"/>
  <c r="J12" i="89"/>
  <c r="J46" i="83"/>
  <c r="J27" i="85"/>
  <c r="J47" i="86"/>
  <c r="J11" i="87"/>
  <c r="J11" i="88"/>
  <c r="J42" i="88"/>
  <c r="N22" i="78"/>
  <c r="O22" i="78" s="1"/>
  <c r="J24" i="77"/>
  <c r="J9" i="78"/>
  <c r="J20" i="78"/>
  <c r="J30" i="78"/>
  <c r="J19" i="79"/>
  <c r="J31" i="79"/>
  <c r="J10" i="80"/>
  <c r="J19" i="80"/>
  <c r="J24" i="82"/>
  <c r="J44" i="82"/>
  <c r="J47" i="83"/>
  <c r="J24" i="84"/>
  <c r="J35" i="84"/>
  <c r="J46" i="84"/>
  <c r="J22" i="87"/>
  <c r="J34" i="87"/>
  <c r="J24" i="89"/>
  <c r="J45" i="89"/>
  <c r="J47" i="88"/>
  <c r="J34" i="77"/>
  <c r="J10" i="78"/>
  <c r="J21" i="78"/>
  <c r="J31" i="78"/>
  <c r="J20" i="80"/>
  <c r="J31" i="80"/>
  <c r="N19" i="81"/>
  <c r="O19" i="81" s="1"/>
  <c r="J34" i="81"/>
  <c r="J10" i="86"/>
  <c r="J25" i="89"/>
  <c r="J35" i="89"/>
  <c r="J46" i="89"/>
  <c r="J45" i="78"/>
  <c r="J11" i="78"/>
  <c r="J32" i="78"/>
  <c r="J21" i="80"/>
  <c r="J35" i="81"/>
  <c r="J47" i="81"/>
  <c r="J26" i="82"/>
  <c r="J34" i="80"/>
  <c r="J17" i="77"/>
  <c r="J26" i="77"/>
  <c r="J36" i="81"/>
  <c r="J15" i="83"/>
  <c r="J26" i="83"/>
  <c r="J31" i="85"/>
  <c r="J36" i="87"/>
  <c r="J46" i="87"/>
  <c r="J42" i="77"/>
  <c r="J12" i="78"/>
  <c r="J22" i="78"/>
  <c r="J44" i="78"/>
  <c r="J15" i="79"/>
  <c r="J26" i="79"/>
  <c r="J37" i="79"/>
  <c r="J47" i="79"/>
  <c r="J9" i="80"/>
  <c r="J29" i="80"/>
  <c r="J26" i="81"/>
  <c r="J11" i="82"/>
  <c r="J32" i="82"/>
  <c r="J31" i="83"/>
  <c r="J10" i="83"/>
  <c r="J21" i="83"/>
  <c r="J45" i="83"/>
  <c r="J36" i="84"/>
  <c r="J47" i="84"/>
  <c r="J12" i="85"/>
  <c r="J34" i="85"/>
  <c r="J45" i="85"/>
  <c r="J34" i="86"/>
  <c r="J15" i="86"/>
  <c r="J35" i="86"/>
  <c r="J35" i="87"/>
  <c r="J45" i="87"/>
  <c r="J29" i="88"/>
  <c r="J11" i="89"/>
  <c r="J32" i="89"/>
  <c r="J42" i="89"/>
  <c r="J34" i="88"/>
  <c r="J36" i="89"/>
  <c r="J37" i="77"/>
  <c r="J20" i="79"/>
  <c r="J32" i="79"/>
  <c r="J35" i="80"/>
  <c r="J44" i="80"/>
  <c r="J10" i="81"/>
  <c r="J32" i="81"/>
  <c r="J16" i="82"/>
  <c r="J36" i="82"/>
  <c r="J47" i="82"/>
  <c r="J27" i="83"/>
  <c r="J39" i="83"/>
  <c r="J10" i="84"/>
  <c r="J30" i="84"/>
  <c r="J41" i="84"/>
  <c r="J19" i="86"/>
  <c r="J30" i="86"/>
  <c r="J19" i="87"/>
  <c r="J30" i="87"/>
  <c r="J35" i="88"/>
  <c r="J37" i="89"/>
  <c r="J10" i="77"/>
  <c r="J47" i="77"/>
  <c r="J19" i="78"/>
  <c r="J10" i="79"/>
  <c r="J21" i="79"/>
  <c r="J45" i="80"/>
  <c r="J11" i="81"/>
  <c r="J22" i="81"/>
  <c r="J11" i="84"/>
  <c r="J31" i="84"/>
  <c r="J42" i="84"/>
  <c r="J29" i="85"/>
  <c r="J11" i="86"/>
  <c r="J31" i="86"/>
  <c r="J10" i="87"/>
  <c r="J41" i="87"/>
  <c r="J14" i="88"/>
  <c r="J25" i="88"/>
  <c r="J36" i="88"/>
  <c r="J45" i="88"/>
  <c r="J12" i="88"/>
  <c r="J11" i="77"/>
  <c r="J20" i="77"/>
  <c r="J29" i="77"/>
  <c r="J41" i="78"/>
  <c r="J11" i="79"/>
  <c r="J22" i="79"/>
  <c r="J46" i="80"/>
  <c r="J21" i="84"/>
  <c r="J19" i="85"/>
  <c r="J30" i="85"/>
  <c r="J41" i="85"/>
  <c r="J32" i="86"/>
  <c r="J42" i="86"/>
  <c r="J42" i="87"/>
  <c r="J26" i="88"/>
  <c r="J46" i="88"/>
  <c r="O29" i="80"/>
  <c r="J40" i="79"/>
  <c r="J40" i="77"/>
  <c r="O29" i="77"/>
  <c r="O9" i="88"/>
  <c r="J16" i="81"/>
  <c r="J44" i="77"/>
  <c r="O21" i="77"/>
  <c r="O33" i="89"/>
  <c r="J32" i="83"/>
  <c r="O44" i="76"/>
  <c r="N20" i="76"/>
  <c r="O20" i="76" s="1"/>
  <c r="J22" i="76"/>
  <c r="J19" i="76"/>
  <c r="J34" i="76"/>
  <c r="J46" i="76"/>
  <c r="J9" i="76"/>
  <c r="J51" i="76"/>
  <c r="J12" i="76"/>
  <c r="J21" i="76"/>
  <c r="J24" i="76"/>
  <c r="J45" i="76"/>
  <c r="J57" i="76"/>
  <c r="N45" i="76"/>
  <c r="O45" i="76" s="1"/>
  <c r="J36" i="76"/>
  <c r="J16" i="76"/>
  <c r="J47" i="76"/>
  <c r="J49" i="76"/>
  <c r="J10" i="76"/>
  <c r="J56" i="76"/>
  <c r="J32" i="76"/>
  <c r="J35" i="76"/>
  <c r="J40" i="76"/>
  <c r="J10" i="75"/>
  <c r="J46" i="75"/>
  <c r="J12" i="75"/>
  <c r="J35" i="75"/>
  <c r="J36" i="75"/>
  <c r="J47" i="75"/>
  <c r="J31" i="75"/>
  <c r="J20" i="75"/>
  <c r="J27" i="75"/>
  <c r="J30" i="75"/>
  <c r="J17" i="75"/>
  <c r="J40" i="75"/>
  <c r="J51" i="75"/>
  <c r="J55" i="75"/>
  <c r="J29" i="75"/>
  <c r="J42" i="75"/>
  <c r="J21" i="75"/>
  <c r="N22" i="74"/>
  <c r="O22" i="74" s="1"/>
  <c r="J22" i="74"/>
  <c r="J34" i="74"/>
  <c r="J55" i="74"/>
  <c r="J47" i="74"/>
  <c r="J11" i="74"/>
  <c r="J41" i="74"/>
  <c r="J36" i="74"/>
  <c r="J50" i="74"/>
  <c r="J10" i="74"/>
  <c r="J12" i="74"/>
  <c r="J46" i="74"/>
  <c r="J20" i="74"/>
  <c r="J30" i="74"/>
  <c r="J11" i="73"/>
  <c r="J31" i="73"/>
  <c r="J12" i="73"/>
  <c r="J32" i="73"/>
  <c r="J42" i="73"/>
  <c r="J54" i="73"/>
  <c r="J56" i="73"/>
  <c r="J19" i="73"/>
  <c r="J16" i="73"/>
  <c r="J20" i="73"/>
  <c r="J50" i="73"/>
  <c r="J55" i="73"/>
  <c r="J25" i="73"/>
  <c r="J44" i="73"/>
  <c r="J35" i="73"/>
  <c r="J21" i="73"/>
  <c r="J30" i="73"/>
  <c r="J34" i="73"/>
  <c r="J47" i="73"/>
  <c r="J22" i="73"/>
  <c r="J27" i="73"/>
  <c r="J20" i="72"/>
  <c r="J11" i="72"/>
  <c r="J35" i="72"/>
  <c r="J57" i="72"/>
  <c r="J10" i="72"/>
  <c r="J34" i="72"/>
  <c r="J46" i="72"/>
  <c r="J12" i="72"/>
  <c r="J27" i="72"/>
  <c r="J22" i="72"/>
  <c r="J36" i="72"/>
  <c r="N9" i="12"/>
  <c r="J9" i="12"/>
  <c r="J19" i="72"/>
  <c r="N19" i="72"/>
  <c r="O19" i="72" s="1"/>
  <c r="N17" i="72"/>
  <c r="O17" i="72" s="1"/>
  <c r="N53" i="72"/>
  <c r="O53" i="72" s="1"/>
  <c r="J44" i="72"/>
  <c r="J45" i="72"/>
  <c r="J56" i="72"/>
  <c r="J31" i="72"/>
  <c r="J47" i="72"/>
  <c r="J39" i="72"/>
  <c r="J21" i="72"/>
  <c r="J42" i="72"/>
  <c r="J29" i="72"/>
  <c r="J54" i="89"/>
  <c r="N26" i="89"/>
  <c r="O26" i="89" s="1"/>
  <c r="N16" i="89"/>
  <c r="O16" i="89" s="1"/>
  <c r="N28" i="89"/>
  <c r="O28" i="89" s="1"/>
  <c r="N40" i="89"/>
  <c r="O40" i="89" s="1"/>
  <c r="N52" i="89"/>
  <c r="O52" i="89" s="1"/>
  <c r="N51" i="89"/>
  <c r="O51" i="89" s="1"/>
  <c r="J51" i="89"/>
  <c r="J39" i="89"/>
  <c r="J40" i="89"/>
  <c r="N43" i="89"/>
  <c r="O43" i="89" s="1"/>
  <c r="N54" i="89"/>
  <c r="O54" i="89" s="1"/>
  <c r="N20" i="89"/>
  <c r="O20" i="89" s="1"/>
  <c r="J20" i="89"/>
  <c r="N44" i="89"/>
  <c r="O44" i="89" s="1"/>
  <c r="J44" i="89"/>
  <c r="N27" i="89"/>
  <c r="O27" i="89" s="1"/>
  <c r="J27" i="89"/>
  <c r="N39" i="89"/>
  <c r="O39" i="89" s="1"/>
  <c r="J16" i="89"/>
  <c r="N15" i="89"/>
  <c r="O15" i="89" s="1"/>
  <c r="J43" i="89"/>
  <c r="J26" i="89"/>
  <c r="J52" i="89"/>
  <c r="J48" i="89"/>
  <c r="J56" i="89"/>
  <c r="O37" i="89"/>
  <c r="N48" i="89"/>
  <c r="O48" i="89" s="1"/>
  <c r="O14" i="89"/>
  <c r="J21" i="89"/>
  <c r="N25" i="89"/>
  <c r="O25" i="89" s="1"/>
  <c r="N31" i="89"/>
  <c r="O31" i="89" s="1"/>
  <c r="N11" i="89"/>
  <c r="O11" i="89" s="1"/>
  <c r="O55" i="89"/>
  <c r="N56" i="89"/>
  <c r="O56" i="89" s="1"/>
  <c r="O22" i="89"/>
  <c r="N36" i="89"/>
  <c r="O36" i="89" s="1"/>
  <c r="J9" i="89"/>
  <c r="N13" i="89"/>
  <c r="O13" i="89" s="1"/>
  <c r="N19" i="89"/>
  <c r="O19" i="89" s="1"/>
  <c r="O50" i="89"/>
  <c r="J57" i="89"/>
  <c r="N41" i="89"/>
  <c r="O41" i="89" s="1"/>
  <c r="N47" i="89"/>
  <c r="O47" i="89" s="1"/>
  <c r="O58" i="89"/>
  <c r="N13" i="88"/>
  <c r="O13" i="88" s="1"/>
  <c r="J19" i="88"/>
  <c r="J54" i="88"/>
  <c r="J15" i="88"/>
  <c r="N15" i="88"/>
  <c r="O15" i="88" s="1"/>
  <c r="N27" i="88"/>
  <c r="O27" i="88" s="1"/>
  <c r="J39" i="88"/>
  <c r="N39" i="88"/>
  <c r="O39" i="88" s="1"/>
  <c r="N51" i="88"/>
  <c r="O51" i="88" s="1"/>
  <c r="J51" i="88"/>
  <c r="N16" i="88"/>
  <c r="O16" i="88" s="1"/>
  <c r="N28" i="88"/>
  <c r="O28" i="88" s="1"/>
  <c r="N40" i="88"/>
  <c r="O40" i="88" s="1"/>
  <c r="N52" i="88"/>
  <c r="O52" i="88" s="1"/>
  <c r="N17" i="88"/>
  <c r="O17" i="88" s="1"/>
  <c r="N29" i="88"/>
  <c r="O29" i="88" s="1"/>
  <c r="N19" i="88"/>
  <c r="O19" i="88" s="1"/>
  <c r="N31" i="88"/>
  <c r="O31" i="88" s="1"/>
  <c r="N43" i="88"/>
  <c r="O43" i="88" s="1"/>
  <c r="J40" i="88"/>
  <c r="N32" i="88"/>
  <c r="O32" i="88" s="1"/>
  <c r="N44" i="88"/>
  <c r="O44" i="88" s="1"/>
  <c r="J44" i="88"/>
  <c r="J13" i="88"/>
  <c r="J16" i="88"/>
  <c r="J17" i="88"/>
  <c r="N54" i="88"/>
  <c r="O54" i="88" s="1"/>
  <c r="J43" i="88"/>
  <c r="J52" i="88"/>
  <c r="J21" i="88"/>
  <c r="N12" i="88"/>
  <c r="O34" i="88"/>
  <c r="N48" i="88"/>
  <c r="O48" i="88" s="1"/>
  <c r="N21" i="88"/>
  <c r="O21" i="88" s="1"/>
  <c r="N53" i="88"/>
  <c r="O53" i="88" s="1"/>
  <c r="O55" i="88"/>
  <c r="N56" i="88"/>
  <c r="O56" i="88" s="1"/>
  <c r="J18" i="88"/>
  <c r="J56" i="88"/>
  <c r="N24" i="88"/>
  <c r="O24" i="88" s="1"/>
  <c r="N36" i="88"/>
  <c r="O36" i="88" s="1"/>
  <c r="J24" i="88"/>
  <c r="N11" i="88"/>
  <c r="O11" i="88" s="1"/>
  <c r="O50" i="88"/>
  <c r="J57" i="88"/>
  <c r="J9" i="88"/>
  <c r="O14" i="88"/>
  <c r="J37" i="88"/>
  <c r="N41" i="88"/>
  <c r="O41" i="88" s="1"/>
  <c r="N47" i="88"/>
  <c r="O47" i="88" s="1"/>
  <c r="O58" i="88"/>
  <c r="N25" i="87"/>
  <c r="O25" i="87" s="1"/>
  <c r="N14" i="87"/>
  <c r="O14" i="87" s="1"/>
  <c r="N9" i="87"/>
  <c r="N31" i="87"/>
  <c r="O31" i="87" s="1"/>
  <c r="N27" i="87"/>
  <c r="O27" i="87" s="1"/>
  <c r="N39" i="87"/>
  <c r="O39" i="87" s="1"/>
  <c r="N49" i="87"/>
  <c r="O49" i="87" s="1"/>
  <c r="N16" i="87"/>
  <c r="O16" i="87" s="1"/>
  <c r="N40" i="87"/>
  <c r="O40" i="87" s="1"/>
  <c r="N37" i="87"/>
  <c r="O37" i="87" s="1"/>
  <c r="J27" i="87"/>
  <c r="O29" i="87"/>
  <c r="N50" i="87"/>
  <c r="O50" i="87" s="1"/>
  <c r="J14" i="87"/>
  <c r="J50" i="87"/>
  <c r="N34" i="87"/>
  <c r="O34" i="87" s="1"/>
  <c r="N48" i="87"/>
  <c r="O48" i="87" s="1"/>
  <c r="J37" i="87"/>
  <c r="N19" i="87"/>
  <c r="O19" i="87" s="1"/>
  <c r="N43" i="87"/>
  <c r="O43" i="87" s="1"/>
  <c r="J26" i="87"/>
  <c r="N54" i="87"/>
  <c r="O54" i="87" s="1"/>
  <c r="N12" i="87"/>
  <c r="O12" i="87" s="1"/>
  <c r="J39" i="87"/>
  <c r="J13" i="87"/>
  <c r="J38" i="87"/>
  <c r="J12" i="87"/>
  <c r="J31" i="87"/>
  <c r="N51" i="87"/>
  <c r="O51" i="87" s="1"/>
  <c r="N52" i="87"/>
  <c r="O52" i="87" s="1"/>
  <c r="J32" i="87"/>
  <c r="J15" i="87"/>
  <c r="N15" i="87"/>
  <c r="O15" i="87" s="1"/>
  <c r="J25" i="87"/>
  <c r="N28" i="87"/>
  <c r="O28" i="87" s="1"/>
  <c r="N32" i="87"/>
  <c r="O32" i="87" s="1"/>
  <c r="J40" i="87"/>
  <c r="J49" i="87"/>
  <c r="J16" i="87"/>
  <c r="J56" i="87"/>
  <c r="J24" i="87"/>
  <c r="J44" i="87"/>
  <c r="O18" i="87"/>
  <c r="N24" i="87"/>
  <c r="O24" i="87" s="1"/>
  <c r="N36" i="87"/>
  <c r="O36" i="87" s="1"/>
  <c r="O56" i="87"/>
  <c r="O55" i="87"/>
  <c r="N11" i="87"/>
  <c r="O11" i="87" s="1"/>
  <c r="J57" i="87"/>
  <c r="J9" i="87"/>
  <c r="N17" i="87"/>
  <c r="O17" i="87" s="1"/>
  <c r="N41" i="87"/>
  <c r="O41" i="87" s="1"/>
  <c r="N44" i="87"/>
  <c r="O44" i="87" s="1"/>
  <c r="N47" i="87"/>
  <c r="O47" i="87" s="1"/>
  <c r="O58" i="87"/>
  <c r="N14" i="86"/>
  <c r="O14" i="86" s="1"/>
  <c r="N26" i="86"/>
  <c r="O26" i="86" s="1"/>
  <c r="N38" i="86"/>
  <c r="O38" i="86" s="1"/>
  <c r="N50" i="86"/>
  <c r="O50" i="86" s="1"/>
  <c r="N27" i="86"/>
  <c r="O27" i="86" s="1"/>
  <c r="N39" i="86"/>
  <c r="O39" i="86" s="1"/>
  <c r="N51" i="86"/>
  <c r="O51" i="86" s="1"/>
  <c r="J26" i="86"/>
  <c r="N18" i="86"/>
  <c r="O18" i="86" s="1"/>
  <c r="J51" i="86"/>
  <c r="J14" i="86"/>
  <c r="J38" i="86"/>
  <c r="N31" i="86"/>
  <c r="O31" i="86" s="1"/>
  <c r="N55" i="86"/>
  <c r="O55" i="86" s="1"/>
  <c r="J55" i="86"/>
  <c r="J27" i="86"/>
  <c r="N15" i="86"/>
  <c r="O15" i="86" s="1"/>
  <c r="N54" i="86"/>
  <c r="O54" i="86" s="1"/>
  <c r="N52" i="86"/>
  <c r="O52" i="86" s="1"/>
  <c r="N25" i="86"/>
  <c r="O25" i="86" s="1"/>
  <c r="N34" i="86"/>
  <c r="O34" i="86" s="1"/>
  <c r="N37" i="86"/>
  <c r="O37" i="86" s="1"/>
  <c r="N46" i="86"/>
  <c r="O46" i="86" s="1"/>
  <c r="J53" i="86"/>
  <c r="N19" i="86"/>
  <c r="O19" i="86" s="1"/>
  <c r="N49" i="86"/>
  <c r="O49" i="86" s="1"/>
  <c r="N58" i="86"/>
  <c r="O58" i="86" s="1"/>
  <c r="N17" i="86"/>
  <c r="O17" i="86" s="1"/>
  <c r="J33" i="86"/>
  <c r="N29" i="86"/>
  <c r="O29" i="86" s="1"/>
  <c r="N43" i="86"/>
  <c r="O43" i="86" s="1"/>
  <c r="N11" i="86"/>
  <c r="O11" i="86" s="1"/>
  <c r="N41" i="86"/>
  <c r="O41" i="86" s="1"/>
  <c r="J57" i="86"/>
  <c r="N9" i="86"/>
  <c r="O9" i="86" s="1"/>
  <c r="J13" i="86"/>
  <c r="N23" i="86"/>
  <c r="O23" i="86" s="1"/>
  <c r="N53" i="86"/>
  <c r="O53" i="86" s="1"/>
  <c r="N30" i="86"/>
  <c r="O30" i="86" s="1"/>
  <c r="N47" i="86"/>
  <c r="O47" i="86" s="1"/>
  <c r="N42" i="86"/>
  <c r="O42" i="86" s="1"/>
  <c r="J49" i="86"/>
  <c r="N10" i="86"/>
  <c r="O10" i="86" s="1"/>
  <c r="N22" i="86"/>
  <c r="O22" i="86" s="1"/>
  <c r="N35" i="86"/>
  <c r="O35" i="86" s="1"/>
  <c r="N28" i="85"/>
  <c r="O28" i="85" s="1"/>
  <c r="N26" i="85"/>
  <c r="O26" i="85" s="1"/>
  <c r="N50" i="85"/>
  <c r="O50" i="85" s="1"/>
  <c r="N16" i="85"/>
  <c r="O16" i="85" s="1"/>
  <c r="N52" i="85"/>
  <c r="O52" i="85" s="1"/>
  <c r="J16" i="85"/>
  <c r="J26" i="85"/>
  <c r="N18" i="85"/>
  <c r="O18" i="85" s="1"/>
  <c r="N42" i="85"/>
  <c r="O42" i="85" s="1"/>
  <c r="N40" i="85"/>
  <c r="O40" i="85" s="1"/>
  <c r="J18" i="85"/>
  <c r="J40" i="85"/>
  <c r="J28" i="85"/>
  <c r="J52" i="85"/>
  <c r="J42" i="85"/>
  <c r="N15" i="85"/>
  <c r="O15" i="85" s="1"/>
  <c r="N23" i="85"/>
  <c r="O23" i="85" s="1"/>
  <c r="N31" i="85"/>
  <c r="O31" i="85" s="1"/>
  <c r="N39" i="85"/>
  <c r="O39" i="85" s="1"/>
  <c r="N47" i="85"/>
  <c r="O47" i="85" s="1"/>
  <c r="N55" i="85"/>
  <c r="O55" i="85" s="1"/>
  <c r="J39" i="85"/>
  <c r="J44" i="85"/>
  <c r="N12" i="85"/>
  <c r="O12" i="85" s="1"/>
  <c r="N20" i="85"/>
  <c r="O20" i="85" s="1"/>
  <c r="N36" i="85"/>
  <c r="O36" i="85" s="1"/>
  <c r="J38" i="85"/>
  <c r="N44" i="85"/>
  <c r="O44" i="85" s="1"/>
  <c r="N11" i="85"/>
  <c r="O11" i="85" s="1"/>
  <c r="N17" i="85"/>
  <c r="O17" i="85" s="1"/>
  <c r="N19" i="85"/>
  <c r="O19" i="85" s="1"/>
  <c r="N25" i="85"/>
  <c r="O25" i="85" s="1"/>
  <c r="N27" i="85"/>
  <c r="O27" i="85" s="1"/>
  <c r="N35" i="85"/>
  <c r="O35" i="85" s="1"/>
  <c r="N41" i="85"/>
  <c r="O41" i="85" s="1"/>
  <c r="N43" i="85"/>
  <c r="O43" i="85" s="1"/>
  <c r="N49" i="85"/>
  <c r="O49" i="85" s="1"/>
  <c r="N51" i="85"/>
  <c r="O51" i="85" s="1"/>
  <c r="O54" i="85"/>
  <c r="N27" i="84"/>
  <c r="O27" i="84" s="1"/>
  <c r="J27" i="84"/>
  <c r="N13" i="84"/>
  <c r="O13" i="84" s="1"/>
  <c r="N14" i="84"/>
  <c r="O14" i="84" s="1"/>
  <c r="J16" i="84"/>
  <c r="N17" i="84"/>
  <c r="O17" i="84" s="1"/>
  <c r="N29" i="84"/>
  <c r="O29" i="84" s="1"/>
  <c r="N50" i="84"/>
  <c r="O50" i="84" s="1"/>
  <c r="J50" i="84"/>
  <c r="J17" i="84"/>
  <c r="N54" i="84"/>
  <c r="O54" i="84" s="1"/>
  <c r="N16" i="84"/>
  <c r="O16" i="84" s="1"/>
  <c r="J26" i="84"/>
  <c r="N19" i="84"/>
  <c r="O19" i="84" s="1"/>
  <c r="N43" i="84"/>
  <c r="O43" i="84" s="1"/>
  <c r="N40" i="84"/>
  <c r="O40" i="84" s="1"/>
  <c r="N20" i="84"/>
  <c r="O20" i="84" s="1"/>
  <c r="J20" i="84"/>
  <c r="N32" i="84"/>
  <c r="O32" i="84" s="1"/>
  <c r="N44" i="84"/>
  <c r="O44" i="84" s="1"/>
  <c r="J44" i="84"/>
  <c r="N26" i="84"/>
  <c r="O26" i="84" s="1"/>
  <c r="J19" i="84"/>
  <c r="J54" i="84"/>
  <c r="N39" i="84"/>
  <c r="O39" i="84" s="1"/>
  <c r="J14" i="84"/>
  <c r="N38" i="84"/>
  <c r="O38" i="84" s="1"/>
  <c r="J39" i="84"/>
  <c r="J29" i="84"/>
  <c r="J38" i="84"/>
  <c r="N51" i="84"/>
  <c r="O51" i="84" s="1"/>
  <c r="J51" i="84"/>
  <c r="J15" i="84"/>
  <c r="J56" i="84"/>
  <c r="N25" i="84"/>
  <c r="O25" i="84" s="1"/>
  <c r="N12" i="84"/>
  <c r="O12" i="84" s="1"/>
  <c r="N28" i="84"/>
  <c r="O28" i="84" s="1"/>
  <c r="O34" i="84"/>
  <c r="N48" i="84"/>
  <c r="O48" i="84" s="1"/>
  <c r="N15" i="84"/>
  <c r="O15" i="84" s="1"/>
  <c r="N31" i="84"/>
  <c r="O31" i="84" s="1"/>
  <c r="N24" i="84"/>
  <c r="O24" i="84" s="1"/>
  <c r="O56" i="84"/>
  <c r="N11" i="84"/>
  <c r="O11" i="84" s="1"/>
  <c r="J57" i="84"/>
  <c r="J9" i="84"/>
  <c r="N41" i="84"/>
  <c r="O41" i="84" s="1"/>
  <c r="N47" i="84"/>
  <c r="O47" i="84" s="1"/>
  <c r="O42" i="84"/>
  <c r="N53" i="84"/>
  <c r="O53" i="84" s="1"/>
  <c r="O55" i="84"/>
  <c r="O58" i="84"/>
  <c r="N18" i="83"/>
  <c r="O18" i="83" s="1"/>
  <c r="N47" i="83"/>
  <c r="O47" i="83" s="1"/>
  <c r="N58" i="83"/>
  <c r="O58" i="83" s="1"/>
  <c r="N25" i="83"/>
  <c r="O25" i="83" s="1"/>
  <c r="N49" i="83"/>
  <c r="O49" i="83" s="1"/>
  <c r="N13" i="83"/>
  <c r="O13" i="83" s="1"/>
  <c r="J18" i="83"/>
  <c r="J23" i="83"/>
  <c r="N14" i="83"/>
  <c r="O14" i="83" s="1"/>
  <c r="N38" i="83"/>
  <c r="O38" i="83" s="1"/>
  <c r="J14" i="83"/>
  <c r="N36" i="83"/>
  <c r="O36" i="83" s="1"/>
  <c r="N40" i="83"/>
  <c r="O40" i="83" s="1"/>
  <c r="N52" i="83"/>
  <c r="O52" i="83" s="1"/>
  <c r="J12" i="83"/>
  <c r="N27" i="83"/>
  <c r="O27" i="83" s="1"/>
  <c r="N51" i="83"/>
  <c r="O51" i="83" s="1"/>
  <c r="N23" i="83"/>
  <c r="O23" i="83" s="1"/>
  <c r="N12" i="83"/>
  <c r="O12" i="83" s="1"/>
  <c r="N16" i="83"/>
  <c r="O16" i="83" s="1"/>
  <c r="N28" i="83"/>
  <c r="O28" i="83" s="1"/>
  <c r="J25" i="83"/>
  <c r="N30" i="83"/>
  <c r="O30" i="83" s="1"/>
  <c r="N54" i="83"/>
  <c r="O54" i="83" s="1"/>
  <c r="N34" i="83"/>
  <c r="O34" i="83" s="1"/>
  <c r="N50" i="83"/>
  <c r="O50" i="83" s="1"/>
  <c r="N10" i="83"/>
  <c r="O10" i="83" s="1"/>
  <c r="N39" i="83"/>
  <c r="O39" i="83" s="1"/>
  <c r="N55" i="83"/>
  <c r="O55" i="83" s="1"/>
  <c r="J16" i="83"/>
  <c r="J36" i="83"/>
  <c r="J37" i="83"/>
  <c r="J44" i="83"/>
  <c r="N44" i="83"/>
  <c r="O44" i="83" s="1"/>
  <c r="J28" i="83"/>
  <c r="N15" i="83"/>
  <c r="O15" i="83" s="1"/>
  <c r="N31" i="83"/>
  <c r="O31" i="83" s="1"/>
  <c r="N42" i="83"/>
  <c r="O42" i="83" s="1"/>
  <c r="J49" i="83"/>
  <c r="N37" i="83"/>
  <c r="O37" i="83" s="1"/>
  <c r="J40" i="83"/>
  <c r="N26" i="83"/>
  <c r="O26" i="83" s="1"/>
  <c r="J20" i="83"/>
  <c r="N20" i="83"/>
  <c r="O20" i="83" s="1"/>
  <c r="J38" i="83"/>
  <c r="J54" i="83"/>
  <c r="J51" i="83"/>
  <c r="N11" i="83"/>
  <c r="O11" i="83" s="1"/>
  <c r="N17" i="83"/>
  <c r="O17" i="83" s="1"/>
  <c r="N19" i="83"/>
  <c r="O19" i="83" s="1"/>
  <c r="N35" i="83"/>
  <c r="O35" i="83" s="1"/>
  <c r="N41" i="83"/>
  <c r="O41" i="83" s="1"/>
  <c r="N43" i="83"/>
  <c r="O43" i="83" s="1"/>
  <c r="O22" i="83"/>
  <c r="O46" i="83"/>
  <c r="N13" i="82"/>
  <c r="O13" i="82" s="1"/>
  <c r="J13" i="82"/>
  <c r="J51" i="82"/>
  <c r="N51" i="82"/>
  <c r="O51" i="82" s="1"/>
  <c r="N18" i="82"/>
  <c r="O18" i="82" s="1"/>
  <c r="J35" i="82"/>
  <c r="J25" i="82"/>
  <c r="J49" i="82"/>
  <c r="N49" i="82"/>
  <c r="O49" i="82" s="1"/>
  <c r="J22" i="82"/>
  <c r="N27" i="82"/>
  <c r="O27" i="82" s="1"/>
  <c r="J45" i="82"/>
  <c r="N15" i="82"/>
  <c r="O15" i="82" s="1"/>
  <c r="O29" i="82"/>
  <c r="N41" i="82"/>
  <c r="O41" i="82" s="1"/>
  <c r="J41" i="82"/>
  <c r="N25" i="82"/>
  <c r="O25" i="82" s="1"/>
  <c r="N10" i="82"/>
  <c r="O10" i="82" s="1"/>
  <c r="N22" i="82"/>
  <c r="O22" i="82" s="1"/>
  <c r="N35" i="82"/>
  <c r="O35" i="82" s="1"/>
  <c r="N56" i="82"/>
  <c r="O56" i="82" s="1"/>
  <c r="J19" i="82"/>
  <c r="N26" i="82"/>
  <c r="O26" i="82" s="1"/>
  <c r="N37" i="82"/>
  <c r="O37" i="82" s="1"/>
  <c r="N9" i="82"/>
  <c r="N16" i="82"/>
  <c r="O16" i="82" s="1"/>
  <c r="N34" i="82"/>
  <c r="O34" i="82" s="1"/>
  <c r="N39" i="82"/>
  <c r="O39" i="82" s="1"/>
  <c r="J14" i="82"/>
  <c r="J56" i="82"/>
  <c r="N54" i="82"/>
  <c r="O54" i="82" s="1"/>
  <c r="O14" i="82"/>
  <c r="J15" i="82"/>
  <c r="J9" i="82"/>
  <c r="N42" i="82"/>
  <c r="O42" i="82" s="1"/>
  <c r="N50" i="82"/>
  <c r="O50" i="82" s="1"/>
  <c r="O53" i="82"/>
  <c r="J27" i="82"/>
  <c r="N32" i="82"/>
  <c r="O32" i="82" s="1"/>
  <c r="N38" i="82"/>
  <c r="O38" i="82" s="1"/>
  <c r="N57" i="82"/>
  <c r="O57" i="82" s="1"/>
  <c r="J34" i="82"/>
  <c r="J46" i="82"/>
  <c r="N12" i="82"/>
  <c r="O12" i="82" s="1"/>
  <c r="N28" i="82"/>
  <c r="O28" i="82" s="1"/>
  <c r="N31" i="82"/>
  <c r="O31" i="82" s="1"/>
  <c r="N44" i="82"/>
  <c r="O44" i="82" s="1"/>
  <c r="N47" i="82"/>
  <c r="O47" i="82" s="1"/>
  <c r="N40" i="81"/>
  <c r="O40" i="81" s="1"/>
  <c r="J40" i="81"/>
  <c r="N25" i="81"/>
  <c r="O25" i="81" s="1"/>
  <c r="N37" i="81"/>
  <c r="O37" i="81" s="1"/>
  <c r="N49" i="81"/>
  <c r="O49" i="81" s="1"/>
  <c r="N12" i="81"/>
  <c r="O12" i="81" s="1"/>
  <c r="N57" i="81"/>
  <c r="O57" i="81" s="1"/>
  <c r="J23" i="81"/>
  <c r="N14" i="81"/>
  <c r="O14" i="81" s="1"/>
  <c r="N50" i="81"/>
  <c r="O50" i="81" s="1"/>
  <c r="N15" i="81"/>
  <c r="O15" i="81" s="1"/>
  <c r="N51" i="81"/>
  <c r="O51" i="81" s="1"/>
  <c r="N46" i="81"/>
  <c r="O46" i="81" s="1"/>
  <c r="N28" i="81"/>
  <c r="O28" i="81" s="1"/>
  <c r="J46" i="81"/>
  <c r="N17" i="81"/>
  <c r="O17" i="81" s="1"/>
  <c r="O41" i="81"/>
  <c r="N53" i="81"/>
  <c r="O53" i="81" s="1"/>
  <c r="J51" i="81"/>
  <c r="N26" i="81"/>
  <c r="O26" i="81" s="1"/>
  <c r="J27" i="81"/>
  <c r="N23" i="81"/>
  <c r="O23" i="81" s="1"/>
  <c r="J39" i="81"/>
  <c r="N39" i="81"/>
  <c r="O39" i="81" s="1"/>
  <c r="N29" i="81"/>
  <c r="O29" i="81" s="1"/>
  <c r="N45" i="81"/>
  <c r="O45" i="81" s="1"/>
  <c r="N9" i="81"/>
  <c r="O9" i="81" s="1"/>
  <c r="J50" i="81"/>
  <c r="N52" i="81"/>
  <c r="O52" i="81" s="1"/>
  <c r="J28" i="81"/>
  <c r="N13" i="81"/>
  <c r="O13" i="81" s="1"/>
  <c r="J30" i="81"/>
  <c r="J15" i="81"/>
  <c r="N43" i="81"/>
  <c r="O43" i="81" s="1"/>
  <c r="J41" i="81"/>
  <c r="J52" i="81"/>
  <c r="J9" i="81"/>
  <c r="J33" i="81"/>
  <c r="J57" i="81"/>
  <c r="J25" i="81"/>
  <c r="J49" i="81"/>
  <c r="J14" i="81"/>
  <c r="J20" i="81"/>
  <c r="O21" i="81"/>
  <c r="N35" i="81"/>
  <c r="O35" i="81" s="1"/>
  <c r="J21" i="81"/>
  <c r="J45" i="81"/>
  <c r="N20" i="81"/>
  <c r="O20" i="81" s="1"/>
  <c r="O34" i="81"/>
  <c r="J29" i="81"/>
  <c r="O54" i="81"/>
  <c r="N31" i="81"/>
  <c r="O31" i="81" s="1"/>
  <c r="N48" i="81"/>
  <c r="O48" i="81" s="1"/>
  <c r="J13" i="81"/>
  <c r="J37" i="81"/>
  <c r="J53" i="81"/>
  <c r="O42" i="81"/>
  <c r="J52" i="80"/>
  <c r="J28" i="80"/>
  <c r="N40" i="80"/>
  <c r="O40" i="80" s="1"/>
  <c r="J40" i="80"/>
  <c r="N52" i="80"/>
  <c r="O52" i="80" s="1"/>
  <c r="N15" i="80"/>
  <c r="O15" i="80" s="1"/>
  <c r="N28" i="80"/>
  <c r="O28" i="80" s="1"/>
  <c r="J15" i="80"/>
  <c r="N39" i="80"/>
  <c r="O39" i="80" s="1"/>
  <c r="N19" i="80"/>
  <c r="O19" i="80" s="1"/>
  <c r="J24" i="80"/>
  <c r="N48" i="80"/>
  <c r="O48" i="80" s="1"/>
  <c r="N55" i="80"/>
  <c r="O55" i="80" s="1"/>
  <c r="N31" i="80"/>
  <c r="O31" i="80" s="1"/>
  <c r="J26" i="80"/>
  <c r="N43" i="80"/>
  <c r="O43" i="80" s="1"/>
  <c r="J50" i="80"/>
  <c r="N12" i="80"/>
  <c r="O12" i="80" s="1"/>
  <c r="J16" i="80"/>
  <c r="N41" i="80"/>
  <c r="O41" i="80" s="1"/>
  <c r="J43" i="80"/>
  <c r="N11" i="80"/>
  <c r="O11" i="80" s="1"/>
  <c r="J13" i="80"/>
  <c r="N23" i="80"/>
  <c r="O23" i="80" s="1"/>
  <c r="J25" i="80"/>
  <c r="N36" i="80"/>
  <c r="O36" i="80" s="1"/>
  <c r="J49" i="80"/>
  <c r="O20" i="80"/>
  <c r="N35" i="80"/>
  <c r="O35" i="80" s="1"/>
  <c r="J37" i="80"/>
  <c r="N47" i="80"/>
  <c r="O47" i="80" s="1"/>
  <c r="O50" i="80"/>
  <c r="N56" i="80"/>
  <c r="O56" i="80" s="1"/>
  <c r="N16" i="80"/>
  <c r="O16" i="80" s="1"/>
  <c r="O38" i="80"/>
  <c r="J32" i="80"/>
  <c r="N44" i="80"/>
  <c r="O44" i="80" s="1"/>
  <c r="O18" i="80"/>
  <c r="N27" i="80"/>
  <c r="O27" i="80" s="1"/>
  <c r="N51" i="80"/>
  <c r="O51" i="80" s="1"/>
  <c r="O54" i="80"/>
  <c r="N16" i="79"/>
  <c r="O16" i="79" s="1"/>
  <c r="N28" i="79"/>
  <c r="O28" i="79" s="1"/>
  <c r="N37" i="79"/>
  <c r="O37" i="79" s="1"/>
  <c r="J25" i="79"/>
  <c r="N14" i="79"/>
  <c r="O14" i="79" s="1"/>
  <c r="N26" i="79"/>
  <c r="O26" i="79" s="1"/>
  <c r="N38" i="79"/>
  <c r="O38" i="79" s="1"/>
  <c r="N50" i="79"/>
  <c r="O50" i="79" s="1"/>
  <c r="N40" i="79"/>
  <c r="O40" i="79" s="1"/>
  <c r="N15" i="79"/>
  <c r="O15" i="79" s="1"/>
  <c r="N27" i="79"/>
  <c r="O27" i="79" s="1"/>
  <c r="N39" i="79"/>
  <c r="O39" i="79" s="1"/>
  <c r="N51" i="79"/>
  <c r="O51" i="79" s="1"/>
  <c r="N13" i="79"/>
  <c r="O13" i="79" s="1"/>
  <c r="N49" i="79"/>
  <c r="O49" i="79" s="1"/>
  <c r="J49" i="79"/>
  <c r="N18" i="79"/>
  <c r="O18" i="79" s="1"/>
  <c r="N30" i="79"/>
  <c r="O30" i="79" s="1"/>
  <c r="N42" i="79"/>
  <c r="O42" i="79" s="1"/>
  <c r="N54" i="79"/>
  <c r="O54" i="79" s="1"/>
  <c r="N52" i="79"/>
  <c r="O52" i="79" s="1"/>
  <c r="J52" i="79"/>
  <c r="J29" i="79"/>
  <c r="O53" i="79"/>
  <c r="J30" i="79"/>
  <c r="J41" i="79"/>
  <c r="O33" i="79"/>
  <c r="O45" i="79"/>
  <c r="O57" i="79"/>
  <c r="N25" i="79"/>
  <c r="O25" i="79" s="1"/>
  <c r="J42" i="79"/>
  <c r="O29" i="79"/>
  <c r="J33" i="79"/>
  <c r="J53" i="79"/>
  <c r="J13" i="79"/>
  <c r="J54" i="79"/>
  <c r="O58" i="79"/>
  <c r="N11" i="79"/>
  <c r="O11" i="79" s="1"/>
  <c r="N19" i="79"/>
  <c r="O19" i="79" s="1"/>
  <c r="N23" i="79"/>
  <c r="O23" i="79" s="1"/>
  <c r="N31" i="79"/>
  <c r="O31" i="79" s="1"/>
  <c r="N35" i="79"/>
  <c r="O35" i="79" s="1"/>
  <c r="N43" i="79"/>
  <c r="O43" i="79" s="1"/>
  <c r="N47" i="79"/>
  <c r="O47" i="79" s="1"/>
  <c r="N55" i="79"/>
  <c r="O55" i="79" s="1"/>
  <c r="N13" i="78"/>
  <c r="O13" i="78" s="1"/>
  <c r="J13" i="78"/>
  <c r="J42" i="78"/>
  <c r="N15" i="78"/>
  <c r="O15" i="78" s="1"/>
  <c r="J27" i="78"/>
  <c r="N27" i="78"/>
  <c r="O27" i="78" s="1"/>
  <c r="N39" i="78"/>
  <c r="O39" i="78" s="1"/>
  <c r="N51" i="78"/>
  <c r="O51" i="78" s="1"/>
  <c r="N25" i="78"/>
  <c r="O25" i="78" s="1"/>
  <c r="N49" i="78"/>
  <c r="O49" i="78" s="1"/>
  <c r="J49" i="78"/>
  <c r="N26" i="78"/>
  <c r="O26" i="78" s="1"/>
  <c r="N38" i="78"/>
  <c r="O38" i="78" s="1"/>
  <c r="J25" i="78"/>
  <c r="N16" i="78"/>
  <c r="O16" i="78" s="1"/>
  <c r="N28" i="78"/>
  <c r="O28" i="78" s="1"/>
  <c r="N40" i="78"/>
  <c r="O40" i="78" s="1"/>
  <c r="N52" i="78"/>
  <c r="O52" i="78" s="1"/>
  <c r="N29" i="78"/>
  <c r="O29" i="78" s="1"/>
  <c r="N41" i="78"/>
  <c r="O41" i="78" s="1"/>
  <c r="N42" i="78"/>
  <c r="O42" i="78" s="1"/>
  <c r="N54" i="78"/>
  <c r="O54" i="78" s="1"/>
  <c r="J39" i="78"/>
  <c r="J38" i="78"/>
  <c r="N9" i="78"/>
  <c r="J29" i="78"/>
  <c r="J40" i="78"/>
  <c r="J56" i="78"/>
  <c r="O18" i="78"/>
  <c r="J33" i="78"/>
  <c r="O50" i="78"/>
  <c r="N21" i="78"/>
  <c r="O21" i="78" s="1"/>
  <c r="N37" i="78"/>
  <c r="O37" i="78" s="1"/>
  <c r="N53" i="78"/>
  <c r="O53" i="78" s="1"/>
  <c r="N56" i="78"/>
  <c r="O56" i="78" s="1"/>
  <c r="N11" i="78"/>
  <c r="O11" i="78" s="1"/>
  <c r="N24" i="78"/>
  <c r="O24" i="78" s="1"/>
  <c r="N43" i="78"/>
  <c r="O43" i="78" s="1"/>
  <c r="J54" i="78"/>
  <c r="N17" i="78"/>
  <c r="O17" i="78" s="1"/>
  <c r="N33" i="78"/>
  <c r="O33" i="78" s="1"/>
  <c r="O58" i="78"/>
  <c r="N20" i="78"/>
  <c r="O20" i="78" s="1"/>
  <c r="N23" i="78"/>
  <c r="O23" i="78" s="1"/>
  <c r="N36" i="78"/>
  <c r="O36" i="78" s="1"/>
  <c r="N55" i="78"/>
  <c r="O55" i="78" s="1"/>
  <c r="N16" i="77"/>
  <c r="O16" i="77" s="1"/>
  <c r="J16" i="77"/>
  <c r="N27" i="77"/>
  <c r="O27" i="77" s="1"/>
  <c r="J27" i="77"/>
  <c r="N51" i="77"/>
  <c r="O51" i="77" s="1"/>
  <c r="J51" i="77"/>
  <c r="N54" i="77"/>
  <c r="O54" i="77" s="1"/>
  <c r="N37" i="77"/>
  <c r="O37" i="77" s="1"/>
  <c r="N26" i="77"/>
  <c r="O26" i="77" s="1"/>
  <c r="N50" i="77"/>
  <c r="O50" i="77" s="1"/>
  <c r="N15" i="77"/>
  <c r="O15" i="77" s="1"/>
  <c r="N11" i="77"/>
  <c r="O11" i="77" s="1"/>
  <c r="N32" i="77"/>
  <c r="O32" i="77" s="1"/>
  <c r="N46" i="77"/>
  <c r="O46" i="77" s="1"/>
  <c r="O52" i="77"/>
  <c r="N25" i="77"/>
  <c r="O25" i="77" s="1"/>
  <c r="J32" i="77"/>
  <c r="N38" i="77"/>
  <c r="O38" i="77" s="1"/>
  <c r="J38" i="77"/>
  <c r="N30" i="77"/>
  <c r="O30" i="77" s="1"/>
  <c r="J28" i="77"/>
  <c r="N24" i="77"/>
  <c r="O24" i="77" s="1"/>
  <c r="N19" i="77"/>
  <c r="O19" i="77" s="1"/>
  <c r="N40" i="77"/>
  <c r="O40" i="77" s="1"/>
  <c r="N13" i="77"/>
  <c r="O13" i="77" s="1"/>
  <c r="N22" i="77"/>
  <c r="O22" i="77" s="1"/>
  <c r="J52" i="77"/>
  <c r="N39" i="77"/>
  <c r="O39" i="77" s="1"/>
  <c r="J39" i="77"/>
  <c r="J22" i="77"/>
  <c r="J15" i="77"/>
  <c r="N48" i="77"/>
  <c r="O48" i="77" s="1"/>
  <c r="J19" i="77"/>
  <c r="J12" i="77"/>
  <c r="N12" i="77"/>
  <c r="O12" i="77" s="1"/>
  <c r="N14" i="77"/>
  <c r="O14" i="77" s="1"/>
  <c r="O28" i="77"/>
  <c r="N43" i="77"/>
  <c r="O43" i="77" s="1"/>
  <c r="J30" i="77"/>
  <c r="J46" i="77"/>
  <c r="N35" i="77"/>
  <c r="O35" i="77" s="1"/>
  <c r="N56" i="77"/>
  <c r="O56" i="77" s="1"/>
  <c r="J54" i="77"/>
  <c r="N44" i="77"/>
  <c r="O44" i="77" s="1"/>
  <c r="N23" i="77"/>
  <c r="O23" i="77" s="1"/>
  <c r="N31" i="77"/>
  <c r="O31" i="77" s="1"/>
  <c r="N47" i="77"/>
  <c r="O47" i="77" s="1"/>
  <c r="N55" i="77"/>
  <c r="O55" i="77" s="1"/>
  <c r="J9" i="77"/>
  <c r="J25" i="77"/>
  <c r="J33" i="77"/>
  <c r="J57" i="77"/>
  <c r="O42" i="77"/>
  <c r="O58" i="77"/>
  <c r="N28" i="76"/>
  <c r="O28" i="76" s="1"/>
  <c r="N15" i="76"/>
  <c r="O15" i="76" s="1"/>
  <c r="N39" i="76"/>
  <c r="O39" i="76" s="1"/>
  <c r="N18" i="76"/>
  <c r="O18" i="76" s="1"/>
  <c r="N30" i="76"/>
  <c r="O30" i="76" s="1"/>
  <c r="N42" i="76"/>
  <c r="O42" i="76" s="1"/>
  <c r="N54" i="76"/>
  <c r="O54" i="76" s="1"/>
  <c r="J52" i="76"/>
  <c r="N31" i="76"/>
  <c r="O31" i="76" s="1"/>
  <c r="N55" i="76"/>
  <c r="O55" i="76" s="1"/>
  <c r="J18" i="76"/>
  <c r="J28" i="76"/>
  <c r="J55" i="76"/>
  <c r="J39" i="76"/>
  <c r="N52" i="76"/>
  <c r="O52" i="76" s="1"/>
  <c r="J30" i="76"/>
  <c r="N16" i="76"/>
  <c r="O16" i="76" s="1"/>
  <c r="N24" i="76"/>
  <c r="O24" i="76" s="1"/>
  <c r="N32" i="76"/>
  <c r="O32" i="76" s="1"/>
  <c r="N40" i="76"/>
  <c r="O40" i="76" s="1"/>
  <c r="N48" i="76"/>
  <c r="O48" i="76" s="1"/>
  <c r="N56" i="76"/>
  <c r="O56" i="76" s="1"/>
  <c r="N13" i="76"/>
  <c r="O13" i="76" s="1"/>
  <c r="N23" i="76"/>
  <c r="O23" i="76" s="1"/>
  <c r="N29" i="76"/>
  <c r="O29" i="76" s="1"/>
  <c r="N37" i="76"/>
  <c r="O37" i="76" s="1"/>
  <c r="N47" i="76"/>
  <c r="O47" i="76" s="1"/>
  <c r="N53" i="76"/>
  <c r="O53" i="76" s="1"/>
  <c r="N27" i="76"/>
  <c r="O27" i="76" s="1"/>
  <c r="N35" i="76"/>
  <c r="O35" i="76" s="1"/>
  <c r="O9" i="76"/>
  <c r="N11" i="76"/>
  <c r="O11" i="76" s="1"/>
  <c r="N19" i="76"/>
  <c r="O19" i="76" s="1"/>
  <c r="N43" i="76"/>
  <c r="O43" i="76" s="1"/>
  <c r="N51" i="76"/>
  <c r="O51" i="76" s="1"/>
  <c r="J11" i="76"/>
  <c r="J27" i="76"/>
  <c r="O26" i="76"/>
  <c r="J37" i="75"/>
  <c r="N37" i="75"/>
  <c r="O37" i="75" s="1"/>
  <c r="N50" i="75"/>
  <c r="O50" i="75" s="1"/>
  <c r="N38" i="75"/>
  <c r="O38" i="75" s="1"/>
  <c r="N15" i="75"/>
  <c r="O15" i="75" s="1"/>
  <c r="N39" i="75"/>
  <c r="O39" i="75" s="1"/>
  <c r="N28" i="75"/>
  <c r="O28" i="75" s="1"/>
  <c r="N52" i="75"/>
  <c r="O52" i="75" s="1"/>
  <c r="N51" i="75"/>
  <c r="O51" i="75" s="1"/>
  <c r="J41" i="75"/>
  <c r="N41" i="75"/>
  <c r="O41" i="75" s="1"/>
  <c r="N11" i="75"/>
  <c r="O11" i="75" s="1"/>
  <c r="N42" i="75"/>
  <c r="O42" i="75" s="1"/>
  <c r="N54" i="75"/>
  <c r="O54" i="75" s="1"/>
  <c r="N24" i="75"/>
  <c r="O24" i="75" s="1"/>
  <c r="J38" i="75"/>
  <c r="J56" i="75"/>
  <c r="N13" i="75"/>
  <c r="O13" i="75" s="1"/>
  <c r="J13" i="75"/>
  <c r="N14" i="75"/>
  <c r="O14" i="75" s="1"/>
  <c r="N18" i="75"/>
  <c r="O18" i="75" s="1"/>
  <c r="N27" i="75"/>
  <c r="O27" i="75" s="1"/>
  <c r="O29" i="75"/>
  <c r="N21" i="75"/>
  <c r="O21" i="75" s="1"/>
  <c r="J11" i="75"/>
  <c r="N9" i="75"/>
  <c r="N56" i="75"/>
  <c r="O56" i="75" s="1"/>
  <c r="J26" i="75"/>
  <c r="N49" i="75"/>
  <c r="O49" i="75" s="1"/>
  <c r="J49" i="75"/>
  <c r="N16" i="75"/>
  <c r="O16" i="75" s="1"/>
  <c r="N34" i="75"/>
  <c r="O34" i="75" s="1"/>
  <c r="J39" i="75"/>
  <c r="N53" i="75"/>
  <c r="O53" i="75" s="1"/>
  <c r="J25" i="75"/>
  <c r="N25" i="75"/>
  <c r="O25" i="75" s="1"/>
  <c r="N26" i="75"/>
  <c r="O26" i="75" s="1"/>
  <c r="J24" i="75"/>
  <c r="J50" i="75"/>
  <c r="J33" i="75"/>
  <c r="N40" i="75"/>
  <c r="O40" i="75" s="1"/>
  <c r="N43" i="75"/>
  <c r="O43" i="75" s="1"/>
  <c r="N33" i="75"/>
  <c r="O33" i="75" s="1"/>
  <c r="N17" i="75"/>
  <c r="O17" i="75" s="1"/>
  <c r="N20" i="75"/>
  <c r="O20" i="75" s="1"/>
  <c r="N23" i="75"/>
  <c r="O23" i="75" s="1"/>
  <c r="N36" i="75"/>
  <c r="O36" i="75" s="1"/>
  <c r="N55" i="75"/>
  <c r="O55" i="75" s="1"/>
  <c r="J18" i="75"/>
  <c r="J34" i="75"/>
  <c r="N25" i="74"/>
  <c r="O25" i="74" s="1"/>
  <c r="N28" i="74"/>
  <c r="O28" i="74" s="1"/>
  <c r="N51" i="74"/>
  <c r="O51" i="74" s="1"/>
  <c r="J51" i="74"/>
  <c r="N42" i="74"/>
  <c r="O42" i="74" s="1"/>
  <c r="O52" i="74"/>
  <c r="N9" i="74"/>
  <c r="O9" i="74" s="1"/>
  <c r="N24" i="74"/>
  <c r="O24" i="74" s="1"/>
  <c r="J24" i="74"/>
  <c r="J28" i="74"/>
  <c r="N17" i="74"/>
  <c r="O17" i="74" s="1"/>
  <c r="N26" i="74"/>
  <c r="O26" i="74" s="1"/>
  <c r="N27" i="74"/>
  <c r="O27" i="74" s="1"/>
  <c r="J14" i="74"/>
  <c r="J13" i="74"/>
  <c r="J38" i="74"/>
  <c r="O19" i="74"/>
  <c r="O43" i="74"/>
  <c r="N56" i="74"/>
  <c r="O56" i="74" s="1"/>
  <c r="N44" i="74"/>
  <c r="O44" i="74" s="1"/>
  <c r="J44" i="74"/>
  <c r="N54" i="74"/>
  <c r="O54" i="74" s="1"/>
  <c r="N36" i="74"/>
  <c r="O36" i="74" s="1"/>
  <c r="N40" i="74"/>
  <c r="O40" i="74" s="1"/>
  <c r="N49" i="74"/>
  <c r="O49" i="74" s="1"/>
  <c r="J56" i="74"/>
  <c r="J49" i="74"/>
  <c r="N39" i="74"/>
  <c r="O39" i="74" s="1"/>
  <c r="J39" i="74"/>
  <c r="J27" i="74"/>
  <c r="N12" i="74"/>
  <c r="O12" i="74" s="1"/>
  <c r="N16" i="74"/>
  <c r="O16" i="74" s="1"/>
  <c r="N34" i="74"/>
  <c r="O34" i="74" s="1"/>
  <c r="J32" i="74"/>
  <c r="J40" i="74"/>
  <c r="J25" i="74"/>
  <c r="J26" i="74"/>
  <c r="N14" i="74"/>
  <c r="O14" i="74" s="1"/>
  <c r="N15" i="74"/>
  <c r="O15" i="74" s="1"/>
  <c r="N18" i="74"/>
  <c r="O18" i="74" s="1"/>
  <c r="J37" i="74"/>
  <c r="N21" i="74"/>
  <c r="O21" i="74" s="1"/>
  <c r="J16" i="74"/>
  <c r="N48" i="74"/>
  <c r="O48" i="74" s="1"/>
  <c r="J48" i="74"/>
  <c r="J17" i="74"/>
  <c r="J21" i="74"/>
  <c r="N31" i="74"/>
  <c r="O31" i="74" s="1"/>
  <c r="O55" i="74"/>
  <c r="O53" i="74"/>
  <c r="N11" i="74"/>
  <c r="O11" i="74" s="1"/>
  <c r="O50" i="74"/>
  <c r="J9" i="74"/>
  <c r="N41" i="74"/>
  <c r="O41" i="74" s="1"/>
  <c r="N47" i="74"/>
  <c r="O47" i="74" s="1"/>
  <c r="N41" i="73"/>
  <c r="O41" i="73" s="1"/>
  <c r="N29" i="73"/>
  <c r="O29" i="73" s="1"/>
  <c r="N51" i="73"/>
  <c r="O51" i="73" s="1"/>
  <c r="N52" i="73"/>
  <c r="O52" i="73" s="1"/>
  <c r="J39" i="73"/>
  <c r="N39" i="73"/>
  <c r="O39" i="73" s="1"/>
  <c r="J51" i="73"/>
  <c r="J52" i="73"/>
  <c r="J57" i="73"/>
  <c r="J10" i="73"/>
  <c r="N27" i="73"/>
  <c r="O27" i="73" s="1"/>
  <c r="N42" i="73"/>
  <c r="O42" i="73" s="1"/>
  <c r="J15" i="73"/>
  <c r="J41" i="73"/>
  <c r="N20" i="73"/>
  <c r="O20" i="73" s="1"/>
  <c r="N48" i="73"/>
  <c r="O48" i="73" s="1"/>
  <c r="N55" i="73"/>
  <c r="O55" i="73" s="1"/>
  <c r="J17" i="73"/>
  <c r="N19" i="73"/>
  <c r="O19" i="73" s="1"/>
  <c r="O23" i="73"/>
  <c r="N40" i="73"/>
  <c r="O40" i="73" s="1"/>
  <c r="J53" i="73"/>
  <c r="N16" i="73"/>
  <c r="O16" i="73" s="1"/>
  <c r="N57" i="73"/>
  <c r="O57" i="73" s="1"/>
  <c r="N36" i="73"/>
  <c r="O36" i="73" s="1"/>
  <c r="N9" i="73"/>
  <c r="O9" i="73" s="1"/>
  <c r="N13" i="73"/>
  <c r="O13" i="73" s="1"/>
  <c r="N35" i="73"/>
  <c r="O35" i="73" s="1"/>
  <c r="N58" i="73"/>
  <c r="O58" i="73" s="1"/>
  <c r="J18" i="73"/>
  <c r="N10" i="73"/>
  <c r="O10" i="73" s="1"/>
  <c r="N22" i="73"/>
  <c r="O22" i="73" s="1"/>
  <c r="N32" i="73"/>
  <c r="O32" i="73" s="1"/>
  <c r="N26" i="73"/>
  <c r="O26" i="73" s="1"/>
  <c r="J40" i="73"/>
  <c r="J13" i="73"/>
  <c r="N25" i="73"/>
  <c r="O25" i="73" s="1"/>
  <c r="J9" i="73"/>
  <c r="J28" i="73"/>
  <c r="N38" i="73"/>
  <c r="O38" i="73" s="1"/>
  <c r="N54" i="73"/>
  <c r="O54" i="73" s="1"/>
  <c r="N45" i="73"/>
  <c r="O45" i="73" s="1"/>
  <c r="J49" i="73"/>
  <c r="N15" i="72"/>
  <c r="O15" i="72" s="1"/>
  <c r="N13" i="72"/>
  <c r="O13" i="72" s="1"/>
  <c r="J28" i="72"/>
  <c r="J51" i="72"/>
  <c r="N16" i="72"/>
  <c r="O16" i="72" s="1"/>
  <c r="N28" i="72"/>
  <c r="O28" i="72" s="1"/>
  <c r="N40" i="72"/>
  <c r="O40" i="72" s="1"/>
  <c r="N52" i="72"/>
  <c r="O52" i="72" s="1"/>
  <c r="J52" i="72"/>
  <c r="N51" i="72"/>
  <c r="O51" i="72" s="1"/>
  <c r="J15" i="72"/>
  <c r="J16" i="72"/>
  <c r="J55" i="72"/>
  <c r="J32" i="72"/>
  <c r="N37" i="72"/>
  <c r="O37" i="72" s="1"/>
  <c r="J48" i="72"/>
  <c r="J14" i="72"/>
  <c r="J13" i="72"/>
  <c r="J49" i="72"/>
  <c r="N25" i="72"/>
  <c r="O25" i="72" s="1"/>
  <c r="J54" i="72"/>
  <c r="N12" i="72"/>
  <c r="O12" i="72" s="1"/>
  <c r="N27" i="72"/>
  <c r="O27" i="72" s="1"/>
  <c r="O56" i="72"/>
  <c r="J25" i="72"/>
  <c r="N9" i="72"/>
  <c r="J18" i="72"/>
  <c r="N43" i="72"/>
  <c r="O43" i="72" s="1"/>
  <c r="N36" i="72"/>
  <c r="O36" i="72" s="1"/>
  <c r="O38" i="72"/>
  <c r="J9" i="72"/>
  <c r="J17" i="72"/>
  <c r="J53" i="72"/>
  <c r="N20" i="72"/>
  <c r="O20" i="72" s="1"/>
  <c r="N39" i="72"/>
  <c r="O39" i="72" s="1"/>
  <c r="N55" i="72"/>
  <c r="O55" i="72" s="1"/>
  <c r="J24" i="72"/>
  <c r="J26" i="72"/>
  <c r="N32" i="72"/>
  <c r="O32" i="72" s="1"/>
  <c r="N48" i="72"/>
  <c r="O48" i="72" s="1"/>
  <c r="N24" i="72"/>
  <c r="O24" i="72" s="1"/>
  <c r="O44" i="72"/>
  <c r="O26" i="72"/>
  <c r="N31" i="72"/>
  <c r="O31" i="72" s="1"/>
  <c r="N47" i="72"/>
  <c r="O47" i="72" s="1"/>
  <c r="J37" i="72"/>
  <c r="D5" i="12"/>
  <c r="N59" i="87" l="1"/>
  <c r="O59" i="87" s="1"/>
  <c r="N59" i="88"/>
  <c r="N59" i="72"/>
  <c r="I59" i="89"/>
  <c r="N59" i="75"/>
  <c r="N59" i="81"/>
  <c r="O9" i="12"/>
  <c r="N59" i="73"/>
  <c r="O59" i="73" s="1"/>
  <c r="N59" i="80"/>
  <c r="N59" i="78"/>
  <c r="O59" i="78" s="1"/>
  <c r="N59" i="83"/>
  <c r="N59" i="84"/>
  <c r="N59" i="85"/>
  <c r="O59" i="85" s="1"/>
  <c r="N59" i="82"/>
  <c r="O59" i="82" s="1"/>
  <c r="N59" i="86"/>
  <c r="N59" i="74"/>
  <c r="O59" i="74" s="1"/>
  <c r="N59" i="89"/>
  <c r="N59" i="76"/>
  <c r="O59" i="76" s="1"/>
  <c r="N59" i="77"/>
  <c r="O12" i="88"/>
  <c r="O9" i="87"/>
  <c r="O9" i="82"/>
  <c r="O9" i="78"/>
  <c r="O9" i="75"/>
  <c r="O9" i="72"/>
  <c r="O59" i="72" l="1"/>
  <c r="N59" i="79"/>
  <c r="O59" i="88"/>
  <c r="O59" i="75"/>
  <c r="O59" i="86"/>
  <c r="O59" i="83"/>
  <c r="O59" i="81"/>
  <c r="O59" i="77"/>
  <c r="O59" i="89"/>
  <c r="O59" i="80"/>
  <c r="O59" i="84"/>
  <c r="M58" i="71"/>
  <c r="M57" i="71"/>
  <c r="M56" i="71"/>
  <c r="M55" i="71"/>
  <c r="M54" i="71"/>
  <c r="M53" i="71"/>
  <c r="M52" i="71"/>
  <c r="M51" i="71"/>
  <c r="M50" i="71"/>
  <c r="M49" i="71"/>
  <c r="M48" i="71"/>
  <c r="M47" i="71"/>
  <c r="M46" i="71"/>
  <c r="M45" i="71"/>
  <c r="M44" i="71"/>
  <c r="M43" i="71"/>
  <c r="M42" i="71"/>
  <c r="M41" i="71"/>
  <c r="M40" i="71"/>
  <c r="M39" i="71"/>
  <c r="M38" i="71"/>
  <c r="M37" i="71"/>
  <c r="M36" i="71"/>
  <c r="M35" i="71"/>
  <c r="M34" i="71"/>
  <c r="M33" i="71"/>
  <c r="M32" i="71"/>
  <c r="M31" i="71"/>
  <c r="M30" i="71"/>
  <c r="M29" i="71"/>
  <c r="M28" i="71"/>
  <c r="M27" i="71"/>
  <c r="M26" i="71"/>
  <c r="M25" i="71"/>
  <c r="M24" i="71"/>
  <c r="M23" i="71"/>
  <c r="M22" i="71"/>
  <c r="M21" i="71"/>
  <c r="M20" i="71"/>
  <c r="M19" i="71"/>
  <c r="M18" i="71"/>
  <c r="M17" i="71"/>
  <c r="M16" i="71"/>
  <c r="M15" i="71"/>
  <c r="M14" i="71"/>
  <c r="M13" i="71"/>
  <c r="M12" i="71"/>
  <c r="M11" i="71"/>
  <c r="M10" i="71"/>
  <c r="M9" i="71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O59" i="79" l="1"/>
  <c r="M7" i="71"/>
  <c r="M7" i="72"/>
  <c r="M7" i="73"/>
  <c r="M7" i="74"/>
  <c r="M7" i="75"/>
  <c r="M7" i="76"/>
  <c r="M7" i="77"/>
  <c r="M7" i="78"/>
  <c r="M7" i="79"/>
  <c r="M7" i="80"/>
  <c r="M7" i="81"/>
  <c r="M7" i="82"/>
  <c r="M7" i="83"/>
  <c r="M7" i="84"/>
  <c r="M7" i="85"/>
  <c r="M7" i="86"/>
  <c r="M7" i="87"/>
  <c r="M7" i="88"/>
  <c r="M7" i="89"/>
  <c r="M7" i="12"/>
  <c r="E7" i="43"/>
  <c r="N64" i="12" l="1"/>
  <c r="C64" i="12"/>
  <c r="E64" i="12"/>
  <c r="F64" i="12"/>
  <c r="H64" i="12"/>
  <c r="I64" i="12"/>
  <c r="D64" i="12"/>
  <c r="G64" i="12"/>
  <c r="J64" i="12"/>
  <c r="K64" i="12"/>
  <c r="L64" i="12"/>
  <c r="M64" i="12"/>
  <c r="L117" i="77"/>
  <c r="K64" i="77"/>
  <c r="K117" i="77"/>
  <c r="J64" i="77"/>
  <c r="J117" i="77"/>
  <c r="I64" i="77"/>
  <c r="D64" i="77"/>
  <c r="I117" i="77"/>
  <c r="H64" i="77"/>
  <c r="H117" i="77"/>
  <c r="G64" i="77"/>
  <c r="D117" i="77"/>
  <c r="G117" i="77"/>
  <c r="F64" i="77"/>
  <c r="F117" i="77"/>
  <c r="E64" i="77"/>
  <c r="E117" i="77"/>
  <c r="C64" i="77"/>
  <c r="M117" i="77"/>
  <c r="C117" i="77"/>
  <c r="N64" i="77"/>
  <c r="B117" i="77"/>
  <c r="M64" i="77"/>
  <c r="L64" i="77"/>
  <c r="B117" i="79"/>
  <c r="E64" i="79"/>
  <c r="M117" i="79"/>
  <c r="D64" i="79"/>
  <c r="L117" i="79"/>
  <c r="C64" i="79"/>
  <c r="G117" i="79"/>
  <c r="J64" i="79"/>
  <c r="F117" i="79"/>
  <c r="K117" i="79"/>
  <c r="N64" i="79"/>
  <c r="J117" i="79"/>
  <c r="M64" i="79"/>
  <c r="I64" i="79"/>
  <c r="I117" i="79"/>
  <c r="L64" i="79"/>
  <c r="H117" i="79"/>
  <c r="K64" i="79"/>
  <c r="E117" i="79"/>
  <c r="D117" i="79"/>
  <c r="C117" i="79"/>
  <c r="H64" i="79"/>
  <c r="G64" i="79"/>
  <c r="F64" i="79"/>
  <c r="L117" i="75"/>
  <c r="K64" i="75"/>
  <c r="K117" i="75"/>
  <c r="J64" i="75"/>
  <c r="J117" i="75"/>
  <c r="I64" i="75"/>
  <c r="E117" i="75"/>
  <c r="I117" i="75"/>
  <c r="H64" i="75"/>
  <c r="H117" i="75"/>
  <c r="G64" i="75"/>
  <c r="G117" i="75"/>
  <c r="F64" i="75"/>
  <c r="F117" i="75"/>
  <c r="E64" i="75"/>
  <c r="D64" i="75"/>
  <c r="M117" i="75"/>
  <c r="D117" i="75"/>
  <c r="C117" i="75"/>
  <c r="N64" i="75"/>
  <c r="L64" i="75"/>
  <c r="B117" i="75"/>
  <c r="M64" i="75"/>
  <c r="C64" i="75"/>
  <c r="H117" i="74"/>
  <c r="J64" i="74"/>
  <c r="G117" i="74"/>
  <c r="I64" i="74"/>
  <c r="F117" i="74"/>
  <c r="H64" i="74"/>
  <c r="M117" i="74"/>
  <c r="E117" i="74"/>
  <c r="G64" i="74"/>
  <c r="D117" i="74"/>
  <c r="F64" i="74"/>
  <c r="C117" i="74"/>
  <c r="E64" i="74"/>
  <c r="B117" i="74"/>
  <c r="D64" i="74"/>
  <c r="C64" i="74"/>
  <c r="N64" i="74"/>
  <c r="M64" i="74"/>
  <c r="L64" i="74"/>
  <c r="L117" i="74"/>
  <c r="K64" i="74"/>
  <c r="K117" i="74"/>
  <c r="J117" i="74"/>
  <c r="I117" i="74"/>
  <c r="K117" i="82"/>
  <c r="L64" i="82"/>
  <c r="J117" i="82"/>
  <c r="K64" i="82"/>
  <c r="I117" i="82"/>
  <c r="J64" i="82"/>
  <c r="D117" i="82"/>
  <c r="E64" i="82"/>
  <c r="D64" i="82"/>
  <c r="H117" i="82"/>
  <c r="I64" i="82"/>
  <c r="G117" i="82"/>
  <c r="H64" i="82"/>
  <c r="F117" i="82"/>
  <c r="G64" i="82"/>
  <c r="E117" i="82"/>
  <c r="F64" i="82"/>
  <c r="C117" i="82"/>
  <c r="M117" i="82"/>
  <c r="N64" i="82"/>
  <c r="L117" i="82"/>
  <c r="B117" i="82"/>
  <c r="M64" i="82"/>
  <c r="C64" i="82"/>
  <c r="B117" i="78"/>
  <c r="D64" i="78"/>
  <c r="M117" i="78"/>
  <c r="C64" i="78"/>
  <c r="L117" i="78"/>
  <c r="N64" i="78"/>
  <c r="G117" i="78"/>
  <c r="H64" i="78"/>
  <c r="K117" i="78"/>
  <c r="M64" i="78"/>
  <c r="J117" i="78"/>
  <c r="L64" i="78"/>
  <c r="I64" i="78"/>
  <c r="F117" i="78"/>
  <c r="I117" i="78"/>
  <c r="K64" i="78"/>
  <c r="H117" i="78"/>
  <c r="J64" i="78"/>
  <c r="G64" i="78"/>
  <c r="F64" i="78"/>
  <c r="E64" i="78"/>
  <c r="C117" i="78"/>
  <c r="E117" i="78"/>
  <c r="D117" i="78"/>
  <c r="D117" i="86"/>
  <c r="D64" i="86"/>
  <c r="C117" i="86"/>
  <c r="C64" i="86"/>
  <c r="B117" i="86"/>
  <c r="N64" i="86"/>
  <c r="I117" i="86"/>
  <c r="I64" i="86"/>
  <c r="H64" i="86"/>
  <c r="M117" i="86"/>
  <c r="M64" i="86"/>
  <c r="L117" i="86"/>
  <c r="L64" i="86"/>
  <c r="K117" i="86"/>
  <c r="K64" i="86"/>
  <c r="J117" i="86"/>
  <c r="J64" i="86"/>
  <c r="H117" i="86"/>
  <c r="F117" i="86"/>
  <c r="F64" i="86"/>
  <c r="E117" i="86"/>
  <c r="E64" i="86"/>
  <c r="G117" i="86"/>
  <c r="G64" i="86"/>
  <c r="G117" i="85"/>
  <c r="G64" i="85"/>
  <c r="F117" i="85"/>
  <c r="F64" i="85"/>
  <c r="E117" i="85"/>
  <c r="E64" i="85"/>
  <c r="L117" i="85"/>
  <c r="L64" i="85"/>
  <c r="D117" i="85"/>
  <c r="D64" i="85"/>
  <c r="C117" i="85"/>
  <c r="C64" i="85"/>
  <c r="K64" i="85"/>
  <c r="B117" i="85"/>
  <c r="N64" i="85"/>
  <c r="M117" i="85"/>
  <c r="M64" i="85"/>
  <c r="K117" i="85"/>
  <c r="I117" i="85"/>
  <c r="I64" i="85"/>
  <c r="H117" i="85"/>
  <c r="H64" i="85"/>
  <c r="J117" i="85"/>
  <c r="J64" i="85"/>
  <c r="F117" i="73"/>
  <c r="L64" i="73"/>
  <c r="E117" i="73"/>
  <c r="K64" i="73"/>
  <c r="D117" i="73"/>
  <c r="J64" i="73"/>
  <c r="K117" i="73"/>
  <c r="C117" i="73"/>
  <c r="I64" i="73"/>
  <c r="B117" i="73"/>
  <c r="H64" i="73"/>
  <c r="M117" i="73"/>
  <c r="G64" i="73"/>
  <c r="L117" i="73"/>
  <c r="F64" i="73"/>
  <c r="E64" i="73"/>
  <c r="D64" i="73"/>
  <c r="J117" i="73"/>
  <c r="C64" i="73"/>
  <c r="I117" i="73"/>
  <c r="H117" i="73"/>
  <c r="G117" i="73"/>
  <c r="M64" i="73"/>
  <c r="N64" i="73"/>
  <c r="C117" i="80"/>
  <c r="H64" i="80"/>
  <c r="B117" i="80"/>
  <c r="G64" i="80"/>
  <c r="M117" i="80"/>
  <c r="F64" i="80"/>
  <c r="H117" i="80"/>
  <c r="M64" i="80"/>
  <c r="L117" i="80"/>
  <c r="E64" i="80"/>
  <c r="K117" i="80"/>
  <c r="D64" i="80"/>
  <c r="G117" i="80"/>
  <c r="J117" i="80"/>
  <c r="C64" i="80"/>
  <c r="I117" i="80"/>
  <c r="N64" i="80"/>
  <c r="L64" i="80"/>
  <c r="D117" i="80"/>
  <c r="K64" i="80"/>
  <c r="I64" i="80"/>
  <c r="J64" i="80"/>
  <c r="E117" i="80"/>
  <c r="F117" i="80"/>
  <c r="L117" i="89"/>
  <c r="I64" i="89"/>
  <c r="K117" i="89"/>
  <c r="H64" i="89"/>
  <c r="J117" i="89"/>
  <c r="G64" i="89"/>
  <c r="E117" i="89"/>
  <c r="N64" i="89"/>
  <c r="I117" i="89"/>
  <c r="F64" i="89"/>
  <c r="H117" i="89"/>
  <c r="E64" i="89"/>
  <c r="M64" i="89"/>
  <c r="G117" i="89"/>
  <c r="D64" i="89"/>
  <c r="F117" i="89"/>
  <c r="C64" i="89"/>
  <c r="D117" i="89"/>
  <c r="B117" i="89"/>
  <c r="K64" i="89"/>
  <c r="M117" i="89"/>
  <c r="J64" i="89"/>
  <c r="L64" i="89"/>
  <c r="C117" i="89"/>
  <c r="D117" i="87"/>
  <c r="J64" i="87"/>
  <c r="C117" i="87"/>
  <c r="I64" i="87"/>
  <c r="B117" i="87"/>
  <c r="H64" i="87"/>
  <c r="I117" i="87"/>
  <c r="C64" i="87"/>
  <c r="M117" i="87"/>
  <c r="G64" i="87"/>
  <c r="L117" i="87"/>
  <c r="F64" i="87"/>
  <c r="H117" i="87"/>
  <c r="K117" i="87"/>
  <c r="E64" i="87"/>
  <c r="J117" i="87"/>
  <c r="D64" i="87"/>
  <c r="N64" i="87"/>
  <c r="F117" i="87"/>
  <c r="L64" i="87"/>
  <c r="E117" i="87"/>
  <c r="K64" i="87"/>
  <c r="M64" i="87"/>
  <c r="G117" i="87"/>
  <c r="E117" i="84"/>
  <c r="H64" i="84"/>
  <c r="D117" i="84"/>
  <c r="G64" i="84"/>
  <c r="C117" i="84"/>
  <c r="F64" i="84"/>
  <c r="J117" i="84"/>
  <c r="M64" i="84"/>
  <c r="B117" i="84"/>
  <c r="E64" i="84"/>
  <c r="M117" i="84"/>
  <c r="D64" i="84"/>
  <c r="L64" i="84"/>
  <c r="L117" i="84"/>
  <c r="C64" i="84"/>
  <c r="K117" i="84"/>
  <c r="N64" i="84"/>
  <c r="I117" i="84"/>
  <c r="G117" i="84"/>
  <c r="J64" i="84"/>
  <c r="F117" i="84"/>
  <c r="H117" i="84"/>
  <c r="I64" i="84"/>
  <c r="K64" i="84"/>
  <c r="J117" i="72"/>
  <c r="F64" i="72"/>
  <c r="I117" i="72"/>
  <c r="E64" i="72"/>
  <c r="H117" i="72"/>
  <c r="D64" i="72"/>
  <c r="C117" i="72"/>
  <c r="G117" i="72"/>
  <c r="C64" i="72"/>
  <c r="F117" i="72"/>
  <c r="N64" i="72"/>
  <c r="K64" i="72"/>
  <c r="E117" i="72"/>
  <c r="M64" i="72"/>
  <c r="D117" i="72"/>
  <c r="L64" i="72"/>
  <c r="J64" i="72"/>
  <c r="M117" i="72"/>
  <c r="I64" i="72"/>
  <c r="L117" i="72"/>
  <c r="H64" i="72"/>
  <c r="K117" i="72"/>
  <c r="G64" i="72"/>
  <c r="B117" i="72"/>
  <c r="D117" i="81"/>
  <c r="M64" i="81"/>
  <c r="C117" i="81"/>
  <c r="L64" i="81"/>
  <c r="B117" i="81"/>
  <c r="K64" i="81"/>
  <c r="I117" i="81"/>
  <c r="F64" i="81"/>
  <c r="E64" i="81"/>
  <c r="M117" i="81"/>
  <c r="J64" i="81"/>
  <c r="L117" i="81"/>
  <c r="I64" i="81"/>
  <c r="H117" i="81"/>
  <c r="K117" i="81"/>
  <c r="H64" i="81"/>
  <c r="J117" i="81"/>
  <c r="G64" i="81"/>
  <c r="N64" i="81"/>
  <c r="G117" i="81"/>
  <c r="D64" i="81"/>
  <c r="E117" i="81"/>
  <c r="F117" i="81"/>
  <c r="C64" i="81"/>
  <c r="E117" i="88"/>
  <c r="C64" i="88"/>
  <c r="D117" i="88"/>
  <c r="N64" i="88"/>
  <c r="C117" i="88"/>
  <c r="M64" i="88"/>
  <c r="J117" i="88"/>
  <c r="H64" i="88"/>
  <c r="B117" i="88"/>
  <c r="L64" i="88"/>
  <c r="M117" i="88"/>
  <c r="K64" i="88"/>
  <c r="I117" i="88"/>
  <c r="L117" i="88"/>
  <c r="J64" i="88"/>
  <c r="K117" i="88"/>
  <c r="I64" i="88"/>
  <c r="G64" i="88"/>
  <c r="G117" i="88"/>
  <c r="E64" i="88"/>
  <c r="F117" i="88"/>
  <c r="D64" i="88"/>
  <c r="F64" i="88"/>
  <c r="H117" i="88"/>
  <c r="H117" i="76"/>
  <c r="J64" i="76"/>
  <c r="G117" i="76"/>
  <c r="I64" i="76"/>
  <c r="F117" i="76"/>
  <c r="H64" i="76"/>
  <c r="M117" i="76"/>
  <c r="C64" i="76"/>
  <c r="E117" i="76"/>
  <c r="G64" i="76"/>
  <c r="D117" i="76"/>
  <c r="F64" i="76"/>
  <c r="C117" i="76"/>
  <c r="E64" i="76"/>
  <c r="B117" i="76"/>
  <c r="D64" i="76"/>
  <c r="L117" i="76"/>
  <c r="K117" i="76"/>
  <c r="J117" i="76"/>
  <c r="I117" i="76"/>
  <c r="N64" i="76"/>
  <c r="K64" i="76"/>
  <c r="M64" i="76"/>
  <c r="L64" i="76"/>
  <c r="B117" i="83"/>
  <c r="G64" i="83"/>
  <c r="M117" i="83"/>
  <c r="F64" i="83"/>
  <c r="L117" i="83"/>
  <c r="E64" i="83"/>
  <c r="G117" i="83"/>
  <c r="L64" i="83"/>
  <c r="K117" i="83"/>
  <c r="D64" i="83"/>
  <c r="J117" i="83"/>
  <c r="C64" i="83"/>
  <c r="F117" i="83"/>
  <c r="K64" i="83"/>
  <c r="I117" i="83"/>
  <c r="N64" i="83"/>
  <c r="H117" i="83"/>
  <c r="M64" i="83"/>
  <c r="D117" i="83"/>
  <c r="I64" i="83"/>
  <c r="J64" i="83"/>
  <c r="H64" i="83"/>
  <c r="E117" i="83"/>
  <c r="C117" i="83"/>
  <c r="O7" i="12"/>
  <c r="F117" i="12"/>
  <c r="H117" i="12"/>
  <c r="C117" i="12"/>
  <c r="D117" i="12"/>
  <c r="E117" i="12"/>
  <c r="G117" i="12"/>
  <c r="I117" i="12"/>
  <c r="J117" i="12"/>
  <c r="K117" i="12"/>
  <c r="L117" i="12"/>
  <c r="M117" i="12"/>
  <c r="B117" i="12"/>
  <c r="O7" i="72"/>
  <c r="O7" i="83"/>
  <c r="O7" i="82"/>
  <c r="O7" i="79"/>
  <c r="O7" i="84"/>
  <c r="O7" i="71"/>
  <c r="M117" i="71"/>
  <c r="N64" i="71"/>
  <c r="L64" i="71"/>
  <c r="K64" i="71"/>
  <c r="L117" i="71"/>
  <c r="M64" i="71"/>
  <c r="K117" i="71"/>
  <c r="J117" i="71"/>
  <c r="I64" i="71"/>
  <c r="H64" i="71"/>
  <c r="G64" i="71"/>
  <c r="I117" i="71"/>
  <c r="F64" i="71"/>
  <c r="H117" i="71"/>
  <c r="E64" i="71"/>
  <c r="G117" i="71"/>
  <c r="D64" i="71"/>
  <c r="F117" i="71"/>
  <c r="C64" i="71"/>
  <c r="D117" i="71"/>
  <c r="J64" i="71"/>
  <c r="E117" i="71"/>
  <c r="C117" i="71"/>
  <c r="B117" i="71"/>
  <c r="O7" i="81"/>
  <c r="O7" i="80"/>
  <c r="O7" i="78"/>
  <c r="O7" i="89"/>
  <c r="O7" i="77"/>
  <c r="O7" i="88"/>
  <c r="O7" i="76"/>
  <c r="O7" i="87"/>
  <c r="O7" i="75"/>
  <c r="O7" i="86"/>
  <c r="O7" i="74"/>
  <c r="O7" i="85"/>
  <c r="O7" i="73"/>
  <c r="K58" i="71"/>
  <c r="H55" i="71"/>
  <c r="H54" i="71"/>
  <c r="L52" i="71"/>
  <c r="K50" i="71"/>
  <c r="K48" i="71"/>
  <c r="K47" i="71"/>
  <c r="K46" i="71"/>
  <c r="K44" i="71"/>
  <c r="H43" i="71"/>
  <c r="H37" i="71"/>
  <c r="K31" i="71"/>
  <c r="K28" i="71"/>
  <c r="L27" i="71"/>
  <c r="K26" i="71"/>
  <c r="K25" i="71"/>
  <c r="L24" i="71"/>
  <c r="H23" i="71"/>
  <c r="K22" i="71"/>
  <c r="K20" i="71"/>
  <c r="K19" i="71"/>
  <c r="L18" i="71"/>
  <c r="K17" i="71"/>
  <c r="K15" i="71"/>
  <c r="K14" i="71"/>
  <c r="K12" i="71"/>
  <c r="K11" i="71"/>
  <c r="L10" i="71"/>
  <c r="K16" i="12"/>
  <c r="K20" i="12"/>
  <c r="K21" i="12"/>
  <c r="L22" i="12"/>
  <c r="L23" i="12"/>
  <c r="K25" i="12"/>
  <c r="K27" i="12"/>
  <c r="K28" i="12"/>
  <c r="K29" i="12"/>
  <c r="K30" i="12"/>
  <c r="K32" i="12"/>
  <c r="L35" i="12"/>
  <c r="K36" i="12"/>
  <c r="K37" i="12"/>
  <c r="L40" i="12"/>
  <c r="L42" i="12"/>
  <c r="K43" i="12"/>
  <c r="L44" i="12"/>
  <c r="L45" i="12"/>
  <c r="K46" i="12"/>
  <c r="K47" i="12"/>
  <c r="K48" i="12"/>
  <c r="K52" i="12"/>
  <c r="K55" i="12"/>
  <c r="K56" i="12"/>
  <c r="L12" i="12"/>
  <c r="L53" i="71"/>
  <c r="L48" i="71"/>
  <c r="L39" i="71"/>
  <c r="L12" i="71" l="1"/>
  <c r="L23" i="71"/>
  <c r="K38" i="71"/>
  <c r="L38" i="71"/>
  <c r="H44" i="71"/>
  <c r="H47" i="71"/>
  <c r="K41" i="71"/>
  <c r="K32" i="71"/>
  <c r="H32" i="71"/>
  <c r="K56" i="71"/>
  <c r="L41" i="71"/>
  <c r="H33" i="71"/>
  <c r="K39" i="71"/>
  <c r="L14" i="71"/>
  <c r="L33" i="71"/>
  <c r="L50" i="71"/>
  <c r="K30" i="71"/>
  <c r="H30" i="71"/>
  <c r="H26" i="71"/>
  <c r="L42" i="71"/>
  <c r="L26" i="71"/>
  <c r="K39" i="12"/>
  <c r="L16" i="71"/>
  <c r="H16" i="71"/>
  <c r="K16" i="71"/>
  <c r="K57" i="12"/>
  <c r="K13" i="71"/>
  <c r="H13" i="71"/>
  <c r="L31" i="71"/>
  <c r="H22" i="71"/>
  <c r="H48" i="71"/>
  <c r="K23" i="71"/>
  <c r="H34" i="71"/>
  <c r="K34" i="71"/>
  <c r="L24" i="12"/>
  <c r="L22" i="71"/>
  <c r="H50" i="71"/>
  <c r="K24" i="71"/>
  <c r="K10" i="71"/>
  <c r="H10" i="71"/>
  <c r="K52" i="71"/>
  <c r="H52" i="71"/>
  <c r="H24" i="71"/>
  <c r="K53" i="71"/>
  <c r="H53" i="71"/>
  <c r="L49" i="71"/>
  <c r="K49" i="71"/>
  <c r="H57" i="71"/>
  <c r="K29" i="71"/>
  <c r="H29" i="71"/>
  <c r="K35" i="71"/>
  <c r="H35" i="71"/>
  <c r="L32" i="71"/>
  <c r="L37" i="71"/>
  <c r="L54" i="71"/>
  <c r="H28" i="71"/>
  <c r="K33" i="71"/>
  <c r="K37" i="71"/>
  <c r="L28" i="71"/>
  <c r="K9" i="71"/>
  <c r="K51" i="71"/>
  <c r="H51" i="71"/>
  <c r="K40" i="71"/>
  <c r="K42" i="71"/>
  <c r="H42" i="71"/>
  <c r="K45" i="71"/>
  <c r="H45" i="71"/>
  <c r="L17" i="71"/>
  <c r="L45" i="71"/>
  <c r="L56" i="71"/>
  <c r="H39" i="71"/>
  <c r="H40" i="71"/>
  <c r="K54" i="71"/>
  <c r="L39" i="12"/>
  <c r="L30" i="71"/>
  <c r="L34" i="71"/>
  <c r="H41" i="71"/>
  <c r="L58" i="71"/>
  <c r="H58" i="71"/>
  <c r="L55" i="71"/>
  <c r="K54" i="12"/>
  <c r="L57" i="71"/>
  <c r="K55" i="71"/>
  <c r="K57" i="71"/>
  <c r="H56" i="71"/>
  <c r="K51" i="12"/>
  <c r="H49" i="71"/>
  <c r="L51" i="71"/>
  <c r="L46" i="71"/>
  <c r="H46" i="71"/>
  <c r="L47" i="71"/>
  <c r="L48" i="12"/>
  <c r="L44" i="71"/>
  <c r="L40" i="71"/>
  <c r="K43" i="71"/>
  <c r="L43" i="71"/>
  <c r="H36" i="71"/>
  <c r="L35" i="71"/>
  <c r="H38" i="71"/>
  <c r="L36" i="71"/>
  <c r="K36" i="71"/>
  <c r="L29" i="71"/>
  <c r="H31" i="71"/>
  <c r="L30" i="12"/>
  <c r="H25" i="71"/>
  <c r="L25" i="71"/>
  <c r="K24" i="12"/>
  <c r="H27" i="71"/>
  <c r="K27" i="71"/>
  <c r="L21" i="71"/>
  <c r="K21" i="71"/>
  <c r="H21" i="71"/>
  <c r="L20" i="71"/>
  <c r="H19" i="71"/>
  <c r="H20" i="71"/>
  <c r="L19" i="71"/>
  <c r="H17" i="71"/>
  <c r="H12" i="71"/>
  <c r="H9" i="71"/>
  <c r="L9" i="71"/>
  <c r="L15" i="71"/>
  <c r="H14" i="71"/>
  <c r="H15" i="71"/>
  <c r="H18" i="71"/>
  <c r="K18" i="71"/>
  <c r="K18" i="12"/>
  <c r="L13" i="71"/>
  <c r="L11" i="71"/>
  <c r="H11" i="71"/>
  <c r="L36" i="12"/>
  <c r="K33" i="12"/>
  <c r="L51" i="12"/>
  <c r="L27" i="12"/>
  <c r="K45" i="12"/>
  <c r="L54" i="12"/>
  <c r="L33" i="12"/>
  <c r="K35" i="12"/>
  <c r="L55" i="12"/>
  <c r="K42" i="12"/>
  <c r="K50" i="12"/>
  <c r="L21" i="12"/>
  <c r="L13" i="12"/>
  <c r="K12" i="12"/>
  <c r="L18" i="12"/>
  <c r="K15" i="12"/>
  <c r="L17" i="12"/>
  <c r="K17" i="12"/>
  <c r="L53" i="12"/>
  <c r="K53" i="12"/>
  <c r="K44" i="12"/>
  <c r="L38" i="12"/>
  <c r="K11" i="12"/>
  <c r="L11" i="12"/>
  <c r="L26" i="12"/>
  <c r="K23" i="12"/>
  <c r="L32" i="12"/>
  <c r="L50" i="12"/>
  <c r="K38" i="12"/>
  <c r="L41" i="12"/>
  <c r="L49" i="12"/>
  <c r="L34" i="12"/>
  <c r="L31" i="12"/>
  <c r="K31" i="12"/>
  <c r="K22" i="12"/>
  <c r="L19" i="12"/>
  <c r="K19" i="12"/>
  <c r="K10" i="12"/>
  <c r="L14" i="12"/>
  <c r="L28" i="12"/>
  <c r="L37" i="12"/>
  <c r="L46" i="12"/>
  <c r="K26" i="12"/>
  <c r="K40" i="12"/>
  <c r="K58" i="12"/>
  <c r="K41" i="12"/>
  <c r="L10" i="12"/>
  <c r="L56" i="12"/>
  <c r="K13" i="12"/>
  <c r="L20" i="12"/>
  <c r="L29" i="12"/>
  <c r="L47" i="12"/>
  <c r="K14" i="12"/>
  <c r="L16" i="12"/>
  <c r="L43" i="12"/>
  <c r="L52" i="12"/>
  <c r="L25" i="12"/>
  <c r="L58" i="12"/>
  <c r="K34" i="12"/>
  <c r="K49" i="12"/>
  <c r="L15" i="12"/>
  <c r="L57" i="12"/>
  <c r="B113" i="12"/>
  <c r="O113" i="12" s="1"/>
  <c r="G57" i="12" s="1"/>
  <c r="B112" i="12"/>
  <c r="O112" i="12" s="1"/>
  <c r="G56" i="12" s="1"/>
  <c r="B111" i="12"/>
  <c r="O111" i="12" s="1"/>
  <c r="G55" i="12" s="1"/>
  <c r="B110" i="12"/>
  <c r="O110" i="12" s="1"/>
  <c r="G54" i="12" s="1"/>
  <c r="B109" i="12"/>
  <c r="O109" i="12" s="1"/>
  <c r="G53" i="12" s="1"/>
  <c r="B108" i="12"/>
  <c r="O108" i="12" s="1"/>
  <c r="G52" i="12" s="1"/>
  <c r="B107" i="12"/>
  <c r="O107" i="12" s="1"/>
  <c r="G51" i="12" s="1"/>
  <c r="B106" i="12"/>
  <c r="O106" i="12" s="1"/>
  <c r="G50" i="12" s="1"/>
  <c r="B105" i="12"/>
  <c r="O105" i="12" s="1"/>
  <c r="G49" i="12" s="1"/>
  <c r="B104" i="12"/>
  <c r="O104" i="12" s="1"/>
  <c r="G48" i="12" s="1"/>
  <c r="B103" i="12"/>
  <c r="O103" i="12" s="1"/>
  <c r="G47" i="12" s="1"/>
  <c r="B102" i="12"/>
  <c r="O102" i="12" s="1"/>
  <c r="G46" i="12" s="1"/>
  <c r="B101" i="12"/>
  <c r="O101" i="12" s="1"/>
  <c r="G45" i="12" s="1"/>
  <c r="B100" i="12"/>
  <c r="O100" i="12" s="1"/>
  <c r="G44" i="12" s="1"/>
  <c r="B99" i="12"/>
  <c r="O99" i="12" s="1"/>
  <c r="G43" i="12" s="1"/>
  <c r="B98" i="12"/>
  <c r="O98" i="12" s="1"/>
  <c r="G42" i="12" s="1"/>
  <c r="B97" i="12"/>
  <c r="O97" i="12" s="1"/>
  <c r="G41" i="12" s="1"/>
  <c r="B96" i="12"/>
  <c r="O96" i="12" s="1"/>
  <c r="G40" i="12" s="1"/>
  <c r="B95" i="12"/>
  <c r="O95" i="12" s="1"/>
  <c r="G39" i="12" s="1"/>
  <c r="B94" i="12"/>
  <c r="O94" i="12" s="1"/>
  <c r="G38" i="12" s="1"/>
  <c r="B93" i="12"/>
  <c r="O93" i="12" s="1"/>
  <c r="G37" i="12" s="1"/>
  <c r="B92" i="12"/>
  <c r="O92" i="12" s="1"/>
  <c r="G36" i="12" s="1"/>
  <c r="B91" i="12"/>
  <c r="O91" i="12" s="1"/>
  <c r="G35" i="12" s="1"/>
  <c r="B90" i="12"/>
  <c r="O90" i="12" s="1"/>
  <c r="G34" i="12" s="1"/>
  <c r="B89" i="12"/>
  <c r="O89" i="12" s="1"/>
  <c r="G33" i="12" s="1"/>
  <c r="B88" i="12"/>
  <c r="O88" i="12" s="1"/>
  <c r="G32" i="12" s="1"/>
  <c r="B87" i="12"/>
  <c r="O87" i="12" s="1"/>
  <c r="G31" i="12" s="1"/>
  <c r="B86" i="12"/>
  <c r="O86" i="12" s="1"/>
  <c r="G30" i="12" s="1"/>
  <c r="B85" i="12"/>
  <c r="O85" i="12" s="1"/>
  <c r="G29" i="12" s="1"/>
  <c r="B84" i="12"/>
  <c r="O84" i="12" s="1"/>
  <c r="G28" i="12" s="1"/>
  <c r="B83" i="12"/>
  <c r="O83" i="12" s="1"/>
  <c r="G27" i="12" s="1"/>
  <c r="B82" i="12"/>
  <c r="O82" i="12" s="1"/>
  <c r="G26" i="12" s="1"/>
  <c r="B81" i="12"/>
  <c r="O81" i="12" s="1"/>
  <c r="G25" i="12" s="1"/>
  <c r="B80" i="12"/>
  <c r="O80" i="12" s="1"/>
  <c r="G24" i="12" s="1"/>
  <c r="B79" i="12"/>
  <c r="O79" i="12" s="1"/>
  <c r="G23" i="12" s="1"/>
  <c r="B78" i="12"/>
  <c r="O78" i="12" s="1"/>
  <c r="G22" i="12" s="1"/>
  <c r="B77" i="12"/>
  <c r="O77" i="12" s="1"/>
  <c r="G21" i="12" s="1"/>
  <c r="B76" i="12"/>
  <c r="O76" i="12" s="1"/>
  <c r="G20" i="12" s="1"/>
  <c r="B75" i="12"/>
  <c r="O75" i="12" s="1"/>
  <c r="G19" i="12" s="1"/>
  <c r="B74" i="12"/>
  <c r="B73" i="12"/>
  <c r="O73" i="12" s="1"/>
  <c r="G17" i="12" s="1"/>
  <c r="B72" i="12"/>
  <c r="O72" i="12" s="1"/>
  <c r="G16" i="12" s="1"/>
  <c r="B71" i="12"/>
  <c r="O71" i="12" s="1"/>
  <c r="B70" i="12"/>
  <c r="O70" i="12" s="1"/>
  <c r="G14" i="12" s="1"/>
  <c r="B69" i="12"/>
  <c r="O69" i="12" s="1"/>
  <c r="G13" i="12" s="1"/>
  <c r="B68" i="12"/>
  <c r="O68" i="12" s="1"/>
  <c r="G12" i="12" s="1"/>
  <c r="B67" i="12"/>
  <c r="O67" i="12" s="1"/>
  <c r="G11" i="12" s="1"/>
  <c r="B66" i="12"/>
  <c r="O66" i="12" s="1"/>
  <c r="G10" i="12" s="1"/>
  <c r="G58" i="12" l="1"/>
  <c r="O74" i="12"/>
  <c r="G18" i="12" s="1"/>
  <c r="G15" i="12"/>
  <c r="D5" i="83"/>
  <c r="B65" i="71"/>
  <c r="O65" i="71" l="1"/>
  <c r="G9" i="71" s="1"/>
  <c r="D5" i="71"/>
  <c r="N167" i="71" l="1"/>
  <c r="I58" i="71" s="1"/>
  <c r="N166" i="71"/>
  <c r="N165" i="71"/>
  <c r="I56" i="71" s="1"/>
  <c r="N164" i="71"/>
  <c r="N163" i="71"/>
  <c r="N162" i="71"/>
  <c r="N161" i="71"/>
  <c r="N160" i="71"/>
  <c r="N159" i="71"/>
  <c r="N158" i="71"/>
  <c r="N157" i="71"/>
  <c r="N156" i="71"/>
  <c r="N155" i="71"/>
  <c r="N154" i="71"/>
  <c r="N153" i="71"/>
  <c r="N152" i="71"/>
  <c r="N151" i="71"/>
  <c r="N150" i="71"/>
  <c r="N149" i="71"/>
  <c r="N148" i="71"/>
  <c r="N147" i="71"/>
  <c r="N146" i="71"/>
  <c r="N145" i="71"/>
  <c r="N144" i="71"/>
  <c r="N143" i="71"/>
  <c r="N142" i="71"/>
  <c r="N141" i="71"/>
  <c r="N140" i="71"/>
  <c r="N139" i="71"/>
  <c r="N138" i="71"/>
  <c r="N137" i="71"/>
  <c r="N136" i="71"/>
  <c r="N135" i="71"/>
  <c r="N134" i="71"/>
  <c r="N133" i="71"/>
  <c r="N132" i="71"/>
  <c r="N131" i="71"/>
  <c r="N130" i="71"/>
  <c r="N129" i="71"/>
  <c r="N128" i="71"/>
  <c r="N127" i="71"/>
  <c r="N126" i="71"/>
  <c r="N125" i="71"/>
  <c r="N124" i="71"/>
  <c r="N123" i="71"/>
  <c r="N122" i="71"/>
  <c r="N121" i="71"/>
  <c r="N120" i="71"/>
  <c r="N119" i="71"/>
  <c r="N118" i="71"/>
  <c r="B114" i="71"/>
  <c r="O114" i="71" s="1"/>
  <c r="G58" i="71" s="1"/>
  <c r="B113" i="71"/>
  <c r="O113" i="71" s="1"/>
  <c r="G57" i="71" s="1"/>
  <c r="B112" i="71"/>
  <c r="O112" i="71" s="1"/>
  <c r="G56" i="71" s="1"/>
  <c r="B111" i="71"/>
  <c r="O111" i="71" s="1"/>
  <c r="G55" i="71" s="1"/>
  <c r="B110" i="71"/>
  <c r="O110" i="71" s="1"/>
  <c r="G54" i="71" s="1"/>
  <c r="B109" i="71"/>
  <c r="O109" i="71" s="1"/>
  <c r="G53" i="71" s="1"/>
  <c r="B108" i="71"/>
  <c r="O108" i="71" s="1"/>
  <c r="G52" i="71" s="1"/>
  <c r="B107" i="71"/>
  <c r="O107" i="71" s="1"/>
  <c r="G51" i="71" s="1"/>
  <c r="B106" i="71"/>
  <c r="O106" i="71" s="1"/>
  <c r="G50" i="71" s="1"/>
  <c r="B105" i="71"/>
  <c r="O105" i="71" s="1"/>
  <c r="G49" i="71" s="1"/>
  <c r="B104" i="71"/>
  <c r="O104" i="71" s="1"/>
  <c r="G48" i="71" s="1"/>
  <c r="B103" i="71"/>
  <c r="O103" i="71" s="1"/>
  <c r="G47" i="71" s="1"/>
  <c r="B102" i="71"/>
  <c r="O102" i="71" s="1"/>
  <c r="G46" i="71" s="1"/>
  <c r="B101" i="71"/>
  <c r="O101" i="71" s="1"/>
  <c r="G45" i="71" s="1"/>
  <c r="B100" i="71"/>
  <c r="O100" i="71" s="1"/>
  <c r="G44" i="71" s="1"/>
  <c r="B99" i="71"/>
  <c r="O99" i="71" s="1"/>
  <c r="G43" i="71" s="1"/>
  <c r="B98" i="71"/>
  <c r="O98" i="71" s="1"/>
  <c r="G42" i="71" s="1"/>
  <c r="B97" i="71"/>
  <c r="O97" i="71" s="1"/>
  <c r="G41" i="71" s="1"/>
  <c r="B96" i="71"/>
  <c r="O96" i="71" s="1"/>
  <c r="G40" i="71" s="1"/>
  <c r="B95" i="71"/>
  <c r="O95" i="71" s="1"/>
  <c r="G39" i="71" s="1"/>
  <c r="B94" i="71"/>
  <c r="O94" i="71" s="1"/>
  <c r="G38" i="71" s="1"/>
  <c r="B93" i="71"/>
  <c r="O93" i="71" s="1"/>
  <c r="G37" i="71" s="1"/>
  <c r="B92" i="71"/>
  <c r="O92" i="71" s="1"/>
  <c r="G36" i="71" s="1"/>
  <c r="B91" i="71"/>
  <c r="O91" i="71" s="1"/>
  <c r="G35" i="71" s="1"/>
  <c r="B90" i="71"/>
  <c r="O90" i="71" s="1"/>
  <c r="G34" i="71" s="1"/>
  <c r="B89" i="71"/>
  <c r="O89" i="71" s="1"/>
  <c r="G33" i="71" s="1"/>
  <c r="B88" i="71"/>
  <c r="O88" i="71" s="1"/>
  <c r="G32" i="71" s="1"/>
  <c r="B87" i="71"/>
  <c r="O87" i="71" s="1"/>
  <c r="G31" i="71" s="1"/>
  <c r="B86" i="71"/>
  <c r="O86" i="71" s="1"/>
  <c r="G30" i="71" s="1"/>
  <c r="B85" i="71"/>
  <c r="O85" i="71" s="1"/>
  <c r="G29" i="71" s="1"/>
  <c r="B84" i="71"/>
  <c r="O84" i="71" s="1"/>
  <c r="G28" i="71" s="1"/>
  <c r="B83" i="71"/>
  <c r="O83" i="71" s="1"/>
  <c r="G27" i="71" s="1"/>
  <c r="B82" i="71"/>
  <c r="O82" i="71" s="1"/>
  <c r="G26" i="71" s="1"/>
  <c r="B81" i="71"/>
  <c r="O81" i="71" s="1"/>
  <c r="G25" i="71" s="1"/>
  <c r="B80" i="71"/>
  <c r="O80" i="71" s="1"/>
  <c r="G24" i="71" s="1"/>
  <c r="B79" i="71"/>
  <c r="O79" i="71" s="1"/>
  <c r="G23" i="71" s="1"/>
  <c r="B78" i="71"/>
  <c r="O78" i="71" s="1"/>
  <c r="G22" i="71" s="1"/>
  <c r="B77" i="71"/>
  <c r="O77" i="71" s="1"/>
  <c r="G21" i="71" s="1"/>
  <c r="B76" i="71"/>
  <c r="O76" i="71" s="1"/>
  <c r="G20" i="71" s="1"/>
  <c r="B75" i="71"/>
  <c r="O75" i="71" s="1"/>
  <c r="G19" i="71" s="1"/>
  <c r="B74" i="71"/>
  <c r="O74" i="71" s="1"/>
  <c r="G18" i="71" s="1"/>
  <c r="B73" i="71"/>
  <c r="O73" i="71" s="1"/>
  <c r="G17" i="71" s="1"/>
  <c r="B72" i="71"/>
  <c r="O72" i="71" s="1"/>
  <c r="G16" i="71" s="1"/>
  <c r="B71" i="71"/>
  <c r="O71" i="71" s="1"/>
  <c r="G15" i="71" s="1"/>
  <c r="B70" i="71"/>
  <c r="O70" i="71" s="1"/>
  <c r="G14" i="71" s="1"/>
  <c r="B69" i="71"/>
  <c r="O69" i="71" s="1"/>
  <c r="G13" i="71" s="1"/>
  <c r="B68" i="71"/>
  <c r="O68" i="71" s="1"/>
  <c r="G12" i="71" s="1"/>
  <c r="B67" i="71"/>
  <c r="O67" i="71" s="1"/>
  <c r="G11" i="71" s="1"/>
  <c r="B66" i="71"/>
  <c r="O66" i="71" s="1"/>
  <c r="G10" i="71" s="1"/>
  <c r="I51" i="71" l="1"/>
  <c r="N51" i="71" s="1"/>
  <c r="O51" i="71" s="1"/>
  <c r="I52" i="71"/>
  <c r="I53" i="71"/>
  <c r="I54" i="71"/>
  <c r="N54" i="71" s="1"/>
  <c r="O54" i="71" s="1"/>
  <c r="I55" i="71"/>
  <c r="N55" i="71" s="1"/>
  <c r="O55" i="71" s="1"/>
  <c r="I50" i="71"/>
  <c r="N50" i="71" s="1"/>
  <c r="O50" i="71" s="1"/>
  <c r="I41" i="71"/>
  <c r="J41" i="71" s="1"/>
  <c r="I49" i="71"/>
  <c r="N49" i="71" s="1"/>
  <c r="O49" i="71" s="1"/>
  <c r="I42" i="71"/>
  <c r="N42" i="71" s="1"/>
  <c r="O42" i="71" s="1"/>
  <c r="I43" i="71"/>
  <c r="N43" i="71" s="1"/>
  <c r="O43" i="71" s="1"/>
  <c r="I47" i="71"/>
  <c r="N47" i="71" s="1"/>
  <c r="O47" i="71" s="1"/>
  <c r="I48" i="71"/>
  <c r="N48" i="71" s="1"/>
  <c r="O48" i="71" s="1"/>
  <c r="I44" i="71"/>
  <c r="N44" i="71" s="1"/>
  <c r="O44" i="71" s="1"/>
  <c r="I37" i="71"/>
  <c r="N37" i="71" s="1"/>
  <c r="O37" i="71" s="1"/>
  <c r="I40" i="71"/>
  <c r="N40" i="71" s="1"/>
  <c r="O40" i="71" s="1"/>
  <c r="I45" i="71"/>
  <c r="N45" i="71" s="1"/>
  <c r="O45" i="71" s="1"/>
  <c r="I38" i="71"/>
  <c r="N38" i="71" s="1"/>
  <c r="O38" i="71" s="1"/>
  <c r="I39" i="71"/>
  <c r="N39" i="71" s="1"/>
  <c r="O39" i="71" s="1"/>
  <c r="I46" i="71"/>
  <c r="N46" i="71" s="1"/>
  <c r="O46" i="71" s="1"/>
  <c r="I14" i="71"/>
  <c r="N14" i="71" s="1"/>
  <c r="O14" i="71" s="1"/>
  <c r="I11" i="71"/>
  <c r="N11" i="71" s="1"/>
  <c r="O11" i="71" s="1"/>
  <c r="I36" i="71"/>
  <c r="N36" i="71" s="1"/>
  <c r="O36" i="71" s="1"/>
  <c r="I12" i="71"/>
  <c r="N12" i="71" s="1"/>
  <c r="O12" i="71" s="1"/>
  <c r="I13" i="71"/>
  <c r="N13" i="71" s="1"/>
  <c r="O13" i="71" s="1"/>
  <c r="I17" i="71"/>
  <c r="N17" i="71" s="1"/>
  <c r="O17" i="71" s="1"/>
  <c r="I29" i="71"/>
  <c r="N29" i="71" s="1"/>
  <c r="O29" i="71" s="1"/>
  <c r="I18" i="71"/>
  <c r="N18" i="71" s="1"/>
  <c r="O18" i="71" s="1"/>
  <c r="I30" i="71"/>
  <c r="N30" i="71" s="1"/>
  <c r="O30" i="71" s="1"/>
  <c r="I19" i="71"/>
  <c r="N19" i="71" s="1"/>
  <c r="O19" i="71" s="1"/>
  <c r="I31" i="71"/>
  <c r="N31" i="71" s="1"/>
  <c r="O31" i="71" s="1"/>
  <c r="I23" i="71"/>
  <c r="N23" i="71" s="1"/>
  <c r="O23" i="71" s="1"/>
  <c r="I25" i="71"/>
  <c r="N25" i="71" s="1"/>
  <c r="O25" i="71" s="1"/>
  <c r="I15" i="71"/>
  <c r="N15" i="71" s="1"/>
  <c r="O15" i="71" s="1"/>
  <c r="I28" i="71"/>
  <c r="N28" i="71" s="1"/>
  <c r="O28" i="71" s="1"/>
  <c r="I35" i="71"/>
  <c r="N35" i="71" s="1"/>
  <c r="O35" i="71" s="1"/>
  <c r="I24" i="71"/>
  <c r="N24" i="71" s="1"/>
  <c r="O24" i="71" s="1"/>
  <c r="I27" i="71"/>
  <c r="N27" i="71" s="1"/>
  <c r="O27" i="71" s="1"/>
  <c r="I16" i="71"/>
  <c r="I32" i="71"/>
  <c r="N32" i="71" s="1"/>
  <c r="O32" i="71" s="1"/>
  <c r="I26" i="71"/>
  <c r="J26" i="71" s="1"/>
  <c r="I20" i="71"/>
  <c r="N20" i="71" s="1"/>
  <c r="O20" i="71" s="1"/>
  <c r="I9" i="71"/>
  <c r="I21" i="71"/>
  <c r="N21" i="71" s="1"/>
  <c r="O21" i="71" s="1"/>
  <c r="I33" i="71"/>
  <c r="N33" i="71" s="1"/>
  <c r="O33" i="71" s="1"/>
  <c r="I10" i="71"/>
  <c r="N10" i="71" s="1"/>
  <c r="I22" i="71"/>
  <c r="N22" i="71" s="1"/>
  <c r="O22" i="71" s="1"/>
  <c r="I34" i="71"/>
  <c r="N34" i="71" s="1"/>
  <c r="O34" i="71" s="1"/>
  <c r="I14" i="12"/>
  <c r="J14" i="12" s="1"/>
  <c r="I26" i="12"/>
  <c r="J26" i="12" s="1"/>
  <c r="I38" i="12"/>
  <c r="N38" i="12" s="1"/>
  <c r="O38" i="12" s="1"/>
  <c r="I50" i="12"/>
  <c r="N50" i="12" s="1"/>
  <c r="O50" i="12" s="1"/>
  <c r="I15" i="12"/>
  <c r="N15" i="12" s="1"/>
  <c r="I27" i="12"/>
  <c r="N27" i="12" s="1"/>
  <c r="O27" i="12" s="1"/>
  <c r="I39" i="12"/>
  <c r="J39" i="12" s="1"/>
  <c r="I51" i="12"/>
  <c r="N51" i="12" s="1"/>
  <c r="O51" i="12" s="1"/>
  <c r="I16" i="12"/>
  <c r="N16" i="12" s="1"/>
  <c r="I28" i="12"/>
  <c r="J28" i="12" s="1"/>
  <c r="I40" i="12"/>
  <c r="N40" i="12" s="1"/>
  <c r="O40" i="12" s="1"/>
  <c r="I52" i="12"/>
  <c r="N52" i="12" s="1"/>
  <c r="O52" i="12" s="1"/>
  <c r="I29" i="12"/>
  <c r="N29" i="12" s="1"/>
  <c r="O29" i="12" s="1"/>
  <c r="I18" i="12"/>
  <c r="N18" i="12" s="1"/>
  <c r="I30" i="12"/>
  <c r="N30" i="12" s="1"/>
  <c r="O30" i="12" s="1"/>
  <c r="I42" i="12"/>
  <c r="N42" i="12" s="1"/>
  <c r="O42" i="12" s="1"/>
  <c r="I54" i="12"/>
  <c r="J54" i="12" s="1"/>
  <c r="I53" i="12"/>
  <c r="N53" i="12" s="1"/>
  <c r="O53" i="12" s="1"/>
  <c r="I19" i="12"/>
  <c r="N19" i="12" s="1"/>
  <c r="I31" i="12"/>
  <c r="J31" i="12" s="1"/>
  <c r="I43" i="12"/>
  <c r="N43" i="12" s="1"/>
  <c r="O43" i="12" s="1"/>
  <c r="I55" i="12"/>
  <c r="N55" i="12" s="1"/>
  <c r="O55" i="12" s="1"/>
  <c r="I44" i="12"/>
  <c r="N44" i="12" s="1"/>
  <c r="O44" i="12" s="1"/>
  <c r="I21" i="12"/>
  <c r="N21" i="12" s="1"/>
  <c r="I33" i="12"/>
  <c r="N33" i="12" s="1"/>
  <c r="O33" i="12" s="1"/>
  <c r="I45" i="12"/>
  <c r="N45" i="12" s="1"/>
  <c r="O45" i="12" s="1"/>
  <c r="I57" i="12"/>
  <c r="N57" i="12" s="1"/>
  <c r="O57" i="12" s="1"/>
  <c r="I41" i="12"/>
  <c r="N41" i="12" s="1"/>
  <c r="O41" i="12" s="1"/>
  <c r="I35" i="12"/>
  <c r="J35" i="12" s="1"/>
  <c r="I17" i="12"/>
  <c r="J17" i="12" s="1"/>
  <c r="I32" i="12"/>
  <c r="N32" i="12" s="1"/>
  <c r="O32" i="12" s="1"/>
  <c r="I10" i="12"/>
  <c r="I34" i="12"/>
  <c r="N34" i="12" s="1"/>
  <c r="O34" i="12" s="1"/>
  <c r="I46" i="12"/>
  <c r="N46" i="12" s="1"/>
  <c r="O46" i="12" s="1"/>
  <c r="I11" i="12"/>
  <c r="J11" i="12" s="1"/>
  <c r="I48" i="12"/>
  <c r="J48" i="12" s="1"/>
  <c r="I20" i="12"/>
  <c r="N20" i="12" s="1"/>
  <c r="I56" i="12"/>
  <c r="J56" i="12" s="1"/>
  <c r="I22" i="12"/>
  <c r="N22" i="12" s="1"/>
  <c r="N58" i="12"/>
  <c r="I23" i="12"/>
  <c r="N23" i="12" s="1"/>
  <c r="I47" i="12"/>
  <c r="N47" i="12" s="1"/>
  <c r="O47" i="12" s="1"/>
  <c r="I12" i="12"/>
  <c r="N12" i="12" s="1"/>
  <c r="O12" i="12" s="1"/>
  <c r="I24" i="12"/>
  <c r="N24" i="12" s="1"/>
  <c r="O24" i="12" s="1"/>
  <c r="I36" i="12"/>
  <c r="J36" i="12" s="1"/>
  <c r="I13" i="12"/>
  <c r="N13" i="12" s="1"/>
  <c r="I25" i="12"/>
  <c r="J25" i="12" s="1"/>
  <c r="I37" i="12"/>
  <c r="J37" i="12" s="1"/>
  <c r="I49" i="12"/>
  <c r="N49" i="12" s="1"/>
  <c r="O49" i="12" s="1"/>
  <c r="N52" i="71"/>
  <c r="O52" i="71" s="1"/>
  <c r="N53" i="71"/>
  <c r="O53" i="71" s="1"/>
  <c r="N56" i="71"/>
  <c r="O56" i="71" s="1"/>
  <c r="N57" i="71"/>
  <c r="N16" i="71"/>
  <c r="O16" i="71" s="1"/>
  <c r="J17" i="71"/>
  <c r="J29" i="71"/>
  <c r="J53" i="71"/>
  <c r="J18" i="71"/>
  <c r="J51" i="71"/>
  <c r="J44" i="71"/>
  <c r="J56" i="71"/>
  <c r="J57" i="71"/>
  <c r="J16" i="71"/>
  <c r="J52" i="71"/>
  <c r="J37" i="71"/>
  <c r="J27" i="71"/>
  <c r="J58" i="71"/>
  <c r="O57" i="71" l="1"/>
  <c r="N59" i="71"/>
  <c r="O59" i="71" s="1"/>
  <c r="N26" i="71"/>
  <c r="O26" i="71" s="1"/>
  <c r="J23" i="71"/>
  <c r="J45" i="71"/>
  <c r="J9" i="71"/>
  <c r="N10" i="12"/>
  <c r="J32" i="71"/>
  <c r="J38" i="71"/>
  <c r="J20" i="71"/>
  <c r="J40" i="71"/>
  <c r="J54" i="71"/>
  <c r="J43" i="71"/>
  <c r="J50" i="71"/>
  <c r="J55" i="71"/>
  <c r="J11" i="71"/>
  <c r="J31" i="71"/>
  <c r="J30" i="71"/>
  <c r="J10" i="71"/>
  <c r="J43" i="12"/>
  <c r="N14" i="12"/>
  <c r="O14" i="12" s="1"/>
  <c r="J33" i="12"/>
  <c r="J14" i="71"/>
  <c r="J13" i="71"/>
  <c r="J46" i="71"/>
  <c r="J19" i="71"/>
  <c r="J33" i="71"/>
  <c r="J28" i="71"/>
  <c r="J34" i="71"/>
  <c r="J48" i="71"/>
  <c r="N39" i="12"/>
  <c r="O39" i="12" s="1"/>
  <c r="J32" i="12"/>
  <c r="J19" i="12"/>
  <c r="J45" i="12"/>
  <c r="J12" i="12"/>
  <c r="J29" i="12"/>
  <c r="J21" i="71"/>
  <c r="J24" i="71"/>
  <c r="J15" i="71"/>
  <c r="N41" i="71"/>
  <c r="O41" i="71" s="1"/>
  <c r="J22" i="71"/>
  <c r="J42" i="71"/>
  <c r="J25" i="71"/>
  <c r="J47" i="71"/>
  <c r="J35" i="71"/>
  <c r="J12" i="71"/>
  <c r="J49" i="71"/>
  <c r="J39" i="71"/>
  <c r="J36" i="71"/>
  <c r="J49" i="12"/>
  <c r="N31" i="12"/>
  <c r="O31" i="12" s="1"/>
  <c r="J20" i="12"/>
  <c r="J10" i="12"/>
  <c r="O58" i="12"/>
  <c r="N26" i="12"/>
  <c r="O26" i="12" s="1"/>
  <c r="J50" i="12"/>
  <c r="J38" i="12"/>
  <c r="N56" i="12"/>
  <c r="O56" i="12" s="1"/>
  <c r="J51" i="12"/>
  <c r="J24" i="12"/>
  <c r="J58" i="12"/>
  <c r="N36" i="12"/>
  <c r="O36" i="12" s="1"/>
  <c r="J34" i="12"/>
  <c r="J22" i="12"/>
  <c r="N28" i="12"/>
  <c r="O28" i="12" s="1"/>
  <c r="J30" i="12"/>
  <c r="J18" i="12"/>
  <c r="N35" i="12"/>
  <c r="O35" i="12" s="1"/>
  <c r="N54" i="12"/>
  <c r="O54" i="12" s="1"/>
  <c r="J23" i="12"/>
  <c r="J57" i="12"/>
  <c r="J16" i="12"/>
  <c r="J46" i="12"/>
  <c r="J42" i="12"/>
  <c r="J15" i="12"/>
  <c r="N48" i="12"/>
  <c r="O48" i="12" s="1"/>
  <c r="J40" i="12"/>
  <c r="N25" i="12"/>
  <c r="O25" i="12" s="1"/>
  <c r="N11" i="12"/>
  <c r="O11" i="12" s="1"/>
  <c r="J44" i="12"/>
  <c r="J47" i="12"/>
  <c r="N37" i="12"/>
  <c r="O37" i="12" s="1"/>
  <c r="N17" i="12"/>
  <c r="O17" i="12" s="1"/>
  <c r="J27" i="12"/>
  <c r="J52" i="12"/>
  <c r="J53" i="12"/>
  <c r="J13" i="12"/>
  <c r="J55" i="12"/>
  <c r="J41" i="12"/>
  <c r="J21" i="12"/>
  <c r="O10" i="12"/>
  <c r="O13" i="12"/>
  <c r="O16" i="12"/>
  <c r="O22" i="12"/>
  <c r="O21" i="12"/>
  <c r="O20" i="12"/>
  <c r="O19" i="12"/>
  <c r="O15" i="12"/>
  <c r="O23" i="12"/>
  <c r="O18" i="12"/>
  <c r="O10" i="71"/>
  <c r="D5" i="74"/>
  <c r="C29" i="43" l="1"/>
  <c r="O9" i="71"/>
  <c r="D5" i="75"/>
  <c r="D29" i="43" l="1"/>
  <c r="D5" i="76"/>
  <c r="E29" i="43" l="1"/>
  <c r="D5" i="77"/>
  <c r="D5" i="78" l="1"/>
  <c r="D5" i="79" l="1"/>
  <c r="D5" i="80" l="1"/>
  <c r="D5" i="81" l="1"/>
  <c r="D5" i="82" l="1"/>
  <c r="D5" i="84" l="1"/>
  <c r="D5" i="85" l="1"/>
  <c r="D5" i="86" l="1"/>
  <c r="D5" i="87" l="1"/>
  <c r="D5" i="89" l="1"/>
  <c r="D5" i="88"/>
</calcChain>
</file>

<file path=xl/sharedStrings.xml><?xml version="1.0" encoding="utf-8"?>
<sst xmlns="http://schemas.openxmlformats.org/spreadsheetml/2006/main" count="651" uniqueCount="72">
  <si>
    <t>車名</t>
    <rPh sb="0" eb="1">
      <t>シャ</t>
    </rPh>
    <rPh sb="1" eb="2">
      <t>メイ</t>
    </rPh>
    <phoneticPr fontId="3"/>
  </si>
  <si>
    <t>燃料種別</t>
    <rPh sb="0" eb="2">
      <t>ネンリョウ</t>
    </rPh>
    <rPh sb="2" eb="4">
      <t>シュベツ</t>
    </rPh>
    <phoneticPr fontId="3"/>
  </si>
  <si>
    <t>■月別車両別走行キロ（㎞/月）</t>
    <rPh sb="1" eb="3">
      <t>ツキベツ</t>
    </rPh>
    <rPh sb="3" eb="5">
      <t>シャリョウ</t>
    </rPh>
    <rPh sb="5" eb="6">
      <t>ベツ</t>
    </rPh>
    <rPh sb="6" eb="8">
      <t>ソウコウ</t>
    </rPh>
    <rPh sb="13" eb="14">
      <t>ツキ</t>
    </rPh>
    <phoneticPr fontId="2"/>
  </si>
  <si>
    <t>計</t>
    <rPh sb="0" eb="1">
      <t>ケイ</t>
    </rPh>
    <phoneticPr fontId="2"/>
  </si>
  <si>
    <t>－</t>
  </si>
  <si>
    <t>－</t>
    <phoneticPr fontId="2"/>
  </si>
  <si>
    <t>■月別車両別燃料使用量</t>
    <rPh sb="1" eb="3">
      <t>ツキベツ</t>
    </rPh>
    <rPh sb="3" eb="5">
      <t>シャリョウ</t>
    </rPh>
    <rPh sb="5" eb="6">
      <t>ベツ</t>
    </rPh>
    <rPh sb="6" eb="8">
      <t>ネンリョウ</t>
    </rPh>
    <rPh sb="8" eb="11">
      <t>シヨウリョウ</t>
    </rPh>
    <phoneticPr fontId="2"/>
  </si>
  <si>
    <t>車両登録番号</t>
    <rPh sb="0" eb="2">
      <t>シャリョウ</t>
    </rPh>
    <rPh sb="2" eb="4">
      <t>トウロク</t>
    </rPh>
    <rPh sb="4" eb="6">
      <t>バンゴウ</t>
    </rPh>
    <phoneticPr fontId="2"/>
  </si>
  <si>
    <t>最大積載量
（kg）
a</t>
    <rPh sb="0" eb="2">
      <t>サイダイ</t>
    </rPh>
    <rPh sb="2" eb="5">
      <t>セキサイリョウ</t>
    </rPh>
    <phoneticPr fontId="2"/>
  </si>
  <si>
    <t>走行キロ
（km）
c</t>
    <rPh sb="0" eb="2">
      <t>ソウコウ</t>
    </rPh>
    <phoneticPr fontId="3"/>
  </si>
  <si>
    <t>計
b</t>
    <rPh sb="0" eb="1">
      <t>ケイ</t>
    </rPh>
    <phoneticPr fontId="2"/>
  </si>
  <si>
    <t>計
c</t>
    <rPh sb="0" eb="1">
      <t>ケイ</t>
    </rPh>
    <phoneticPr fontId="2"/>
  </si>
  <si>
    <t>燃料使用量
b</t>
    <rPh sb="0" eb="2">
      <t>ネンリョウ</t>
    </rPh>
    <rPh sb="2" eb="5">
      <t>シヨウリョウ</t>
    </rPh>
    <phoneticPr fontId="2"/>
  </si>
  <si>
    <t>事業所名</t>
    <rPh sb="0" eb="3">
      <t>ジギョウショ</t>
    </rPh>
    <rPh sb="3" eb="4">
      <t>メイ</t>
    </rPh>
    <phoneticPr fontId="2"/>
  </si>
  <si>
    <t>計</t>
    <phoneticPr fontId="2"/>
  </si>
  <si>
    <t>燃費
o＝c/b</t>
    <rPh sb="0" eb="2">
      <t>ネンピ</t>
    </rPh>
    <phoneticPr fontId="2"/>
  </si>
  <si>
    <t>事業所1</t>
    <rPh sb="0" eb="2">
      <t>ジギョウ</t>
    </rPh>
    <rPh sb="2" eb="3">
      <t>ショ</t>
    </rPh>
    <phoneticPr fontId="2"/>
  </si>
  <si>
    <t>事業者名</t>
    <rPh sb="2" eb="3">
      <t>シャ</t>
    </rPh>
    <phoneticPr fontId="2"/>
  </si>
  <si>
    <t>事業所2</t>
    <rPh sb="0" eb="1">
      <t>ショ</t>
    </rPh>
    <phoneticPr fontId="2"/>
  </si>
  <si>
    <t>事業所3</t>
    <rPh sb="0" eb="1">
      <t>ショ</t>
    </rPh>
    <phoneticPr fontId="2"/>
  </si>
  <si>
    <t>事業所4</t>
    <rPh sb="0" eb="1">
      <t>ショ</t>
    </rPh>
    <phoneticPr fontId="2"/>
  </si>
  <si>
    <t>事業所5</t>
    <rPh sb="0" eb="1">
      <t>ショ</t>
    </rPh>
    <phoneticPr fontId="2"/>
  </si>
  <si>
    <t>事業所6</t>
    <rPh sb="0" eb="1">
      <t>ショ</t>
    </rPh>
    <phoneticPr fontId="2"/>
  </si>
  <si>
    <t>事業所7</t>
    <rPh sb="0" eb="1">
      <t>ショ</t>
    </rPh>
    <phoneticPr fontId="2"/>
  </si>
  <si>
    <t>事業所8</t>
    <rPh sb="0" eb="1">
      <t>ショ</t>
    </rPh>
    <phoneticPr fontId="2"/>
  </si>
  <si>
    <t>事業所9</t>
    <rPh sb="0" eb="1">
      <t>ショ</t>
    </rPh>
    <phoneticPr fontId="2"/>
  </si>
  <si>
    <t>事業所10</t>
    <rPh sb="0" eb="1">
      <t>ショ</t>
    </rPh>
    <phoneticPr fontId="2"/>
  </si>
  <si>
    <t>№</t>
    <phoneticPr fontId="2"/>
  </si>
  <si>
    <t>事業所11</t>
    <rPh sb="0" eb="1">
      <t>ショ</t>
    </rPh>
    <phoneticPr fontId="2"/>
  </si>
  <si>
    <t>事業所12</t>
    <rPh sb="0" eb="1">
      <t>ショ</t>
    </rPh>
    <phoneticPr fontId="2"/>
  </si>
  <si>
    <t>事業所13</t>
    <rPh sb="0" eb="1">
      <t>ショ</t>
    </rPh>
    <phoneticPr fontId="2"/>
  </si>
  <si>
    <t>事業所14</t>
    <rPh sb="0" eb="1">
      <t>ショ</t>
    </rPh>
    <phoneticPr fontId="2"/>
  </si>
  <si>
    <t>事業所15</t>
    <rPh sb="0" eb="1">
      <t>ショ</t>
    </rPh>
    <phoneticPr fontId="2"/>
  </si>
  <si>
    <t>事業所16</t>
    <rPh sb="0" eb="1">
      <t>ショ</t>
    </rPh>
    <phoneticPr fontId="2"/>
  </si>
  <si>
    <t>事業所17</t>
    <rPh sb="0" eb="1">
      <t>ショ</t>
    </rPh>
    <phoneticPr fontId="2"/>
  </si>
  <si>
    <t>事業所18</t>
    <rPh sb="0" eb="1">
      <t>ショ</t>
    </rPh>
    <phoneticPr fontId="2"/>
  </si>
  <si>
    <t>事業所19</t>
    <rPh sb="0" eb="1">
      <t>ショ</t>
    </rPh>
    <phoneticPr fontId="2"/>
  </si>
  <si>
    <t>事業所20</t>
    <rPh sb="0" eb="1">
      <t>ショ</t>
    </rPh>
    <phoneticPr fontId="2"/>
  </si>
  <si>
    <t>事業所名（事業所1）</t>
    <rPh sb="2" eb="3">
      <t>ショ</t>
    </rPh>
    <rPh sb="5" eb="7">
      <t>ジギョウ</t>
    </rPh>
    <rPh sb="7" eb="8">
      <t>ショ</t>
    </rPh>
    <phoneticPr fontId="2"/>
  </si>
  <si>
    <t>事業所名（事業所2）</t>
    <rPh sb="2" eb="3">
      <t>ショ</t>
    </rPh>
    <rPh sb="5" eb="7">
      <t>ジギョウ</t>
    </rPh>
    <rPh sb="7" eb="8">
      <t>ショ</t>
    </rPh>
    <phoneticPr fontId="2"/>
  </si>
  <si>
    <t>事業所名（事業所3）</t>
    <rPh sb="2" eb="3">
      <t>ショ</t>
    </rPh>
    <rPh sb="5" eb="7">
      <t>ジギョウ</t>
    </rPh>
    <rPh sb="7" eb="8">
      <t>ショ</t>
    </rPh>
    <phoneticPr fontId="2"/>
  </si>
  <si>
    <t>事業所名（事業所4）</t>
    <rPh sb="2" eb="3">
      <t>ショ</t>
    </rPh>
    <rPh sb="5" eb="7">
      <t>ジギョウ</t>
    </rPh>
    <rPh sb="7" eb="8">
      <t>ショ</t>
    </rPh>
    <phoneticPr fontId="2"/>
  </si>
  <si>
    <t>事業所名（事業所5）</t>
    <rPh sb="2" eb="3">
      <t>ショ</t>
    </rPh>
    <rPh sb="5" eb="7">
      <t>ジギョウ</t>
    </rPh>
    <rPh sb="7" eb="8">
      <t>ショ</t>
    </rPh>
    <phoneticPr fontId="2"/>
  </si>
  <si>
    <t>事業所名（事業所6）</t>
    <rPh sb="2" eb="3">
      <t>ショ</t>
    </rPh>
    <rPh sb="5" eb="7">
      <t>ジギョウ</t>
    </rPh>
    <rPh sb="7" eb="8">
      <t>ショ</t>
    </rPh>
    <phoneticPr fontId="2"/>
  </si>
  <si>
    <t>事業所名（事業所7）</t>
    <rPh sb="2" eb="3">
      <t>ショ</t>
    </rPh>
    <rPh sb="5" eb="7">
      <t>ジギョウ</t>
    </rPh>
    <rPh sb="7" eb="8">
      <t>ショ</t>
    </rPh>
    <phoneticPr fontId="2"/>
  </si>
  <si>
    <t>事業所名（事業所8）</t>
    <rPh sb="2" eb="3">
      <t>ショ</t>
    </rPh>
    <rPh sb="5" eb="7">
      <t>ジギョウ</t>
    </rPh>
    <rPh sb="7" eb="8">
      <t>ショ</t>
    </rPh>
    <phoneticPr fontId="2"/>
  </si>
  <si>
    <t>事業所名（事業所9）</t>
    <rPh sb="2" eb="3">
      <t>ショ</t>
    </rPh>
    <rPh sb="5" eb="7">
      <t>ジギョウ</t>
    </rPh>
    <rPh sb="7" eb="8">
      <t>ショ</t>
    </rPh>
    <phoneticPr fontId="2"/>
  </si>
  <si>
    <t>事業所名（事業所10）</t>
    <rPh sb="2" eb="3">
      <t>ショ</t>
    </rPh>
    <rPh sb="5" eb="7">
      <t>ジギョウ</t>
    </rPh>
    <rPh sb="7" eb="8">
      <t>ショ</t>
    </rPh>
    <phoneticPr fontId="2"/>
  </si>
  <si>
    <t>事業所名（事業所11）</t>
    <rPh sb="2" eb="3">
      <t>ショ</t>
    </rPh>
    <rPh sb="5" eb="7">
      <t>ジギョウ</t>
    </rPh>
    <rPh sb="7" eb="8">
      <t>ショ</t>
    </rPh>
    <phoneticPr fontId="2"/>
  </si>
  <si>
    <t>事業所名（事業所12）</t>
    <rPh sb="2" eb="3">
      <t>ショ</t>
    </rPh>
    <rPh sb="5" eb="7">
      <t>ジギョウ</t>
    </rPh>
    <rPh sb="7" eb="8">
      <t>ショ</t>
    </rPh>
    <phoneticPr fontId="2"/>
  </si>
  <si>
    <t>事業所名（事業所13）</t>
    <rPh sb="2" eb="3">
      <t>ショ</t>
    </rPh>
    <rPh sb="5" eb="7">
      <t>ジギョウ</t>
    </rPh>
    <rPh sb="7" eb="8">
      <t>ショ</t>
    </rPh>
    <phoneticPr fontId="2"/>
  </si>
  <si>
    <t>事業所名（事業所14）</t>
    <rPh sb="2" eb="3">
      <t>ショ</t>
    </rPh>
    <rPh sb="5" eb="7">
      <t>ジギョウ</t>
    </rPh>
    <rPh sb="7" eb="8">
      <t>ショ</t>
    </rPh>
    <phoneticPr fontId="2"/>
  </si>
  <si>
    <t>事業所名（事業所15）</t>
    <rPh sb="2" eb="3">
      <t>ショ</t>
    </rPh>
    <rPh sb="5" eb="7">
      <t>ジギョウ</t>
    </rPh>
    <rPh sb="7" eb="8">
      <t>ショ</t>
    </rPh>
    <phoneticPr fontId="2"/>
  </si>
  <si>
    <t>事業所名（事業所16）</t>
    <rPh sb="2" eb="3">
      <t>ショ</t>
    </rPh>
    <rPh sb="5" eb="7">
      <t>ジギョウ</t>
    </rPh>
    <rPh sb="7" eb="8">
      <t>ショ</t>
    </rPh>
    <phoneticPr fontId="2"/>
  </si>
  <si>
    <t>事業所名（事業所17）</t>
    <rPh sb="2" eb="3">
      <t>ショ</t>
    </rPh>
    <rPh sb="5" eb="7">
      <t>ジギョウ</t>
    </rPh>
    <rPh sb="7" eb="8">
      <t>ショ</t>
    </rPh>
    <phoneticPr fontId="2"/>
  </si>
  <si>
    <t>事業所名（事業所18）</t>
    <rPh sb="2" eb="3">
      <t>ショ</t>
    </rPh>
    <rPh sb="5" eb="7">
      <t>ジギョウ</t>
    </rPh>
    <rPh sb="7" eb="8">
      <t>ショ</t>
    </rPh>
    <phoneticPr fontId="2"/>
  </si>
  <si>
    <t>事業所名（事業所19）</t>
    <rPh sb="2" eb="3">
      <t>ショ</t>
    </rPh>
    <rPh sb="5" eb="7">
      <t>ジギョウ</t>
    </rPh>
    <rPh sb="7" eb="8">
      <t>ショ</t>
    </rPh>
    <phoneticPr fontId="2"/>
  </si>
  <si>
    <t>事業所名（事業所20）</t>
    <rPh sb="2" eb="3">
      <t>ショ</t>
    </rPh>
    <rPh sb="5" eb="7">
      <t>ジギョウ</t>
    </rPh>
    <rPh sb="7" eb="8">
      <t>ショ</t>
    </rPh>
    <phoneticPr fontId="2"/>
  </si>
  <si>
    <t>■CO₂総排出量（事業年度）</t>
    <rPh sb="4" eb="5">
      <t>ソウ</t>
    </rPh>
    <rPh sb="5" eb="8">
      <t>ハイシュツリョウ</t>
    </rPh>
    <rPh sb="9" eb="11">
      <t>ジギョウ</t>
    </rPh>
    <rPh sb="11" eb="13">
      <t>ネンド</t>
    </rPh>
    <phoneticPr fontId="2"/>
  </si>
  <si>
    <t>CO₂
排出総量
（kg-CO₂）
q</t>
    <rPh sb="6" eb="8">
      <t>ソウリョウ</t>
    </rPh>
    <phoneticPr fontId="2"/>
  </si>
  <si>
    <t>1㎞当たり
CO₂排出量
(kg-CO₂/㎞)
r＝q/c</t>
  </si>
  <si>
    <t>■車両別の燃費、CO₂排出総量（事業年度）</t>
  </si>
  <si>
    <t>CO₂排出係数
p※1,2</t>
    <rPh sb="3" eb="5">
      <t>ハイシュツ</t>
    </rPh>
    <rPh sb="5" eb="7">
      <t>ケイスウ</t>
    </rPh>
    <phoneticPr fontId="2"/>
  </si>
  <si>
    <t>CO₂
排出総量
（kg-CO₂）
q＝b*p</t>
    <rPh sb="6" eb="8">
      <t>ソウリョウ</t>
    </rPh>
    <phoneticPr fontId="2"/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</si>
  <si>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</si>
  <si>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期間</t>
    <rPh sb="0" eb="2">
      <t>キカン</t>
    </rPh>
    <phoneticPr fontId="2"/>
  </si>
  <si>
    <t>～</t>
    <phoneticPr fontId="2"/>
  </si>
  <si>
    <t>事業所
№</t>
    <rPh sb="0" eb="2">
      <t>ジギョウ</t>
    </rPh>
    <rPh sb="2" eb="3">
      <t>ショ</t>
    </rPh>
    <phoneticPr fontId="2"/>
  </si>
  <si>
    <t>※2）電動車両は運行時にCO₂を排出しないためCO₂排出係数を「０t-CO₂/kWh」とする。</t>
  </si>
  <si>
    <r>
      <t>【STEP２】</t>
    </r>
    <r>
      <rPr>
        <b/>
        <sz val="16"/>
        <color rgb="FF0070C0"/>
        <rFont val="Meiryo UI"/>
        <family val="3"/>
        <charset val="128"/>
      </rPr>
      <t>　A-2</t>
    </r>
    <phoneticPr fontId="2"/>
  </si>
  <si>
    <t>車両を事業所ごとに管理し、事業所ごと・月ごとの、車両ごとの燃料使用量と走行キロを把握している場合</t>
    <rPh sb="0" eb="2">
      <t>シャリョウ</t>
    </rPh>
    <rPh sb="3" eb="6">
      <t>ジギョウショ</t>
    </rPh>
    <rPh sb="9" eb="11">
      <t>カンリ</t>
    </rPh>
    <rPh sb="13" eb="16">
      <t>ジギョウショ</t>
    </rPh>
    <rPh sb="19" eb="20">
      <t>ツキ</t>
    </rPh>
    <rPh sb="24" eb="26">
      <t>シャリョウ</t>
    </rPh>
    <rPh sb="29" eb="31">
      <t>ネンリョウ</t>
    </rPh>
    <rPh sb="31" eb="34">
      <t>シヨウリョウ</t>
    </rPh>
    <rPh sb="35" eb="37">
      <t>ソウコウ</t>
    </rPh>
    <rPh sb="40" eb="42">
      <t>ハアク</t>
    </rPh>
    <rPh sb="46" eb="48">
      <t>バアイ</t>
    </rPh>
    <phoneticPr fontId="3"/>
  </si>
  <si>
    <t>車両を事業所ごとに管理し、事業所ごと・月ごとの、車両ごとの燃料使用量と走行キロを把握している場合</t>
    <rPh sb="0" eb="2">
      <t>シャリョウ</t>
    </rPh>
    <rPh sb="3" eb="5">
      <t>ジギョウ</t>
    </rPh>
    <rPh sb="5" eb="6">
      <t>ショ</t>
    </rPh>
    <rPh sb="9" eb="11">
      <t>カンリ</t>
    </rPh>
    <rPh sb="13" eb="16">
      <t>ジギョウショ</t>
    </rPh>
    <rPh sb="19" eb="20">
      <t>ツキ</t>
    </rPh>
    <rPh sb="24" eb="26">
      <t>シャリョウ</t>
    </rPh>
    <rPh sb="29" eb="31">
      <t>ネンリョウ</t>
    </rPh>
    <rPh sb="31" eb="34">
      <t>シヨウリョウ</t>
    </rPh>
    <rPh sb="35" eb="37">
      <t>ソウコウ</t>
    </rPh>
    <rPh sb="40" eb="42">
      <t>ハアク</t>
    </rPh>
    <rPh sb="46" eb="48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</si>
</sst>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_ "/>
    <numFmt numFmtId="178" formatCode="#,##0.000;[Red]\-#,##0.000"/>
    <numFmt numFmtId="179" formatCode="yyyy&quot;年&quot;m&quot;月&quot;;@"/>
    <numFmt numFmtId="180" formatCode="m&quot;月&quot;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0" fontId="6" fillId="2" borderId="5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 shrinkToFit="1"/>
    </xf>
    <xf numFmtId="0" fontId="6" fillId="2" borderId="1" xfId="0" quotePrefix="1" applyFont="1" applyFill="1" applyBorder="1" applyAlignment="1">
      <alignment horizontal="center" vertical="center"/>
    </xf>
    <xf numFmtId="38" fontId="6" fillId="0" borderId="3" xfId="1" applyFont="1" applyFill="1" applyBorder="1" applyProtection="1">
      <alignment vertical="center"/>
    </xf>
    <xf numFmtId="38" fontId="6" fillId="0" borderId="1" xfId="1" applyFont="1" applyFill="1" applyBorder="1" applyProtection="1">
      <alignment vertical="center"/>
    </xf>
    <xf numFmtId="176" fontId="6" fillId="0" borderId="4" xfId="1" applyNumberFormat="1" applyFont="1" applyFill="1" applyBorder="1" applyAlignment="1" applyProtection="1">
      <alignment horizontal="right" vertical="center"/>
    </xf>
    <xf numFmtId="176" fontId="13" fillId="0" borderId="6" xfId="1" applyNumberFormat="1" applyFont="1" applyFill="1" applyBorder="1" applyAlignment="1" applyProtection="1">
      <alignment vertical="center"/>
    </xf>
    <xf numFmtId="40" fontId="6" fillId="0" borderId="4" xfId="1" applyNumberFormat="1" applyFont="1" applyFill="1" applyBorder="1" applyAlignment="1" applyProtection="1">
      <alignment vertical="center"/>
    </xf>
    <xf numFmtId="38" fontId="6" fillId="0" borderId="2" xfId="1" applyFont="1" applyFill="1" applyBorder="1" applyAlignment="1" applyProtection="1">
      <alignment horizontal="right" vertical="center"/>
    </xf>
    <xf numFmtId="178" fontId="6" fillId="0" borderId="1" xfId="1" applyNumberFormat="1" applyFont="1" applyFill="1" applyBorder="1" applyAlignment="1" applyProtection="1">
      <alignment horizontal="right" vertical="center"/>
    </xf>
    <xf numFmtId="38" fontId="6" fillId="0" borderId="1" xfId="1" applyFont="1" applyBorder="1" applyAlignment="1" applyProtection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6" xfId="0" applyNumberFormat="1" applyFont="1" applyBorder="1" applyAlignment="1">
      <alignment horizontal="right" vertical="center"/>
    </xf>
    <xf numFmtId="178" fontId="6" fillId="0" borderId="1" xfId="1" applyNumberFormat="1" applyFont="1" applyBorder="1" applyProtection="1">
      <alignment vertical="center"/>
    </xf>
    <xf numFmtId="38" fontId="6" fillId="0" borderId="0" xfId="1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40" fontId="6" fillId="0" borderId="0" xfId="1" applyNumberFormat="1" applyFont="1" applyBorder="1" applyProtection="1">
      <alignment vertical="center"/>
    </xf>
    <xf numFmtId="0" fontId="9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 applyProtection="1">
      <alignment horizontal="center" vertical="center"/>
    </xf>
    <xf numFmtId="38" fontId="6" fillId="0" borderId="1" xfId="1" applyFont="1" applyFill="1" applyBorder="1" applyProtection="1">
      <alignment vertical="center"/>
      <protection locked="0"/>
    </xf>
    <xf numFmtId="38" fontId="6" fillId="0" borderId="1" xfId="1" applyFont="1" applyFill="1" applyBorder="1" applyAlignment="1" applyProtection="1">
      <alignment vertical="center"/>
    </xf>
    <xf numFmtId="176" fontId="6" fillId="0" borderId="1" xfId="1" applyNumberFormat="1" applyFont="1" applyFill="1" applyBorder="1" applyAlignment="1" applyProtection="1">
      <alignment horizontal="center" vertical="center"/>
    </xf>
    <xf numFmtId="176" fontId="6" fillId="0" borderId="7" xfId="1" applyNumberFormat="1" applyFont="1" applyFill="1" applyBorder="1" applyAlignment="1" applyProtection="1">
      <alignment horizontal="center" vertical="center"/>
    </xf>
    <xf numFmtId="38" fontId="6" fillId="0" borderId="0" xfId="1" applyFont="1" applyProtection="1">
      <alignment vertical="center"/>
    </xf>
    <xf numFmtId="0" fontId="8" fillId="0" borderId="0" xfId="0" applyFont="1" applyAlignment="1">
      <alignment vertical="center" shrinkToFit="1"/>
    </xf>
    <xf numFmtId="179" fontId="6" fillId="0" borderId="0" xfId="0" applyNumberFormat="1" applyFont="1" applyAlignment="1">
      <alignment horizontal="left" vertical="center"/>
    </xf>
    <xf numFmtId="49" fontId="6" fillId="2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/>
    <xf numFmtId="0" fontId="14" fillId="0" borderId="0" xfId="0" applyFont="1">
      <alignment vertical="center"/>
    </xf>
    <xf numFmtId="0" fontId="11" fillId="2" borderId="2" xfId="0" applyFont="1" applyFill="1" applyBorder="1" applyAlignment="1">
      <alignment horizontal="center" vertical="center" wrapText="1" shrinkToFit="1"/>
    </xf>
    <xf numFmtId="0" fontId="12" fillId="2" borderId="5" xfId="0" applyFont="1" applyFill="1" applyBorder="1" applyAlignment="1">
      <alignment horizontal="center" vertical="center" wrapText="1"/>
    </xf>
    <xf numFmtId="180" fontId="6" fillId="2" borderId="2" xfId="0" applyNumberFormat="1" applyFont="1" applyFill="1" applyBorder="1" applyAlignment="1">
      <alignment horizontal="center" vertical="center"/>
    </xf>
    <xf numFmtId="176" fontId="13" fillId="0" borderId="6" xfId="1" applyNumberFormat="1" applyFont="1" applyFill="1" applyBorder="1" applyAlignment="1" applyProtection="1">
      <alignment horizontal="left" vertical="center" shrinkToFit="1"/>
    </xf>
    <xf numFmtId="0" fontId="13" fillId="0" borderId="9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176" fontId="13" fillId="0" borderId="6" xfId="1" applyNumberFormat="1" applyFont="1" applyFill="1" applyBorder="1" applyAlignment="1" applyProtection="1">
      <alignment horizontal="left" vertical="center"/>
    </xf>
    <xf numFmtId="0" fontId="11" fillId="0" borderId="3" xfId="0" applyFont="1" applyBorder="1" applyAlignment="1">
      <alignment horizontal="center" vertical="center"/>
    </xf>
    <xf numFmtId="179" fontId="11" fillId="0" borderId="3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179" fontId="11" fillId="0" borderId="4" xfId="0" applyNumberFormat="1" applyFont="1" applyBorder="1" applyAlignment="1">
      <alignment horizontal="right" vertical="center"/>
    </xf>
    <xf numFmtId="179" fontId="11" fillId="0" borderId="4" xfId="0" applyNumberFormat="1" applyFont="1" applyBorder="1" applyAlignment="1">
      <alignment horizontal="center" vertical="center"/>
    </xf>
    <xf numFmtId="179" fontId="11" fillId="0" borderId="6" xfId="0" applyNumberFormat="1" applyFont="1" applyBorder="1" applyAlignment="1">
      <alignment horizontal="left" vertical="center"/>
    </xf>
    <xf numFmtId="179" fontId="11" fillId="0" borderId="6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2" xfId="1" applyNumberFormat="1" applyFont="1" applyFill="1" applyBorder="1" applyAlignment="1" applyProtection="1">
      <alignment horizontal="center" vertical="center"/>
      <protection locked="0"/>
    </xf>
    <xf numFmtId="38" fontId="6" fillId="0" borderId="1" xfId="1" applyFont="1" applyFill="1" applyBorder="1" applyAlignment="1" applyProtection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Protection="1">
      <alignment vertical="center"/>
      <protection locked="0"/>
    </xf>
    <xf numFmtId="38" fontId="6" fillId="0" borderId="0" xfId="0" applyNumberFormat="1" applyFont="1">
      <alignment vertical="center"/>
    </xf>
    <xf numFmtId="178" fontId="6" fillId="0" borderId="1" xfId="1" applyNumberFormat="1" applyFont="1" applyFill="1" applyBorder="1" applyProtection="1">
      <alignment vertical="center"/>
    </xf>
    <xf numFmtId="49" fontId="6" fillId="2" borderId="3" xfId="0" quotePrefix="1" applyNumberFormat="1" applyFont="1" applyFill="1" applyBorder="1" applyAlignment="1">
      <alignment horizontal="center" vertical="center"/>
    </xf>
    <xf numFmtId="49" fontId="6" fillId="2" borderId="6" xfId="0" quotePrefix="1" applyNumberFormat="1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8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3" xfId="1" applyNumberFormat="1" applyFont="1" applyFill="1" applyBorder="1" applyAlignment="1" applyProtection="1">
      <alignment horizontal="center" vertical="center"/>
    </xf>
    <xf numFmtId="176" fontId="6" fillId="0" borderId="6" xfId="1" applyNumberFormat="1" applyFont="1" applyFill="1" applyBorder="1" applyAlignment="1" applyProtection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6" fontId="6" fillId="0" borderId="4" xfId="1" applyNumberFormat="1" applyFont="1" applyFill="1" applyBorder="1" applyAlignment="1" applyProtection="1">
      <alignment horizontal="center" vertical="center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6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846204</xdr:colOff>
      <xdr:row>6</xdr:row>
      <xdr:rowOff>19327</xdr:rowOff>
    </xdr:from>
    <xdr:to>
      <xdr:col>4</xdr:col>
      <xdr:colOff>99390</xdr:colOff>
      <xdr:row>6</xdr:row>
      <xdr:rowOff>231913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3ED5731-9506-E3D1-C00C-8F493B1569E1}"/>
            </a:ext>
          </a:extLst>
        </xdr:cNvPr>
        <xdr:cNvSpPr txBox="1"/>
      </xdr:nvSpPr>
      <xdr:spPr>
        <a:xfrm>
          <a:off x="5641834" y="1377675"/>
          <a:ext cx="213969" cy="212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kern="1200"/>
            <a:t>～</a:t>
          </a:r>
        </a:p>
      </xdr:txBody>
    </xdr:sp>
    <xdr:clientData/>
  </xdr:twoCellAnchor>
  <xdr:oneCellAnchor>
    <xdr:from>
      <xdr:col>14</xdr:col>
      <xdr:colOff>584200</xdr:colOff>
      <xdr:row>28</xdr:row>
      <xdr:rowOff>0</xdr:rowOff>
    </xdr:from>
    <xdr:ext cx="184731" cy="26456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E198D0C-E813-E147-68A2-5E25F9CC32F9}"/>
            </a:ext>
          </a:extLst>
        </xdr:cNvPr>
        <xdr:cNvSpPr txBox="1"/>
      </xdr:nvSpPr>
      <xdr:spPr>
        <a:xfrm>
          <a:off x="13550900" y="5041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fitToPage="1"/>
  </sheetPr>
  <dimension ref="A1:N32"/>
  <sheetViews>
    <sheetView showGridLines="0" tabSelected="1" view="pageBreakPreview" zoomScale="85" zoomScaleNormal="85" zoomScaleSheetLayoutView="85" workbookViewId="0"/>
  </sheetViews>
  <sheetFormatPr defaultRowHeight="15.75" x14ac:dyDescent="0.4"/>
  <cols>
    <col min="1" max="1" width="10.625" style="2" customWidth="1"/>
    <col min="2" max="2" width="39.625" style="2" customWidth="1"/>
    <col min="3" max="5" width="12.625" style="2" customWidth="1"/>
    <col min="6" max="6" width="9.75" style="2" customWidth="1"/>
    <col min="7" max="7" width="9" style="2"/>
    <col min="8" max="9" width="10.75" style="2" bestFit="1" customWidth="1"/>
    <col min="10" max="16384" width="9" style="2"/>
  </cols>
  <sheetData>
    <row r="1" spans="1:14" ht="20.100000000000001" customHeight="1" x14ac:dyDescent="0.4">
      <c r="A1" s="47" t="s">
        <v>69</v>
      </c>
      <c r="B1" s="1"/>
    </row>
    <row r="2" spans="1:14" ht="20.100000000000001" customHeight="1" x14ac:dyDescent="0.4">
      <c r="A2" s="1"/>
      <c r="B2" s="1"/>
    </row>
    <row r="3" spans="1:14" ht="42.75" customHeight="1" x14ac:dyDescent="0.4">
      <c r="A3" s="77" t="s">
        <v>70</v>
      </c>
      <c r="B3" s="77"/>
      <c r="C3" s="77"/>
      <c r="D3" s="77"/>
    </row>
    <row r="4" spans="1:14" ht="15" customHeight="1" x14ac:dyDescent="0.4">
      <c r="A4" s="1"/>
    </row>
    <row r="5" spans="1:14" ht="20.100000000000001" customHeight="1" x14ac:dyDescent="0.4">
      <c r="A5" s="43" t="s">
        <v>17</v>
      </c>
      <c r="B5" s="75"/>
      <c r="C5" s="76"/>
      <c r="D5" s="37"/>
      <c r="E5" s="37"/>
      <c r="F5" s="4"/>
      <c r="G5" s="4"/>
      <c r="H5" s="4"/>
      <c r="I5" s="1"/>
      <c r="J5" s="1"/>
      <c r="K5" s="1"/>
      <c r="L5" s="1"/>
      <c r="M5" s="1"/>
      <c r="N5" s="1"/>
    </row>
    <row r="6" spans="1:14" ht="14.1" customHeight="1" x14ac:dyDescent="0.4">
      <c r="A6" s="1"/>
    </row>
    <row r="7" spans="1:14" ht="20.100000000000001" customHeight="1" x14ac:dyDescent="0.4">
      <c r="A7" s="5" t="s">
        <v>58</v>
      </c>
      <c r="B7" s="5"/>
      <c r="C7" s="56" t="s">
        <v>65</v>
      </c>
      <c r="D7" s="57"/>
      <c r="E7" s="63" t="str">
        <f>IF(D7="","",DATE(YEAR($D$7),MONTH($D$7)+11,DAY($D$7)))</f>
        <v/>
      </c>
    </row>
    <row r="8" spans="1:14" ht="67.5" customHeight="1" x14ac:dyDescent="0.4">
      <c r="A8" s="64" t="s">
        <v>67</v>
      </c>
      <c r="B8" s="8" t="s">
        <v>13</v>
      </c>
      <c r="C8" s="48" t="s">
        <v>9</v>
      </c>
      <c r="D8" s="49" t="s">
        <v>59</v>
      </c>
      <c r="E8" s="12" t="s">
        <v>60</v>
      </c>
    </row>
    <row r="9" spans="1:14" ht="20.100000000000001" customHeight="1" x14ac:dyDescent="0.4">
      <c r="A9" s="39" t="s">
        <v>16</v>
      </c>
      <c r="B9" s="66"/>
      <c r="C9" s="15" t="str">
        <f ca="1">IF(INDIRECT($A9&amp;"!$I$59")=0,"",INDIRECT($A9&amp;"!$I$59"))</f>
        <v/>
      </c>
      <c r="D9" s="15" t="str">
        <f ca="1">IF(INDIRECT($A9&amp;"!$N$59")=0,"",INDIRECT($A9&amp;"!$N$59"))</f>
        <v/>
      </c>
      <c r="E9" s="72" t="str">
        <f ca="1">IF(INDIRECT($A9&amp;"!$O$59")=0,"",INDIRECT($A9&amp;"!$O$59"))</f>
        <v/>
      </c>
    </row>
    <row r="10" spans="1:14" ht="20.100000000000001" customHeight="1" x14ac:dyDescent="0.4">
      <c r="A10" s="39" t="s">
        <v>18</v>
      </c>
      <c r="B10" s="66"/>
      <c r="C10" s="15" t="str">
        <f t="shared" ref="C10:C28" ca="1" si="0">IF(INDIRECT($A10&amp;"!$I$59")=0,"",INDIRECT($A10&amp;"!$I$59"))</f>
        <v/>
      </c>
      <c r="D10" s="15" t="str">
        <f t="shared" ref="D10:D28" ca="1" si="1">IF(INDIRECT($A10&amp;"!$N$59")=0,"",INDIRECT($A10&amp;"!$N$59"))</f>
        <v/>
      </c>
      <c r="E10" s="72" t="str">
        <f t="shared" ref="E10:E28" ca="1" si="2">IF(INDIRECT($A10&amp;"!$O$59")=0,"",INDIRECT($A10&amp;"!$O$59"))</f>
        <v/>
      </c>
    </row>
    <row r="11" spans="1:14" ht="20.100000000000001" customHeight="1" x14ac:dyDescent="0.4">
      <c r="A11" s="39" t="s">
        <v>19</v>
      </c>
      <c r="B11" s="66"/>
      <c r="C11" s="15" t="str">
        <f t="shared" ca="1" si="0"/>
        <v/>
      </c>
      <c r="D11" s="15" t="str">
        <f t="shared" ca="1" si="1"/>
        <v/>
      </c>
      <c r="E11" s="72" t="str">
        <f t="shared" ca="1" si="2"/>
        <v/>
      </c>
    </row>
    <row r="12" spans="1:14" ht="20.100000000000001" customHeight="1" x14ac:dyDescent="0.4">
      <c r="A12" s="39" t="s">
        <v>20</v>
      </c>
      <c r="B12" s="69"/>
      <c r="C12" s="15" t="str">
        <f t="shared" ca="1" si="0"/>
        <v/>
      </c>
      <c r="D12" s="15" t="str">
        <f t="shared" ca="1" si="1"/>
        <v/>
      </c>
      <c r="E12" s="72" t="str">
        <f t="shared" ca="1" si="2"/>
        <v/>
      </c>
    </row>
    <row r="13" spans="1:14" ht="20.100000000000001" customHeight="1" x14ac:dyDescent="0.4">
      <c r="A13" s="39" t="s">
        <v>21</v>
      </c>
      <c r="B13" s="69"/>
      <c r="C13" s="15" t="str">
        <f t="shared" ca="1" si="0"/>
        <v/>
      </c>
      <c r="D13" s="15" t="str">
        <f t="shared" ca="1" si="1"/>
        <v/>
      </c>
      <c r="E13" s="72" t="str">
        <f t="shared" ca="1" si="2"/>
        <v/>
      </c>
    </row>
    <row r="14" spans="1:14" ht="20.100000000000001" customHeight="1" x14ac:dyDescent="0.4">
      <c r="A14" s="39" t="s">
        <v>22</v>
      </c>
      <c r="B14" s="69"/>
      <c r="C14" s="15" t="str">
        <f t="shared" ca="1" si="0"/>
        <v/>
      </c>
      <c r="D14" s="15" t="str">
        <f t="shared" ca="1" si="1"/>
        <v/>
      </c>
      <c r="E14" s="72" t="str">
        <f t="shared" ca="1" si="2"/>
        <v/>
      </c>
    </row>
    <row r="15" spans="1:14" ht="20.100000000000001" customHeight="1" x14ac:dyDescent="0.4">
      <c r="A15" s="39" t="s">
        <v>23</v>
      </c>
      <c r="B15" s="69"/>
      <c r="C15" s="15" t="str">
        <f t="shared" ca="1" si="0"/>
        <v/>
      </c>
      <c r="D15" s="15" t="str">
        <f t="shared" ca="1" si="1"/>
        <v/>
      </c>
      <c r="E15" s="72" t="str">
        <f t="shared" ca="1" si="2"/>
        <v/>
      </c>
    </row>
    <row r="16" spans="1:14" ht="20.100000000000001" customHeight="1" x14ac:dyDescent="0.4">
      <c r="A16" s="39" t="s">
        <v>24</v>
      </c>
      <c r="B16" s="66"/>
      <c r="C16" s="15" t="str">
        <f t="shared" ca="1" si="0"/>
        <v/>
      </c>
      <c r="D16" s="15" t="str">
        <f t="shared" ca="1" si="1"/>
        <v/>
      </c>
      <c r="E16" s="72" t="str">
        <f t="shared" ca="1" si="2"/>
        <v/>
      </c>
    </row>
    <row r="17" spans="1:5" ht="20.100000000000001" customHeight="1" x14ac:dyDescent="0.4">
      <c r="A17" s="39" t="s">
        <v>25</v>
      </c>
      <c r="B17" s="66"/>
      <c r="C17" s="15" t="str">
        <f t="shared" ca="1" si="0"/>
        <v/>
      </c>
      <c r="D17" s="15" t="str">
        <f t="shared" ca="1" si="1"/>
        <v/>
      </c>
      <c r="E17" s="72" t="str">
        <f t="shared" ca="1" si="2"/>
        <v/>
      </c>
    </row>
    <row r="18" spans="1:5" ht="20.100000000000001" customHeight="1" x14ac:dyDescent="0.4">
      <c r="A18" s="39" t="s">
        <v>26</v>
      </c>
      <c r="B18" s="66"/>
      <c r="C18" s="15" t="str">
        <f t="shared" ca="1" si="0"/>
        <v/>
      </c>
      <c r="D18" s="15" t="str">
        <f t="shared" ca="1" si="1"/>
        <v/>
      </c>
      <c r="E18" s="72" t="str">
        <f t="shared" ca="1" si="2"/>
        <v/>
      </c>
    </row>
    <row r="19" spans="1:5" ht="20.100000000000001" customHeight="1" x14ac:dyDescent="0.4">
      <c r="A19" s="39" t="s">
        <v>28</v>
      </c>
      <c r="B19" s="69"/>
      <c r="C19" s="15" t="str">
        <f t="shared" ca="1" si="0"/>
        <v/>
      </c>
      <c r="D19" s="15" t="str">
        <f t="shared" ca="1" si="1"/>
        <v/>
      </c>
      <c r="E19" s="72" t="str">
        <f t="shared" ca="1" si="2"/>
        <v/>
      </c>
    </row>
    <row r="20" spans="1:5" ht="20.100000000000001" customHeight="1" x14ac:dyDescent="0.4">
      <c r="A20" s="39" t="s">
        <v>29</v>
      </c>
      <c r="B20" s="69"/>
      <c r="C20" s="15" t="str">
        <f t="shared" ca="1" si="0"/>
        <v/>
      </c>
      <c r="D20" s="15" t="str">
        <f t="shared" ca="1" si="1"/>
        <v/>
      </c>
      <c r="E20" s="72" t="str">
        <f t="shared" ca="1" si="2"/>
        <v/>
      </c>
    </row>
    <row r="21" spans="1:5" ht="20.100000000000001" customHeight="1" x14ac:dyDescent="0.4">
      <c r="A21" s="39" t="s">
        <v>30</v>
      </c>
      <c r="B21" s="69"/>
      <c r="C21" s="15" t="str">
        <f t="shared" ca="1" si="0"/>
        <v/>
      </c>
      <c r="D21" s="15" t="str">
        <f t="shared" ca="1" si="1"/>
        <v/>
      </c>
      <c r="E21" s="72" t="str">
        <f t="shared" ca="1" si="2"/>
        <v/>
      </c>
    </row>
    <row r="22" spans="1:5" ht="20.100000000000001" customHeight="1" x14ac:dyDescent="0.4">
      <c r="A22" s="39" t="s">
        <v>31</v>
      </c>
      <c r="B22" s="69"/>
      <c r="C22" s="15" t="str">
        <f t="shared" ca="1" si="0"/>
        <v/>
      </c>
      <c r="D22" s="15" t="str">
        <f t="shared" ca="1" si="1"/>
        <v/>
      </c>
      <c r="E22" s="72" t="str">
        <f t="shared" ca="1" si="2"/>
        <v/>
      </c>
    </row>
    <row r="23" spans="1:5" ht="20.100000000000001" customHeight="1" x14ac:dyDescent="0.4">
      <c r="A23" s="39" t="s">
        <v>32</v>
      </c>
      <c r="B23" s="66"/>
      <c r="C23" s="15" t="str">
        <f t="shared" ca="1" si="0"/>
        <v/>
      </c>
      <c r="D23" s="15" t="str">
        <f t="shared" ca="1" si="1"/>
        <v/>
      </c>
      <c r="E23" s="72" t="str">
        <f t="shared" ca="1" si="2"/>
        <v/>
      </c>
    </row>
    <row r="24" spans="1:5" ht="20.100000000000001" customHeight="1" x14ac:dyDescent="0.4">
      <c r="A24" s="39" t="s">
        <v>33</v>
      </c>
      <c r="B24" s="66"/>
      <c r="C24" s="15" t="str">
        <f t="shared" ca="1" si="0"/>
        <v/>
      </c>
      <c r="D24" s="15" t="str">
        <f t="shared" ca="1" si="1"/>
        <v/>
      </c>
      <c r="E24" s="72" t="str">
        <f t="shared" ca="1" si="2"/>
        <v/>
      </c>
    </row>
    <row r="25" spans="1:5" ht="20.100000000000001" customHeight="1" x14ac:dyDescent="0.4">
      <c r="A25" s="39" t="s">
        <v>34</v>
      </c>
      <c r="B25" s="66"/>
      <c r="C25" s="15" t="str">
        <f t="shared" ca="1" si="0"/>
        <v/>
      </c>
      <c r="D25" s="15" t="str">
        <f t="shared" ca="1" si="1"/>
        <v/>
      </c>
      <c r="E25" s="72" t="str">
        <f t="shared" ca="1" si="2"/>
        <v/>
      </c>
    </row>
    <row r="26" spans="1:5" ht="20.100000000000001" customHeight="1" x14ac:dyDescent="0.4">
      <c r="A26" s="39" t="s">
        <v>35</v>
      </c>
      <c r="B26" s="69"/>
      <c r="C26" s="15" t="str">
        <f t="shared" ca="1" si="0"/>
        <v/>
      </c>
      <c r="D26" s="15" t="str">
        <f t="shared" ca="1" si="1"/>
        <v/>
      </c>
      <c r="E26" s="72" t="str">
        <f t="shared" ca="1" si="2"/>
        <v/>
      </c>
    </row>
    <row r="27" spans="1:5" ht="20.100000000000001" customHeight="1" x14ac:dyDescent="0.4">
      <c r="A27" s="39" t="s">
        <v>36</v>
      </c>
      <c r="B27" s="69"/>
      <c r="C27" s="15" t="str">
        <f t="shared" ca="1" si="0"/>
        <v/>
      </c>
      <c r="D27" s="15" t="str">
        <f t="shared" ca="1" si="1"/>
        <v/>
      </c>
      <c r="E27" s="72" t="str">
        <f t="shared" ca="1" si="2"/>
        <v/>
      </c>
    </row>
    <row r="28" spans="1:5" ht="20.100000000000001" customHeight="1" x14ac:dyDescent="0.4">
      <c r="A28" s="39" t="s">
        <v>37</v>
      </c>
      <c r="B28" s="69"/>
      <c r="C28" s="15" t="str">
        <f t="shared" ca="1" si="0"/>
        <v/>
      </c>
      <c r="D28" s="15" t="str">
        <f t="shared" ca="1" si="1"/>
        <v/>
      </c>
      <c r="E28" s="72" t="str">
        <f t="shared" ca="1" si="2"/>
        <v/>
      </c>
    </row>
    <row r="29" spans="1:5" ht="20.100000000000001" customHeight="1" x14ac:dyDescent="0.4">
      <c r="A29" s="73" t="s">
        <v>14</v>
      </c>
      <c r="B29" s="74"/>
      <c r="C29" s="15" t="str">
        <f ca="1">IF(SUM(C9:C28)=0,"",SUM(C9:C28))</f>
        <v/>
      </c>
      <c r="D29" s="15" t="str">
        <f ca="1">IF(SUM(D9:D28)=0,"",SUM(D9:D28))</f>
        <v/>
      </c>
      <c r="E29" s="20" t="str">
        <f ca="1">IF(OR(C29="",D29=""),"",D29/C29)</f>
        <v/>
      </c>
    </row>
    <row r="30" spans="1:5" s="46" customFormat="1" ht="15" customHeight="1" x14ac:dyDescent="0.25">
      <c r="A30" s="44"/>
      <c r="B30" s="45"/>
    </row>
    <row r="32" spans="1:5" x14ac:dyDescent="0.4">
      <c r="C32" s="71"/>
    </row>
  </sheetData>
  <sheetProtection algorithmName="SHA-512" hashValue="P4WgrGBJp+qfvXOAlazLiTpr7GNPeyOKHJ+nilRhPzYzv2XcmLso27GtUYSey3KqNH/eAS66Onj/QBQhWWGglQ==" saltValue="H8vSnNhVH5f7OR1JLolF1Q==" spinCount="100000" sheet="1" objects="1" scenarios="1"/>
  <mergeCells count="3">
    <mergeCell ref="A29:B29"/>
    <mergeCell ref="B5:C5"/>
    <mergeCell ref="A3:D3"/>
  </mergeCells>
  <phoneticPr fontId="2"/>
  <conditionalFormatting sqref="B5">
    <cfRule type="containsBlanks" dxfId="62" priority="12">
      <formula>LEN(TRIM(B5))=0</formula>
    </cfRule>
  </conditionalFormatting>
  <conditionalFormatting sqref="B9:B28">
    <cfRule type="containsBlanks" dxfId="61" priority="1">
      <formula>LEN(TRIM(B9))=0</formula>
    </cfRule>
  </conditionalFormatting>
  <conditionalFormatting sqref="D7">
    <cfRule type="containsBlanks" dxfId="60" priority="16">
      <formula>LEN(TRIM(D7))=0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91" firstPageNumber="1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46</v>
      </c>
      <c r="B5" s="86"/>
      <c r="C5" s="87"/>
      <c r="D5" s="82" t="str">
        <f>IF('【STEP２】 A-2_全事業所計'!$B$17="","",'【STEP２】 A-2_全事業所計'!$B$17)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mIkiIct4Q163uJODto0SWx2DS8JpMGs0hC+7ZJ/nA7MDbQOPeG15MPzu7a4ONbRiS/IJO+9SR1I4oDcTTn71vg==" saltValue="pzp7vAi2qpIi4WaA5mrl8A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35" priority="10">
      <formula>LEN(TRIM(B9))=0</formula>
    </cfRule>
  </conditionalFormatting>
  <conditionalFormatting sqref="B118:M167">
    <cfRule type="containsBlanks" dxfId="34" priority="1">
      <formula>LEN(TRIM(B118))=0</formula>
    </cfRule>
  </conditionalFormatting>
  <conditionalFormatting sqref="C65:N114">
    <cfRule type="containsBlanks" dxfId="33" priority="9">
      <formula>LEN(TRIM(C65))=0</formula>
    </cfRule>
  </conditionalFormatting>
  <dataValidations count="1">
    <dataValidation type="list" allowBlank="1" showInputMessage="1" showErrorMessage="1" sqref="F9:F58" xr:uid="{EDF20900-62B5-42B0-977B-AFF179201BEA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47</v>
      </c>
      <c r="B5" s="86"/>
      <c r="C5" s="87"/>
      <c r="D5" s="82" t="str">
        <f>IF('【STEP２】 A-2_全事業所計'!$B$18="","",'【STEP２】 A-2_全事業所計'!$B$18)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Wu7F6IFuEt+l2ESTGMKn1Br9v/ZWaj5YN9hGBslCOW/OGZ40qezAXp7alY4x/VWt/Vz3Kb/ACiyq+an0CdVMDQ==" saltValue="qn/mUr8K2kGegGeZQR0H7g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32" priority="10">
      <formula>LEN(TRIM(B9))=0</formula>
    </cfRule>
  </conditionalFormatting>
  <conditionalFormatting sqref="B118:M167">
    <cfRule type="containsBlanks" dxfId="31" priority="1">
      <formula>LEN(TRIM(B118))=0</formula>
    </cfRule>
  </conditionalFormatting>
  <conditionalFormatting sqref="C65:N114">
    <cfRule type="containsBlanks" dxfId="30" priority="9">
      <formula>LEN(TRIM(C65))=0</formula>
    </cfRule>
  </conditionalFormatting>
  <dataValidations count="1">
    <dataValidation type="list" allowBlank="1" showInputMessage="1" showErrorMessage="1" sqref="F9:F58" xr:uid="{4F7AF0A2-DA91-4414-82F0-F81294C4F7A7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W36" sqref="W36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48</v>
      </c>
      <c r="B5" s="86"/>
      <c r="C5" s="87"/>
      <c r="D5" s="82" t="str">
        <f>IF('【STEP２】 A-2_全事業所計'!$B$19="","",'【STEP２】 A-2_全事業所計'!$B$19)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jSMzkwP8BWR//JZf5PvTZp+wFvANIC8If5MEzH6yoXEIIu2Lrrv7k1qcmMnVBQCoko2RZdDFQPwPjhD49mXl+g==" saltValue="RsIPF3d5PUrtdupjgJoZEg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29" priority="10">
      <formula>LEN(TRIM(B9))=0</formula>
    </cfRule>
  </conditionalFormatting>
  <conditionalFormatting sqref="B118:M167">
    <cfRule type="containsBlanks" dxfId="28" priority="1">
      <formula>LEN(TRIM(B118))=0</formula>
    </cfRule>
  </conditionalFormatting>
  <conditionalFormatting sqref="C65:N114">
    <cfRule type="containsBlanks" dxfId="27" priority="9">
      <formula>LEN(TRIM(C65))=0</formula>
    </cfRule>
  </conditionalFormatting>
  <dataValidations count="1">
    <dataValidation type="list" allowBlank="1" showInputMessage="1" showErrorMessage="1" sqref="F9:F58" xr:uid="{9D8210FB-DD53-4E75-8C31-890353AE1D28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49</v>
      </c>
      <c r="B5" s="86"/>
      <c r="C5" s="87"/>
      <c r="D5" s="82" t="str">
        <f>IF('【STEP２】 A-2_全事業所計'!$B$20="","",'【STEP２】 A-2_全事業所計'!$B$20)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TpwovO9KnJlVsH/sb2tEZFEfqlxIJUHeVBGG645hY/5Qlkxw9LI6hPmIaojLrupWZkX6duyLuBWihpDYDcb0lg==" saltValue="S3rjwsG/Xiux8uqhb6uE3A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26" priority="10">
      <formula>LEN(TRIM(B9))=0</formula>
    </cfRule>
  </conditionalFormatting>
  <conditionalFormatting sqref="B118:M167">
    <cfRule type="containsBlanks" dxfId="25" priority="1">
      <formula>LEN(TRIM(B118))=0</formula>
    </cfRule>
  </conditionalFormatting>
  <conditionalFormatting sqref="C65:N114">
    <cfRule type="containsBlanks" dxfId="24" priority="9">
      <formula>LEN(TRIM(C65))=0</formula>
    </cfRule>
  </conditionalFormatting>
  <dataValidations count="1">
    <dataValidation type="list" allowBlank="1" showInputMessage="1" showErrorMessage="1" sqref="F9:F58" xr:uid="{4D9D16DC-A671-4912-881E-8A374D928F7B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50</v>
      </c>
      <c r="B5" s="86"/>
      <c r="C5" s="87"/>
      <c r="D5" s="82" t="str">
        <f>IF('【STEP２】 A-2_全事業所計'!$B$21="","",'【STEP２】 A-2_全事業所計'!$B$21)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prB+70Ji4zKP8GDKTQDrdnG8Av++y7poEQwn2krGFBcrwJLNaA5LpBabznImjRln2ums04nGGGcUstW3e1KyOA==" saltValue="OkO4bh/t83YssMad1O88nw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23" priority="10">
      <formula>LEN(TRIM(B9))=0</formula>
    </cfRule>
  </conditionalFormatting>
  <conditionalFormatting sqref="B118:M167">
    <cfRule type="containsBlanks" dxfId="22" priority="1">
      <formula>LEN(TRIM(B118))=0</formula>
    </cfRule>
  </conditionalFormatting>
  <conditionalFormatting sqref="C65:N114">
    <cfRule type="containsBlanks" dxfId="21" priority="9">
      <formula>LEN(TRIM(C65))=0</formula>
    </cfRule>
  </conditionalFormatting>
  <dataValidations count="1">
    <dataValidation type="list" allowBlank="1" showInputMessage="1" showErrorMessage="1" sqref="F9:F58" xr:uid="{BEED1252-E41B-4DB2-840D-8890F812254D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s="3" customFormat="1" ht="15" customHeight="1" x14ac:dyDescent="0.4"/>
    <row r="5" spans="1:15" ht="20.100000000000001" customHeight="1" x14ac:dyDescent="0.4">
      <c r="A5" s="85" t="s">
        <v>51</v>
      </c>
      <c r="B5" s="86"/>
      <c r="C5" s="87"/>
      <c r="D5" s="82" t="str">
        <f>IF('【STEP２】 A-2_全事業所計'!$B$22="","",'【STEP２】 A-2_全事業所計'!$B$22)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T8NtwVFMqsjyG9hXxyyoZDzTx+MA8zm38WBxcSjyRklqCGlkJo8nU59vyDpVi7YMcP84pLWI4FssZa9Pg9r2GA==" saltValue="E+E8+BFGtufC7bn7Acpo8A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20" priority="10">
      <formula>LEN(TRIM(B9))=0</formula>
    </cfRule>
  </conditionalFormatting>
  <conditionalFormatting sqref="B118:M167">
    <cfRule type="containsBlanks" dxfId="19" priority="1">
      <formula>LEN(TRIM(B118))=0</formula>
    </cfRule>
  </conditionalFormatting>
  <conditionalFormatting sqref="C65:N114">
    <cfRule type="containsBlanks" dxfId="18" priority="9">
      <formula>LEN(TRIM(C65))=0</formula>
    </cfRule>
  </conditionalFormatting>
  <dataValidations count="1">
    <dataValidation type="list" allowBlank="1" showInputMessage="1" showErrorMessage="1" sqref="F9:F58" xr:uid="{BFB451CA-41BF-477F-89AD-3E33D529BE0D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s="3" customFormat="1" ht="15" customHeight="1" x14ac:dyDescent="0.4"/>
    <row r="5" spans="1:15" ht="20.100000000000001" customHeight="1" x14ac:dyDescent="0.4">
      <c r="A5" s="85" t="s">
        <v>52</v>
      </c>
      <c r="B5" s="86"/>
      <c r="C5" s="87"/>
      <c r="D5" s="82" t="str">
        <f>IF('【STEP２】 A-2_全事業所計'!$B$23="","",'【STEP２】 A-2_全事業所計'!$B$23)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RvFBmz82bKThuHGkULOk2v2h6yeCVq5oV6PUDU9Ty2C6v3y/H1CVbKH1/oGgSuBhQqK+JSKBDz8mQ5Gd6ocDJQ==" saltValue="IdF4y8Q8GxFCGOaxnVUa6Q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17" priority="10">
      <formula>LEN(TRIM(B9))=0</formula>
    </cfRule>
  </conditionalFormatting>
  <conditionalFormatting sqref="B118:M167">
    <cfRule type="containsBlanks" dxfId="16" priority="1">
      <formula>LEN(TRIM(B118))=0</formula>
    </cfRule>
  </conditionalFormatting>
  <conditionalFormatting sqref="C65:N114">
    <cfRule type="containsBlanks" dxfId="15" priority="9">
      <formula>LEN(TRIM(C65))=0</formula>
    </cfRule>
  </conditionalFormatting>
  <dataValidations count="1">
    <dataValidation type="list" allowBlank="1" showInputMessage="1" showErrorMessage="1" sqref="F9:F58" xr:uid="{B8D38815-C244-4645-90AF-3BBEC05A796D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4" tint="0.59999389629810485"/>
    <pageSetUpPr fitToPage="1"/>
  </sheetPr>
  <dimension ref="A1:P167"/>
  <sheetViews>
    <sheetView showGridLines="0" zoomScale="60" zoomScaleNormal="60" zoomScaleSheetLayoutView="55" workbookViewId="0"/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53</v>
      </c>
      <c r="B5" s="86"/>
      <c r="C5" s="87"/>
      <c r="D5" s="82" t="str">
        <f>IF('【STEP２】 A-2_全事業所計'!$B$24="","",'【STEP２】 A-2_全事業所計'!$B$24)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hOvKVoKugYOvCBu61U9t7ffqxE4EXyDrlZwMkwhE9cqOa05qExmKCRuHq1dwXrfZWhFVt/CAiY3zdlMZsfN3Hw==" saltValue="1VnOAalv2V/OCogWHmAFhw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14" priority="10">
      <formula>LEN(TRIM(B9))=0</formula>
    </cfRule>
  </conditionalFormatting>
  <conditionalFormatting sqref="B118:M167">
    <cfRule type="containsBlanks" dxfId="13" priority="1">
      <formula>LEN(TRIM(B118))=0</formula>
    </cfRule>
  </conditionalFormatting>
  <conditionalFormatting sqref="C65:N114">
    <cfRule type="containsBlanks" dxfId="12" priority="9">
      <formula>LEN(TRIM(C65))=0</formula>
    </cfRule>
  </conditionalFormatting>
  <dataValidations count="1">
    <dataValidation type="list" allowBlank="1" showInputMessage="1" showErrorMessage="1" sqref="F9:F58" xr:uid="{A02B9076-BE65-4DA0-BFC4-017FE9BB8F8C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54</v>
      </c>
      <c r="B5" s="86"/>
      <c r="C5" s="87"/>
      <c r="D5" s="82" t="str">
        <f>IF('【STEP２】 A-2_全事業所計'!$B$25="","",'【STEP２】 A-2_全事業所計'!$B$25)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5BMnle9aEXM1RAyPBCaS0p0kY9VFcbH3t17H6niPDr6UiK1NH0gjmK9NyGY44EUDBl4wpNK2q/bStJOni1Z7wg==" saltValue="eRb1/W97Fco5mLaaoO/Xeg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11" priority="10">
      <formula>LEN(TRIM(B9))=0</formula>
    </cfRule>
  </conditionalFormatting>
  <conditionalFormatting sqref="B118:M167">
    <cfRule type="containsBlanks" dxfId="10" priority="1">
      <formula>LEN(TRIM(B118))=0</formula>
    </cfRule>
  </conditionalFormatting>
  <conditionalFormatting sqref="C65:N114">
    <cfRule type="containsBlanks" dxfId="9" priority="9">
      <formula>LEN(TRIM(C65))=0</formula>
    </cfRule>
  </conditionalFormatting>
  <dataValidations count="1">
    <dataValidation type="list" allowBlank="1" showInputMessage="1" showErrorMessage="1" sqref="F9:F58" xr:uid="{3AB7BE37-088D-4D04-BB0C-7A0852AED5DC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55</v>
      </c>
      <c r="B5" s="86"/>
      <c r="C5" s="87"/>
      <c r="D5" s="82" t="str">
        <f>IF('【STEP２】 A-2_全事業所計'!$B$26="","",'【STEP２】 A-2_全事業所計'!$B$26)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B8J3RF7WAqepr0PWHOzdOgBGw49mGH8Swbxy99An5TRNB5AMZbBgxbABUVgxIXxofZaRW3k8r+1w30NdxmZMpQ==" saltValue="JVfA9wmnwc+wlGfc+qNCaw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8" priority="10">
      <formula>LEN(TRIM(B9))=0</formula>
    </cfRule>
  </conditionalFormatting>
  <conditionalFormatting sqref="B118:M167">
    <cfRule type="containsBlanks" dxfId="7" priority="1">
      <formula>LEN(TRIM(B118))=0</formula>
    </cfRule>
  </conditionalFormatting>
  <conditionalFormatting sqref="C65:N114">
    <cfRule type="containsBlanks" dxfId="6" priority="9">
      <formula>LEN(TRIM(C65))=0</formula>
    </cfRule>
  </conditionalFormatting>
  <dataValidations count="1">
    <dataValidation type="list" allowBlank="1" showInputMessage="1" showErrorMessage="1" sqref="F9:F58" xr:uid="{BDEA52F6-8567-446C-A173-C74FE6C4C7C9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59999389629810485"/>
  </sheetPr>
  <dimension ref="A1:P167"/>
  <sheetViews>
    <sheetView showGridLines="0" zoomScale="60" zoomScaleNormal="60" zoomScaleSheetLayoutView="70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" width="9" style="2" customWidth="1"/>
    <col min="17" max="18" width="9" style="2"/>
    <col min="19" max="19" width="9.625" style="2" bestFit="1" customWidth="1"/>
    <col min="20" max="16384" width="9" style="2"/>
  </cols>
  <sheetData>
    <row r="1" spans="1:16" ht="20.100000000000001" customHeight="1" x14ac:dyDescent="0.4">
      <c r="A1" s="47" t="s">
        <v>69</v>
      </c>
    </row>
    <row r="2" spans="1:16" ht="20.100000000000001" customHeight="1" x14ac:dyDescent="0.4">
      <c r="A2" s="1"/>
    </row>
    <row r="3" spans="1:16" ht="20.100000000000001" customHeight="1" x14ac:dyDescent="0.4">
      <c r="A3" s="3" t="s">
        <v>71</v>
      </c>
    </row>
    <row r="4" spans="1:16" ht="15" customHeight="1" x14ac:dyDescent="0.4">
      <c r="A4" s="1"/>
    </row>
    <row r="5" spans="1:16" ht="20.100000000000001" customHeight="1" x14ac:dyDescent="0.4">
      <c r="A5" s="85" t="s">
        <v>38</v>
      </c>
      <c r="B5" s="86"/>
      <c r="C5" s="87"/>
      <c r="D5" s="82" t="str">
        <f>IF('【STEP２】 A-2_全事業所計'!$B$9="","",'【STEP２】 A-2_全事業所計'!$B$9)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6" ht="14.1" customHeight="1" x14ac:dyDescent="0.4">
      <c r="A6" s="1"/>
    </row>
    <row r="7" spans="1:16" ht="20.100000000000001" customHeight="1" x14ac:dyDescent="0.4">
      <c r="A7" s="5" t="s">
        <v>61</v>
      </c>
      <c r="B7" s="5"/>
      <c r="C7" s="5"/>
      <c r="D7" s="5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  <c r="P7" s="58"/>
    </row>
    <row r="8" spans="1:16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6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 t="shared" ref="G9:G40" si="0"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40" si="1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6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si="0"/>
        <v/>
      </c>
      <c r="H10" s="55" t="str">
        <f t="shared" ref="H10:H58" si="2">IF($F10=" "," ",IF($F10="軽油","ℓ",IF($F10="ガソリン","ℓ",IF($F10="LPG","ℓ",IF($F10="CNG","N㎥",IF($F10="電気","－",""))))))</f>
        <v/>
      </c>
      <c r="I10" s="15" t="str">
        <f t="shared" si="1"/>
        <v/>
      </c>
      <c r="J10" s="16" t="str">
        <f t="shared" ref="J10:J58" si="3">IF(F10="電気","－",IF(OR(G10="",I10="",),"",I10/G10))</f>
        <v/>
      </c>
      <c r="K10" s="17" t="str">
        <f t="shared" ref="K10:K58" si="4">IF($F10="","",IF($F10="軽油","㎞/ℓ",IF($F10="ガソリン","㎞/ℓ",IF($F10="LPG","㎞/ℓ",IF($F10="CNG","㎞/N㎥",IF($F10="電気","",""))))))</f>
        <v/>
      </c>
      <c r="L10" s="18" t="str">
        <f t="shared" ref="L10:L58" si="5">IF($F10=" "," ",IF($F10="軽油",2.58,IF($F10="ガソリン",2.32,IF($F10="LPG",1.67,IF($F10="CNG",2.22,IF($F10="電気",0," "))))))</f>
        <v xml:space="preserve"> </v>
      </c>
      <c r="M10" s="51" t="str">
        <f t="shared" ref="M10:M40" si="6">IF($F10=" "," ",IF($F10="軽油","t-CO₂/kℓ",IF($F10="ガソリン","t-CO₂/kℓ",IF($F10="LPG","t-CO₂/kℓ",IF($F10="CNG","t-CO₂/1000N㎥",IF($F10="電気","t-CO₂/kWh"," "))))))</f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6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0"/>
        <v/>
      </c>
      <c r="H11" s="55" t="str">
        <f t="shared" si="2"/>
        <v/>
      </c>
      <c r="I11" s="15" t="str">
        <f t="shared" si="1"/>
        <v/>
      </c>
      <c r="J11" s="16" t="str">
        <f t="shared" si="3"/>
        <v/>
      </c>
      <c r="K11" s="17" t="str">
        <f t="shared" si="4"/>
        <v/>
      </c>
      <c r="L11" s="18" t="str">
        <f t="shared" si="5"/>
        <v xml:space="preserve"> </v>
      </c>
      <c r="M11" s="51" t="str">
        <f t="shared" si="6"/>
        <v xml:space="preserve"> </v>
      </c>
      <c r="N11" s="19" t="str">
        <f t="shared" si="7"/>
        <v/>
      </c>
      <c r="O11" s="20" t="str">
        <f t="shared" si="8"/>
        <v/>
      </c>
    </row>
    <row r="12" spans="1:16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0"/>
        <v/>
      </c>
      <c r="H12" s="55" t="str">
        <f t="shared" si="2"/>
        <v/>
      </c>
      <c r="I12" s="15" t="str">
        <f t="shared" si="1"/>
        <v/>
      </c>
      <c r="J12" s="16" t="str">
        <f t="shared" si="3"/>
        <v/>
      </c>
      <c r="K12" s="17" t="str">
        <f t="shared" si="4"/>
        <v/>
      </c>
      <c r="L12" s="18" t="str">
        <f t="shared" si="5"/>
        <v xml:space="preserve"> </v>
      </c>
      <c r="M12" s="51" t="str">
        <f t="shared" si="6"/>
        <v xml:space="preserve"> </v>
      </c>
      <c r="N12" s="19" t="str">
        <f t="shared" si="7"/>
        <v/>
      </c>
      <c r="O12" s="20" t="str">
        <f t="shared" si="8"/>
        <v/>
      </c>
    </row>
    <row r="13" spans="1:16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0"/>
        <v/>
      </c>
      <c r="H13" s="55" t="str">
        <f t="shared" si="2"/>
        <v/>
      </c>
      <c r="I13" s="15" t="str">
        <f t="shared" si="1"/>
        <v/>
      </c>
      <c r="J13" s="16" t="str">
        <f>IF(F13="電気","－",IF(OR(G13="",I13="",),"",I13/G13))</f>
        <v/>
      </c>
      <c r="K13" s="17" t="str">
        <f t="shared" si="4"/>
        <v/>
      </c>
      <c r="L13" s="18" t="str">
        <f t="shared" si="5"/>
        <v xml:space="preserve"> </v>
      </c>
      <c r="M13" s="51" t="str">
        <f t="shared" si="6"/>
        <v xml:space="preserve"> </v>
      </c>
      <c r="N13" s="19" t="str">
        <f t="shared" si="7"/>
        <v/>
      </c>
      <c r="O13" s="20" t="str">
        <f t="shared" si="8"/>
        <v/>
      </c>
    </row>
    <row r="14" spans="1:16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0"/>
        <v/>
      </c>
      <c r="H14" s="55" t="str">
        <f t="shared" si="2"/>
        <v/>
      </c>
      <c r="I14" s="15" t="str">
        <f t="shared" si="1"/>
        <v/>
      </c>
      <c r="J14" s="16" t="str">
        <f t="shared" si="3"/>
        <v/>
      </c>
      <c r="K14" s="17" t="str">
        <f t="shared" si="4"/>
        <v/>
      </c>
      <c r="L14" s="18" t="str">
        <f t="shared" si="5"/>
        <v xml:space="preserve"> </v>
      </c>
      <c r="M14" s="51" t="str">
        <f t="shared" si="6"/>
        <v xml:space="preserve"> </v>
      </c>
      <c r="N14" s="19" t="str">
        <f t="shared" si="7"/>
        <v/>
      </c>
      <c r="O14" s="20" t="str">
        <f t="shared" si="8"/>
        <v/>
      </c>
    </row>
    <row r="15" spans="1:16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0"/>
        <v/>
      </c>
      <c r="H15" s="55" t="str">
        <f t="shared" si="2"/>
        <v/>
      </c>
      <c r="I15" s="15" t="str">
        <f t="shared" si="1"/>
        <v/>
      </c>
      <c r="J15" s="16" t="str">
        <f t="shared" si="3"/>
        <v/>
      </c>
      <c r="K15" s="17" t="str">
        <f t="shared" si="4"/>
        <v/>
      </c>
      <c r="L15" s="18" t="str">
        <f t="shared" si="5"/>
        <v xml:space="preserve"> </v>
      </c>
      <c r="M15" s="51" t="str">
        <f t="shared" si="6"/>
        <v xml:space="preserve"> </v>
      </c>
      <c r="N15" s="19" t="str">
        <f t="shared" si="7"/>
        <v/>
      </c>
      <c r="O15" s="20" t="str">
        <f t="shared" si="8"/>
        <v/>
      </c>
    </row>
    <row r="16" spans="1:16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0"/>
        <v/>
      </c>
      <c r="H16" s="55" t="str">
        <f t="shared" si="2"/>
        <v/>
      </c>
      <c r="I16" s="15" t="str">
        <f t="shared" si="1"/>
        <v/>
      </c>
      <c r="J16" s="16" t="str">
        <f t="shared" si="3"/>
        <v/>
      </c>
      <c r="K16" s="17" t="str">
        <f t="shared" si="4"/>
        <v/>
      </c>
      <c r="L16" s="18" t="str">
        <f t="shared" si="5"/>
        <v xml:space="preserve"> </v>
      </c>
      <c r="M16" s="51" t="str">
        <f t="shared" si="6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0"/>
        <v/>
      </c>
      <c r="H17" s="55" t="str">
        <f t="shared" si="2"/>
        <v/>
      </c>
      <c r="I17" s="15" t="str">
        <f t="shared" si="1"/>
        <v/>
      </c>
      <c r="J17" s="16" t="str">
        <f t="shared" si="3"/>
        <v/>
      </c>
      <c r="K17" s="17" t="str">
        <f t="shared" si="4"/>
        <v/>
      </c>
      <c r="L17" s="18" t="str">
        <f t="shared" si="5"/>
        <v xml:space="preserve"> </v>
      </c>
      <c r="M17" s="51" t="str">
        <f t="shared" si="6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>IF(OR(I17="",N17="",),"",N17/I17)</f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0"/>
        <v/>
      </c>
      <c r="H18" s="55" t="str">
        <f t="shared" si="2"/>
        <v/>
      </c>
      <c r="I18" s="15" t="str">
        <f t="shared" si="1"/>
        <v/>
      </c>
      <c r="J18" s="16" t="str">
        <f t="shared" si="3"/>
        <v/>
      </c>
      <c r="K18" s="17" t="str">
        <f t="shared" si="4"/>
        <v/>
      </c>
      <c r="L18" s="18" t="str">
        <f t="shared" si="5"/>
        <v xml:space="preserve"> </v>
      </c>
      <c r="M18" s="51" t="str">
        <f t="shared" si="6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0"/>
        <v/>
      </c>
      <c r="H19" s="55" t="str">
        <f t="shared" si="2"/>
        <v/>
      </c>
      <c r="I19" s="15" t="str">
        <f t="shared" si="1"/>
        <v/>
      </c>
      <c r="J19" s="16" t="str">
        <f t="shared" si="3"/>
        <v/>
      </c>
      <c r="K19" s="17" t="str">
        <f t="shared" si="4"/>
        <v/>
      </c>
      <c r="L19" s="18" t="str">
        <f t="shared" si="5"/>
        <v xml:space="preserve"> </v>
      </c>
      <c r="M19" s="51" t="str">
        <f t="shared" si="6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0"/>
        <v/>
      </c>
      <c r="H20" s="55" t="str">
        <f t="shared" si="2"/>
        <v/>
      </c>
      <c r="I20" s="15" t="str">
        <f t="shared" si="1"/>
        <v/>
      </c>
      <c r="J20" s="16" t="str">
        <f t="shared" si="3"/>
        <v/>
      </c>
      <c r="K20" s="17" t="str">
        <f t="shared" si="4"/>
        <v/>
      </c>
      <c r="L20" s="18" t="str">
        <f t="shared" si="5"/>
        <v xml:space="preserve"> </v>
      </c>
      <c r="M20" s="51" t="str">
        <f t="shared" si="6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0"/>
        <v/>
      </c>
      <c r="H21" s="55" t="str">
        <f t="shared" si="2"/>
        <v/>
      </c>
      <c r="I21" s="15" t="str">
        <f t="shared" si="1"/>
        <v/>
      </c>
      <c r="J21" s="16" t="str">
        <f t="shared" si="3"/>
        <v/>
      </c>
      <c r="K21" s="17" t="str">
        <f t="shared" si="4"/>
        <v/>
      </c>
      <c r="L21" s="18" t="str">
        <f t="shared" si="5"/>
        <v xml:space="preserve"> </v>
      </c>
      <c r="M21" s="51" t="str">
        <f t="shared" si="6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0"/>
        <v/>
      </c>
      <c r="H22" s="55" t="str">
        <f t="shared" si="2"/>
        <v/>
      </c>
      <c r="I22" s="15" t="str">
        <f t="shared" si="1"/>
        <v/>
      </c>
      <c r="J22" s="16" t="str">
        <f t="shared" si="3"/>
        <v/>
      </c>
      <c r="K22" s="17" t="str">
        <f t="shared" si="4"/>
        <v/>
      </c>
      <c r="L22" s="18" t="str">
        <f t="shared" si="5"/>
        <v xml:space="preserve"> </v>
      </c>
      <c r="M22" s="51" t="str">
        <f t="shared" si="6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0"/>
        <v/>
      </c>
      <c r="H23" s="55" t="str">
        <f t="shared" si="2"/>
        <v/>
      </c>
      <c r="I23" s="15" t="str">
        <f t="shared" si="1"/>
        <v/>
      </c>
      <c r="J23" s="16" t="str">
        <f t="shared" si="3"/>
        <v/>
      </c>
      <c r="K23" s="17" t="str">
        <f t="shared" si="4"/>
        <v/>
      </c>
      <c r="L23" s="18" t="str">
        <f t="shared" si="5"/>
        <v xml:space="preserve"> </v>
      </c>
      <c r="M23" s="51" t="str">
        <f t="shared" si="6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0"/>
        <v/>
      </c>
      <c r="H24" s="55" t="str">
        <f t="shared" si="2"/>
        <v/>
      </c>
      <c r="I24" s="15" t="str">
        <f t="shared" si="1"/>
        <v/>
      </c>
      <c r="J24" s="16" t="str">
        <f t="shared" si="3"/>
        <v/>
      </c>
      <c r="K24" s="17" t="str">
        <f t="shared" si="4"/>
        <v/>
      </c>
      <c r="L24" s="18" t="str">
        <f t="shared" si="5"/>
        <v xml:space="preserve"> </v>
      </c>
      <c r="M24" s="51" t="str">
        <f t="shared" si="6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0"/>
        <v/>
      </c>
      <c r="H25" s="55" t="str">
        <f t="shared" si="2"/>
        <v/>
      </c>
      <c r="I25" s="15" t="str">
        <f t="shared" si="1"/>
        <v/>
      </c>
      <c r="J25" s="16" t="str">
        <f t="shared" si="3"/>
        <v/>
      </c>
      <c r="K25" s="17" t="str">
        <f t="shared" si="4"/>
        <v/>
      </c>
      <c r="L25" s="18" t="str">
        <f t="shared" si="5"/>
        <v xml:space="preserve"> </v>
      </c>
      <c r="M25" s="51" t="str">
        <f t="shared" si="6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0"/>
        <v/>
      </c>
      <c r="H26" s="55" t="str">
        <f t="shared" si="2"/>
        <v/>
      </c>
      <c r="I26" s="15" t="str">
        <f t="shared" si="1"/>
        <v/>
      </c>
      <c r="J26" s="16" t="str">
        <f t="shared" si="3"/>
        <v/>
      </c>
      <c r="K26" s="17" t="str">
        <f t="shared" si="4"/>
        <v/>
      </c>
      <c r="L26" s="18" t="str">
        <f t="shared" si="5"/>
        <v xml:space="preserve"> </v>
      </c>
      <c r="M26" s="51" t="str">
        <f t="shared" si="6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0"/>
        <v/>
      </c>
      <c r="H27" s="55" t="str">
        <f t="shared" si="2"/>
        <v/>
      </c>
      <c r="I27" s="15" t="str">
        <f t="shared" si="1"/>
        <v/>
      </c>
      <c r="J27" s="16" t="str">
        <f t="shared" si="3"/>
        <v/>
      </c>
      <c r="K27" s="17" t="str">
        <f t="shared" si="4"/>
        <v/>
      </c>
      <c r="L27" s="18" t="str">
        <f t="shared" si="5"/>
        <v xml:space="preserve"> </v>
      </c>
      <c r="M27" s="51" t="str">
        <f t="shared" si="6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0"/>
        <v/>
      </c>
      <c r="H28" s="55" t="str">
        <f t="shared" si="2"/>
        <v/>
      </c>
      <c r="I28" s="15" t="str">
        <f t="shared" si="1"/>
        <v/>
      </c>
      <c r="J28" s="16" t="str">
        <f t="shared" si="3"/>
        <v/>
      </c>
      <c r="K28" s="17" t="str">
        <f t="shared" si="4"/>
        <v/>
      </c>
      <c r="L28" s="18" t="str">
        <f t="shared" si="5"/>
        <v xml:space="preserve"> </v>
      </c>
      <c r="M28" s="51" t="str">
        <f t="shared" si="6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0"/>
        <v/>
      </c>
      <c r="H29" s="55" t="str">
        <f t="shared" si="2"/>
        <v/>
      </c>
      <c r="I29" s="15" t="str">
        <f t="shared" si="1"/>
        <v/>
      </c>
      <c r="J29" s="16" t="str">
        <f t="shared" si="3"/>
        <v/>
      </c>
      <c r="K29" s="17" t="str">
        <f t="shared" si="4"/>
        <v/>
      </c>
      <c r="L29" s="18" t="str">
        <f t="shared" si="5"/>
        <v xml:space="preserve"> </v>
      </c>
      <c r="M29" s="51" t="str">
        <f t="shared" si="6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0"/>
        <v/>
      </c>
      <c r="H30" s="55" t="str">
        <f t="shared" si="2"/>
        <v/>
      </c>
      <c r="I30" s="15" t="str">
        <f t="shared" si="1"/>
        <v/>
      </c>
      <c r="J30" s="16" t="str">
        <f t="shared" si="3"/>
        <v/>
      </c>
      <c r="K30" s="17" t="str">
        <f t="shared" si="4"/>
        <v/>
      </c>
      <c r="L30" s="18" t="str">
        <f t="shared" si="5"/>
        <v xml:space="preserve"> </v>
      </c>
      <c r="M30" s="51" t="str">
        <f t="shared" si="6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0"/>
        <v/>
      </c>
      <c r="H31" s="55" t="str">
        <f t="shared" si="2"/>
        <v/>
      </c>
      <c r="I31" s="15" t="str">
        <f t="shared" si="1"/>
        <v/>
      </c>
      <c r="J31" s="16" t="str">
        <f t="shared" si="3"/>
        <v/>
      </c>
      <c r="K31" s="17" t="str">
        <f t="shared" si="4"/>
        <v/>
      </c>
      <c r="L31" s="18" t="str">
        <f t="shared" si="5"/>
        <v xml:space="preserve"> </v>
      </c>
      <c r="M31" s="51" t="str">
        <f t="shared" si="6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0"/>
        <v/>
      </c>
      <c r="H32" s="55" t="str">
        <f t="shared" si="2"/>
        <v/>
      </c>
      <c r="I32" s="15" t="str">
        <f t="shared" si="1"/>
        <v/>
      </c>
      <c r="J32" s="16" t="str">
        <f t="shared" si="3"/>
        <v/>
      </c>
      <c r="K32" s="17" t="str">
        <f t="shared" si="4"/>
        <v/>
      </c>
      <c r="L32" s="18" t="str">
        <f t="shared" si="5"/>
        <v xml:space="preserve"> </v>
      </c>
      <c r="M32" s="51" t="str">
        <f t="shared" si="6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0"/>
        <v/>
      </c>
      <c r="H33" s="55" t="str">
        <f t="shared" si="2"/>
        <v/>
      </c>
      <c r="I33" s="15" t="str">
        <f t="shared" si="1"/>
        <v/>
      </c>
      <c r="J33" s="16" t="str">
        <f t="shared" si="3"/>
        <v/>
      </c>
      <c r="K33" s="17" t="str">
        <f t="shared" si="4"/>
        <v/>
      </c>
      <c r="L33" s="18" t="str">
        <f t="shared" si="5"/>
        <v xml:space="preserve"> </v>
      </c>
      <c r="M33" s="51" t="str">
        <f t="shared" si="6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0"/>
        <v/>
      </c>
      <c r="H34" s="55" t="str">
        <f t="shared" si="2"/>
        <v/>
      </c>
      <c r="I34" s="15" t="str">
        <f t="shared" si="1"/>
        <v/>
      </c>
      <c r="J34" s="16" t="str">
        <f t="shared" si="3"/>
        <v/>
      </c>
      <c r="K34" s="17" t="str">
        <f t="shared" si="4"/>
        <v/>
      </c>
      <c r="L34" s="18" t="str">
        <f t="shared" si="5"/>
        <v xml:space="preserve"> </v>
      </c>
      <c r="M34" s="51" t="str">
        <f t="shared" si="6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0"/>
        <v/>
      </c>
      <c r="H35" s="55" t="str">
        <f t="shared" si="2"/>
        <v/>
      </c>
      <c r="I35" s="15" t="str">
        <f t="shared" si="1"/>
        <v/>
      </c>
      <c r="J35" s="16" t="str">
        <f t="shared" si="3"/>
        <v/>
      </c>
      <c r="K35" s="17" t="str">
        <f t="shared" si="4"/>
        <v/>
      </c>
      <c r="L35" s="18" t="str">
        <f t="shared" si="5"/>
        <v xml:space="preserve"> </v>
      </c>
      <c r="M35" s="51" t="str">
        <f t="shared" si="6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0"/>
        <v/>
      </c>
      <c r="H36" s="55" t="str">
        <f t="shared" si="2"/>
        <v/>
      </c>
      <c r="I36" s="15" t="str">
        <f t="shared" si="1"/>
        <v/>
      </c>
      <c r="J36" s="16" t="str">
        <f t="shared" si="3"/>
        <v/>
      </c>
      <c r="K36" s="17" t="str">
        <f t="shared" si="4"/>
        <v/>
      </c>
      <c r="L36" s="18" t="str">
        <f t="shared" si="5"/>
        <v xml:space="preserve"> </v>
      </c>
      <c r="M36" s="51" t="str">
        <f t="shared" si="6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0"/>
        <v/>
      </c>
      <c r="H37" s="55" t="str">
        <f t="shared" si="2"/>
        <v/>
      </c>
      <c r="I37" s="15" t="str">
        <f t="shared" si="1"/>
        <v/>
      </c>
      <c r="J37" s="16" t="str">
        <f t="shared" si="3"/>
        <v/>
      </c>
      <c r="K37" s="17" t="str">
        <f t="shared" si="4"/>
        <v/>
      </c>
      <c r="L37" s="18" t="str">
        <f t="shared" si="5"/>
        <v xml:space="preserve"> </v>
      </c>
      <c r="M37" s="51" t="str">
        <f t="shared" si="6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0"/>
        <v/>
      </c>
      <c r="H38" s="55" t="str">
        <f t="shared" si="2"/>
        <v/>
      </c>
      <c r="I38" s="15" t="str">
        <f t="shared" si="1"/>
        <v/>
      </c>
      <c r="J38" s="16" t="str">
        <f t="shared" si="3"/>
        <v/>
      </c>
      <c r="K38" s="17" t="str">
        <f t="shared" si="4"/>
        <v/>
      </c>
      <c r="L38" s="18" t="str">
        <f t="shared" si="5"/>
        <v xml:space="preserve"> </v>
      </c>
      <c r="M38" s="51" t="str">
        <f t="shared" si="6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0"/>
        <v/>
      </c>
      <c r="H39" s="55" t="str">
        <f t="shared" si="2"/>
        <v/>
      </c>
      <c r="I39" s="15" t="str">
        <f t="shared" si="1"/>
        <v/>
      </c>
      <c r="J39" s="16" t="str">
        <f t="shared" si="3"/>
        <v/>
      </c>
      <c r="K39" s="17" t="str">
        <f t="shared" si="4"/>
        <v/>
      </c>
      <c r="L39" s="18" t="str">
        <f t="shared" si="5"/>
        <v xml:space="preserve"> </v>
      </c>
      <c r="M39" s="51" t="str">
        <f t="shared" si="6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0"/>
        <v/>
      </c>
      <c r="H40" s="55" t="str">
        <f t="shared" si="2"/>
        <v/>
      </c>
      <c r="I40" s="15" t="str">
        <f t="shared" si="1"/>
        <v/>
      </c>
      <c r="J40" s="16" t="str">
        <f t="shared" si="3"/>
        <v/>
      </c>
      <c r="K40" s="17" t="str">
        <f t="shared" si="4"/>
        <v/>
      </c>
      <c r="L40" s="18" t="str">
        <f t="shared" si="5"/>
        <v xml:space="preserve"> </v>
      </c>
      <c r="M40" s="51" t="str">
        <f t="shared" si="6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ref="G41:G58" si="9">IF(O97="        －","",O97)</f>
        <v/>
      </c>
      <c r="H41" s="55" t="str">
        <f t="shared" si="2"/>
        <v/>
      </c>
      <c r="I41" s="15" t="str">
        <f t="shared" ref="I41:I58" si="10">IF(N150="","",N150)</f>
        <v/>
      </c>
      <c r="J41" s="16" t="str">
        <f t="shared" si="3"/>
        <v/>
      </c>
      <c r="K41" s="17" t="str">
        <f t="shared" si="4"/>
        <v/>
      </c>
      <c r="L41" s="18" t="str">
        <f t="shared" si="5"/>
        <v xml:space="preserve"> </v>
      </c>
      <c r="M41" s="51" t="str">
        <f t="shared" ref="M41:M58" si="11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9"/>
        <v/>
      </c>
      <c r="H42" s="55" t="str">
        <f t="shared" si="2"/>
        <v/>
      </c>
      <c r="I42" s="15" t="str">
        <f t="shared" si="10"/>
        <v/>
      </c>
      <c r="J42" s="16" t="str">
        <f t="shared" si="3"/>
        <v/>
      </c>
      <c r="K42" s="17" t="str">
        <f t="shared" si="4"/>
        <v/>
      </c>
      <c r="L42" s="18" t="str">
        <f t="shared" si="5"/>
        <v xml:space="preserve"> </v>
      </c>
      <c r="M42" s="51" t="str">
        <f t="shared" si="1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9"/>
        <v/>
      </c>
      <c r="H43" s="55" t="str">
        <f t="shared" si="2"/>
        <v/>
      </c>
      <c r="I43" s="15" t="str">
        <f t="shared" si="10"/>
        <v/>
      </c>
      <c r="J43" s="16" t="str">
        <f t="shared" si="3"/>
        <v/>
      </c>
      <c r="K43" s="17" t="str">
        <f t="shared" si="4"/>
        <v/>
      </c>
      <c r="L43" s="18" t="str">
        <f t="shared" si="5"/>
        <v xml:space="preserve"> </v>
      </c>
      <c r="M43" s="51" t="str">
        <f t="shared" si="1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9"/>
        <v/>
      </c>
      <c r="H44" s="55" t="str">
        <f t="shared" si="2"/>
        <v/>
      </c>
      <c r="I44" s="15" t="str">
        <f t="shared" si="10"/>
        <v/>
      </c>
      <c r="J44" s="16" t="str">
        <f t="shared" si="3"/>
        <v/>
      </c>
      <c r="K44" s="17" t="str">
        <f t="shared" si="4"/>
        <v/>
      </c>
      <c r="L44" s="18" t="str">
        <f t="shared" si="5"/>
        <v xml:space="preserve"> </v>
      </c>
      <c r="M44" s="51" t="str">
        <f t="shared" si="1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9"/>
        <v/>
      </c>
      <c r="H45" s="55" t="str">
        <f t="shared" si="2"/>
        <v/>
      </c>
      <c r="I45" s="15" t="str">
        <f t="shared" si="10"/>
        <v/>
      </c>
      <c r="J45" s="16" t="str">
        <f t="shared" si="3"/>
        <v/>
      </c>
      <c r="K45" s="17" t="str">
        <f t="shared" si="4"/>
        <v/>
      </c>
      <c r="L45" s="18" t="str">
        <f t="shared" si="5"/>
        <v xml:space="preserve"> </v>
      </c>
      <c r="M45" s="51" t="str">
        <f t="shared" si="1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9"/>
        <v/>
      </c>
      <c r="H46" s="55" t="str">
        <f t="shared" si="2"/>
        <v/>
      </c>
      <c r="I46" s="15" t="str">
        <f t="shared" si="10"/>
        <v/>
      </c>
      <c r="J46" s="16" t="str">
        <f t="shared" si="3"/>
        <v/>
      </c>
      <c r="K46" s="17" t="str">
        <f t="shared" si="4"/>
        <v/>
      </c>
      <c r="L46" s="18" t="str">
        <f t="shared" si="5"/>
        <v xml:space="preserve"> </v>
      </c>
      <c r="M46" s="51" t="str">
        <f t="shared" si="1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9"/>
        <v/>
      </c>
      <c r="H47" s="55" t="str">
        <f t="shared" si="2"/>
        <v/>
      </c>
      <c r="I47" s="15" t="str">
        <f t="shared" si="10"/>
        <v/>
      </c>
      <c r="J47" s="16" t="str">
        <f t="shared" si="3"/>
        <v/>
      </c>
      <c r="K47" s="17" t="str">
        <f t="shared" si="4"/>
        <v/>
      </c>
      <c r="L47" s="18" t="str">
        <f t="shared" si="5"/>
        <v xml:space="preserve"> </v>
      </c>
      <c r="M47" s="51" t="str">
        <f t="shared" si="1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9"/>
        <v/>
      </c>
      <c r="H48" s="55" t="str">
        <f t="shared" si="2"/>
        <v/>
      </c>
      <c r="I48" s="15" t="str">
        <f t="shared" si="10"/>
        <v/>
      </c>
      <c r="J48" s="16" t="str">
        <f t="shared" si="3"/>
        <v/>
      </c>
      <c r="K48" s="17" t="str">
        <f t="shared" si="4"/>
        <v/>
      </c>
      <c r="L48" s="18" t="str">
        <f t="shared" si="5"/>
        <v xml:space="preserve"> </v>
      </c>
      <c r="M48" s="51" t="str">
        <f t="shared" si="1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70"/>
      <c r="E49" s="32"/>
      <c r="F49" s="67"/>
      <c r="G49" s="14" t="str">
        <f t="shared" si="9"/>
        <v/>
      </c>
      <c r="H49" s="55" t="str">
        <f t="shared" si="2"/>
        <v/>
      </c>
      <c r="I49" s="15" t="str">
        <f t="shared" si="10"/>
        <v/>
      </c>
      <c r="J49" s="16" t="str">
        <f t="shared" si="3"/>
        <v/>
      </c>
      <c r="K49" s="17" t="str">
        <f t="shared" si="4"/>
        <v/>
      </c>
      <c r="L49" s="18" t="str">
        <f t="shared" si="5"/>
        <v xml:space="preserve"> </v>
      </c>
      <c r="M49" s="51" t="str">
        <f t="shared" si="1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70"/>
      <c r="E50" s="32"/>
      <c r="F50" s="67"/>
      <c r="G50" s="14" t="str">
        <f t="shared" si="9"/>
        <v/>
      </c>
      <c r="H50" s="55" t="str">
        <f t="shared" si="2"/>
        <v/>
      </c>
      <c r="I50" s="15" t="str">
        <f t="shared" si="10"/>
        <v/>
      </c>
      <c r="J50" s="16" t="str">
        <f t="shared" si="3"/>
        <v/>
      </c>
      <c r="K50" s="17" t="str">
        <f t="shared" si="4"/>
        <v/>
      </c>
      <c r="L50" s="18" t="str">
        <f t="shared" si="5"/>
        <v xml:space="preserve"> </v>
      </c>
      <c r="M50" s="51" t="str">
        <f t="shared" si="1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70"/>
      <c r="E51" s="32"/>
      <c r="F51" s="67"/>
      <c r="G51" s="14" t="str">
        <f t="shared" si="9"/>
        <v/>
      </c>
      <c r="H51" s="55" t="str">
        <f t="shared" si="2"/>
        <v/>
      </c>
      <c r="I51" s="15" t="str">
        <f t="shared" si="10"/>
        <v/>
      </c>
      <c r="J51" s="16" t="str">
        <f t="shared" si="3"/>
        <v/>
      </c>
      <c r="K51" s="17" t="str">
        <f t="shared" si="4"/>
        <v/>
      </c>
      <c r="L51" s="18" t="str">
        <f t="shared" si="5"/>
        <v xml:space="preserve"> </v>
      </c>
      <c r="M51" s="51" t="str">
        <f t="shared" si="1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70"/>
      <c r="E52" s="32"/>
      <c r="F52" s="67"/>
      <c r="G52" s="14" t="str">
        <f t="shared" si="9"/>
        <v/>
      </c>
      <c r="H52" s="55" t="str">
        <f t="shared" si="2"/>
        <v/>
      </c>
      <c r="I52" s="15" t="str">
        <f t="shared" si="10"/>
        <v/>
      </c>
      <c r="J52" s="16" t="str">
        <f t="shared" si="3"/>
        <v/>
      </c>
      <c r="K52" s="17" t="str">
        <f t="shared" si="4"/>
        <v/>
      </c>
      <c r="L52" s="18" t="str">
        <f t="shared" si="5"/>
        <v xml:space="preserve"> </v>
      </c>
      <c r="M52" s="51" t="str">
        <f t="shared" si="1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70"/>
      <c r="E53" s="32"/>
      <c r="F53" s="67"/>
      <c r="G53" s="14" t="str">
        <f t="shared" si="9"/>
        <v/>
      </c>
      <c r="H53" s="55" t="str">
        <f t="shared" si="2"/>
        <v/>
      </c>
      <c r="I53" s="15" t="str">
        <f t="shared" si="10"/>
        <v/>
      </c>
      <c r="J53" s="16" t="str">
        <f t="shared" si="3"/>
        <v/>
      </c>
      <c r="K53" s="17" t="str">
        <f t="shared" si="4"/>
        <v/>
      </c>
      <c r="L53" s="18" t="str">
        <f t="shared" si="5"/>
        <v xml:space="preserve"> </v>
      </c>
      <c r="M53" s="51" t="str">
        <f t="shared" si="1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70"/>
      <c r="E54" s="32"/>
      <c r="F54" s="67"/>
      <c r="G54" s="14" t="str">
        <f t="shared" si="9"/>
        <v/>
      </c>
      <c r="H54" s="55" t="str">
        <f t="shared" si="2"/>
        <v/>
      </c>
      <c r="I54" s="15" t="str">
        <f t="shared" si="10"/>
        <v/>
      </c>
      <c r="J54" s="16" t="str">
        <f t="shared" si="3"/>
        <v/>
      </c>
      <c r="K54" s="17" t="str">
        <f t="shared" si="4"/>
        <v/>
      </c>
      <c r="L54" s="18" t="str">
        <f t="shared" si="5"/>
        <v xml:space="preserve"> </v>
      </c>
      <c r="M54" s="51" t="str">
        <f t="shared" si="1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70"/>
      <c r="E55" s="32"/>
      <c r="F55" s="67"/>
      <c r="G55" s="14" t="str">
        <f t="shared" si="9"/>
        <v/>
      </c>
      <c r="H55" s="55" t="str">
        <f t="shared" si="2"/>
        <v/>
      </c>
      <c r="I55" s="15" t="str">
        <f t="shared" si="10"/>
        <v/>
      </c>
      <c r="J55" s="16" t="str">
        <f t="shared" si="3"/>
        <v/>
      </c>
      <c r="K55" s="17" t="str">
        <f t="shared" si="4"/>
        <v/>
      </c>
      <c r="L55" s="18" t="str">
        <f t="shared" si="5"/>
        <v xml:space="preserve"> </v>
      </c>
      <c r="M55" s="51" t="str">
        <f t="shared" si="1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70"/>
      <c r="E56" s="32"/>
      <c r="F56" s="67"/>
      <c r="G56" s="14" t="str">
        <f t="shared" si="9"/>
        <v/>
      </c>
      <c r="H56" s="55" t="str">
        <f t="shared" si="2"/>
        <v/>
      </c>
      <c r="I56" s="15" t="str">
        <f t="shared" si="10"/>
        <v/>
      </c>
      <c r="J56" s="16" t="str">
        <f t="shared" si="3"/>
        <v/>
      </c>
      <c r="K56" s="17" t="str">
        <f t="shared" si="4"/>
        <v/>
      </c>
      <c r="L56" s="18" t="str">
        <f t="shared" si="5"/>
        <v xml:space="preserve"> </v>
      </c>
      <c r="M56" s="51" t="str">
        <f t="shared" si="1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70"/>
      <c r="E57" s="32"/>
      <c r="F57" s="67"/>
      <c r="G57" s="14" t="str">
        <f t="shared" si="9"/>
        <v/>
      </c>
      <c r="H57" s="55" t="str">
        <f t="shared" si="2"/>
        <v/>
      </c>
      <c r="I57" s="15" t="str">
        <f t="shared" si="10"/>
        <v/>
      </c>
      <c r="J57" s="16" t="str">
        <f t="shared" si="3"/>
        <v/>
      </c>
      <c r="K57" s="17" t="str">
        <f t="shared" si="4"/>
        <v/>
      </c>
      <c r="L57" s="18" t="str">
        <f t="shared" si="5"/>
        <v xml:space="preserve"> </v>
      </c>
      <c r="M57" s="51" t="str">
        <f t="shared" si="1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70"/>
      <c r="E58" s="32"/>
      <c r="F58" s="67"/>
      <c r="G58" s="14" t="str">
        <f t="shared" si="9"/>
        <v/>
      </c>
      <c r="H58" s="55" t="str">
        <f t="shared" si="2"/>
        <v/>
      </c>
      <c r="I58" s="15" t="str">
        <f t="shared" si="10"/>
        <v/>
      </c>
      <c r="J58" s="16" t="str">
        <f t="shared" si="3"/>
        <v/>
      </c>
      <c r="K58" s="17" t="str">
        <f t="shared" si="4"/>
        <v/>
      </c>
      <c r="L58" s="18" t="str">
        <f t="shared" si="5"/>
        <v xml:space="preserve"> </v>
      </c>
      <c r="M58" s="51" t="str">
        <f t="shared" si="1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94" t="s">
        <v>4</v>
      </c>
      <c r="K59" s="95"/>
      <c r="L59" s="96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4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12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1" t="str">
        <f t="shared" si="12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3" si="13">IF(B66="電気(kWh)","        －",IF(SUM(C66:N66)=0,"",SUM(C66:N66)))</f>
        <v/>
      </c>
    </row>
    <row r="67" spans="1:15" ht="20.100000000000001" customHeight="1" x14ac:dyDescent="0.4">
      <c r="A67" s="13">
        <v>3</v>
      </c>
      <c r="B67" s="31" t="str">
        <f t="shared" si="12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3"/>
        <v/>
      </c>
    </row>
    <row r="68" spans="1:15" ht="20.100000000000001" customHeight="1" x14ac:dyDescent="0.4">
      <c r="A68" s="13">
        <v>4</v>
      </c>
      <c r="B68" s="31" t="str">
        <f t="shared" si="12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3"/>
        <v/>
      </c>
    </row>
    <row r="69" spans="1:15" ht="20.100000000000001" customHeight="1" x14ac:dyDescent="0.4">
      <c r="A69" s="13">
        <v>5</v>
      </c>
      <c r="B69" s="31" t="str">
        <f t="shared" si="12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3"/>
        <v/>
      </c>
    </row>
    <row r="70" spans="1:15" ht="20.100000000000001" customHeight="1" x14ac:dyDescent="0.4">
      <c r="A70" s="13">
        <v>6</v>
      </c>
      <c r="B70" s="31" t="str">
        <f t="shared" si="12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3"/>
        <v/>
      </c>
    </row>
    <row r="71" spans="1:15" ht="20.100000000000001" customHeight="1" x14ac:dyDescent="0.4">
      <c r="A71" s="13">
        <v>7</v>
      </c>
      <c r="B71" s="31" t="str">
        <f t="shared" si="12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3"/>
        <v/>
      </c>
    </row>
    <row r="72" spans="1:15" ht="20.100000000000001" customHeight="1" x14ac:dyDescent="0.4">
      <c r="A72" s="13">
        <v>8</v>
      </c>
      <c r="B72" s="31" t="str">
        <f t="shared" si="12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3"/>
        <v/>
      </c>
    </row>
    <row r="73" spans="1:15" ht="20.100000000000001" customHeight="1" x14ac:dyDescent="0.4">
      <c r="A73" s="13">
        <v>9</v>
      </c>
      <c r="B73" s="31" t="str">
        <f t="shared" si="12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3"/>
        <v/>
      </c>
    </row>
    <row r="74" spans="1:15" ht="20.100000000000001" customHeight="1" x14ac:dyDescent="0.4">
      <c r="A74" s="13">
        <v>10</v>
      </c>
      <c r="B74" s="31" t="str">
        <f t="shared" si="12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>IF(B74="電気(kWh)","        －",IF(SUM(C74:N74)=0,"",SUM(C74:N74)))</f>
        <v/>
      </c>
    </row>
    <row r="75" spans="1:15" ht="20.100000000000001" customHeight="1" x14ac:dyDescent="0.4">
      <c r="A75" s="13">
        <v>11</v>
      </c>
      <c r="B75" s="31" t="str">
        <f t="shared" si="12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3"/>
        <v/>
      </c>
    </row>
    <row r="76" spans="1:15" ht="20.100000000000001" customHeight="1" x14ac:dyDescent="0.4">
      <c r="A76" s="13">
        <v>12</v>
      </c>
      <c r="B76" s="31" t="str">
        <f t="shared" si="12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3"/>
        <v/>
      </c>
    </row>
    <row r="77" spans="1:15" ht="20.100000000000001" customHeight="1" x14ac:dyDescent="0.4">
      <c r="A77" s="13">
        <v>13</v>
      </c>
      <c r="B77" s="31" t="str">
        <f t="shared" si="12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3"/>
        <v/>
      </c>
    </row>
    <row r="78" spans="1:15" ht="20.100000000000001" customHeight="1" x14ac:dyDescent="0.4">
      <c r="A78" s="13">
        <v>14</v>
      </c>
      <c r="B78" s="31" t="str">
        <f t="shared" si="12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3"/>
        <v/>
      </c>
    </row>
    <row r="79" spans="1:15" ht="20.100000000000001" customHeight="1" x14ac:dyDescent="0.4">
      <c r="A79" s="13">
        <v>15</v>
      </c>
      <c r="B79" s="31" t="str">
        <f t="shared" si="12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3"/>
        <v/>
      </c>
    </row>
    <row r="80" spans="1:15" ht="20.100000000000001" customHeight="1" x14ac:dyDescent="0.4">
      <c r="A80" s="13">
        <v>16</v>
      </c>
      <c r="B80" s="31" t="str">
        <f t="shared" si="12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3"/>
        <v/>
      </c>
    </row>
    <row r="81" spans="1:15" ht="20.100000000000001" customHeight="1" x14ac:dyDescent="0.4">
      <c r="A81" s="13">
        <v>17</v>
      </c>
      <c r="B81" s="31" t="str">
        <f t="shared" si="12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3"/>
        <v/>
      </c>
    </row>
    <row r="82" spans="1:15" ht="20.100000000000001" customHeight="1" x14ac:dyDescent="0.4">
      <c r="A82" s="13">
        <v>18</v>
      </c>
      <c r="B82" s="31" t="str">
        <f t="shared" si="12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3"/>
        <v/>
      </c>
    </row>
    <row r="83" spans="1:15" ht="20.100000000000001" customHeight="1" x14ac:dyDescent="0.4">
      <c r="A83" s="13">
        <v>19</v>
      </c>
      <c r="B83" s="31" t="str">
        <f t="shared" si="12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3"/>
        <v/>
      </c>
    </row>
    <row r="84" spans="1:15" ht="20.100000000000001" customHeight="1" x14ac:dyDescent="0.4">
      <c r="A84" s="13">
        <v>20</v>
      </c>
      <c r="B84" s="31" t="str">
        <f t="shared" si="12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3"/>
        <v/>
      </c>
    </row>
    <row r="85" spans="1:15" ht="20.100000000000001" customHeight="1" x14ac:dyDescent="0.4">
      <c r="A85" s="13">
        <v>21</v>
      </c>
      <c r="B85" s="31" t="str">
        <f t="shared" si="12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3"/>
        <v/>
      </c>
    </row>
    <row r="86" spans="1:15" ht="20.100000000000001" customHeight="1" x14ac:dyDescent="0.4">
      <c r="A86" s="13">
        <v>22</v>
      </c>
      <c r="B86" s="31" t="str">
        <f t="shared" si="12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3"/>
        <v/>
      </c>
    </row>
    <row r="87" spans="1:15" ht="20.100000000000001" customHeight="1" x14ac:dyDescent="0.4">
      <c r="A87" s="13">
        <v>23</v>
      </c>
      <c r="B87" s="31" t="str">
        <f t="shared" si="12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3"/>
        <v/>
      </c>
    </row>
    <row r="88" spans="1:15" ht="20.100000000000001" customHeight="1" x14ac:dyDescent="0.4">
      <c r="A88" s="13">
        <v>24</v>
      </c>
      <c r="B88" s="31" t="str">
        <f t="shared" si="12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3"/>
        <v/>
      </c>
    </row>
    <row r="89" spans="1:15" ht="20.100000000000001" customHeight="1" x14ac:dyDescent="0.4">
      <c r="A89" s="13">
        <v>25</v>
      </c>
      <c r="B89" s="31" t="str">
        <f t="shared" si="12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3"/>
        <v/>
      </c>
    </row>
    <row r="90" spans="1:15" ht="20.100000000000001" customHeight="1" x14ac:dyDescent="0.4">
      <c r="A90" s="13">
        <v>26</v>
      </c>
      <c r="B90" s="31" t="str">
        <f t="shared" si="12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3"/>
        <v/>
      </c>
    </row>
    <row r="91" spans="1:15" ht="20.100000000000001" customHeight="1" x14ac:dyDescent="0.4">
      <c r="A91" s="13">
        <v>27</v>
      </c>
      <c r="B91" s="31" t="str">
        <f t="shared" si="12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3"/>
        <v/>
      </c>
    </row>
    <row r="92" spans="1:15" ht="20.100000000000001" customHeight="1" x14ac:dyDescent="0.4">
      <c r="A92" s="13">
        <v>28</v>
      </c>
      <c r="B92" s="31" t="str">
        <f t="shared" si="12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3"/>
        <v/>
      </c>
    </row>
    <row r="93" spans="1:15" ht="20.100000000000001" customHeight="1" x14ac:dyDescent="0.4">
      <c r="A93" s="13">
        <v>29</v>
      </c>
      <c r="B93" s="31" t="str">
        <f t="shared" si="12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3"/>
        <v/>
      </c>
    </row>
    <row r="94" spans="1:15" ht="20.100000000000001" customHeight="1" x14ac:dyDescent="0.4">
      <c r="A94" s="13">
        <v>30</v>
      </c>
      <c r="B94" s="31" t="str">
        <f t="shared" si="12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3"/>
        <v/>
      </c>
    </row>
    <row r="95" spans="1:15" ht="20.100000000000001" customHeight="1" x14ac:dyDescent="0.4">
      <c r="A95" s="13">
        <v>31</v>
      </c>
      <c r="B95" s="31" t="str">
        <f t="shared" si="12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3"/>
        <v/>
      </c>
    </row>
    <row r="96" spans="1:15" ht="20.100000000000001" customHeight="1" x14ac:dyDescent="0.4">
      <c r="A96" s="13">
        <v>32</v>
      </c>
      <c r="B96" s="31" t="str">
        <f t="shared" si="12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3"/>
        <v/>
      </c>
    </row>
    <row r="97" spans="1:15" ht="20.100000000000001" customHeight="1" x14ac:dyDescent="0.4">
      <c r="A97" s="13">
        <v>33</v>
      </c>
      <c r="B97" s="31" t="str">
        <f t="shared" ref="B97:B114" si="14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3"/>
        <v/>
      </c>
    </row>
    <row r="98" spans="1:15" ht="20.100000000000001" customHeight="1" x14ac:dyDescent="0.4">
      <c r="A98" s="13">
        <v>34</v>
      </c>
      <c r="B98" s="31" t="str">
        <f t="shared" si="14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3"/>
        <v/>
      </c>
    </row>
    <row r="99" spans="1:15" ht="20.100000000000001" customHeight="1" x14ac:dyDescent="0.4">
      <c r="A99" s="13">
        <v>35</v>
      </c>
      <c r="B99" s="31" t="str">
        <f t="shared" si="14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3"/>
        <v/>
      </c>
    </row>
    <row r="100" spans="1:15" ht="20.100000000000001" customHeight="1" x14ac:dyDescent="0.4">
      <c r="A100" s="13">
        <v>36</v>
      </c>
      <c r="B100" s="31" t="str">
        <f t="shared" si="14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3"/>
        <v/>
      </c>
    </row>
    <row r="101" spans="1:15" ht="20.100000000000001" customHeight="1" x14ac:dyDescent="0.4">
      <c r="A101" s="13">
        <v>37</v>
      </c>
      <c r="B101" s="31" t="str">
        <f t="shared" si="14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3"/>
        <v/>
      </c>
    </row>
    <row r="102" spans="1:15" ht="20.100000000000001" customHeight="1" x14ac:dyDescent="0.4">
      <c r="A102" s="13">
        <v>38</v>
      </c>
      <c r="B102" s="31" t="str">
        <f t="shared" si="14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3"/>
        <v/>
      </c>
    </row>
    <row r="103" spans="1:15" ht="20.100000000000001" customHeight="1" x14ac:dyDescent="0.4">
      <c r="A103" s="13">
        <v>39</v>
      </c>
      <c r="B103" s="31" t="str">
        <f t="shared" si="14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3"/>
        <v/>
      </c>
    </row>
    <row r="104" spans="1:15" ht="20.100000000000001" customHeight="1" x14ac:dyDescent="0.4">
      <c r="A104" s="13">
        <v>40</v>
      </c>
      <c r="B104" s="31" t="str">
        <f t="shared" si="14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3"/>
        <v/>
      </c>
    </row>
    <row r="105" spans="1:15" ht="20.100000000000001" customHeight="1" x14ac:dyDescent="0.4">
      <c r="A105" s="13">
        <v>41</v>
      </c>
      <c r="B105" s="31" t="str">
        <f t="shared" si="14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3"/>
        <v/>
      </c>
    </row>
    <row r="106" spans="1:15" ht="20.100000000000001" customHeight="1" x14ac:dyDescent="0.4">
      <c r="A106" s="13">
        <v>42</v>
      </c>
      <c r="B106" s="31" t="str">
        <f t="shared" si="14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3"/>
        <v/>
      </c>
    </row>
    <row r="107" spans="1:15" ht="20.100000000000001" customHeight="1" x14ac:dyDescent="0.4">
      <c r="A107" s="13">
        <v>43</v>
      </c>
      <c r="B107" s="31" t="str">
        <f t="shared" si="14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3"/>
        <v/>
      </c>
    </row>
    <row r="108" spans="1:15" ht="20.100000000000001" customHeight="1" x14ac:dyDescent="0.4">
      <c r="A108" s="13">
        <v>44</v>
      </c>
      <c r="B108" s="31" t="str">
        <f t="shared" si="14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3"/>
        <v/>
      </c>
    </row>
    <row r="109" spans="1:15" ht="20.100000000000001" customHeight="1" x14ac:dyDescent="0.4">
      <c r="A109" s="13">
        <v>45</v>
      </c>
      <c r="B109" s="31" t="str">
        <f t="shared" si="14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3"/>
        <v/>
      </c>
    </row>
    <row r="110" spans="1:15" ht="20.100000000000001" customHeight="1" x14ac:dyDescent="0.4">
      <c r="A110" s="13">
        <v>46</v>
      </c>
      <c r="B110" s="31" t="str">
        <f t="shared" si="14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3"/>
        <v/>
      </c>
    </row>
    <row r="111" spans="1:15" ht="20.100000000000001" customHeight="1" x14ac:dyDescent="0.4">
      <c r="A111" s="13">
        <v>47</v>
      </c>
      <c r="B111" s="31" t="str">
        <f t="shared" si="14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3"/>
        <v/>
      </c>
    </row>
    <row r="112" spans="1:15" ht="20.100000000000001" customHeight="1" x14ac:dyDescent="0.4">
      <c r="A112" s="13">
        <v>48</v>
      </c>
      <c r="B112" s="31" t="str">
        <f t="shared" si="14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3"/>
        <v/>
      </c>
    </row>
    <row r="113" spans="1:16" ht="20.100000000000001" customHeight="1" x14ac:dyDescent="0.4">
      <c r="A113" s="13">
        <v>49</v>
      </c>
      <c r="B113" s="31" t="str">
        <f t="shared" si="14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3"/>
        <v/>
      </c>
    </row>
    <row r="114" spans="1:16" ht="20.100000000000001" customHeight="1" x14ac:dyDescent="0.4">
      <c r="A114" s="13">
        <v>50</v>
      </c>
      <c r="B114" s="34" t="str">
        <f t="shared" si="14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>IF(B114="電気(kWh)","        －",IF(SUM(C114:N114)=0,"",SUM(C114:N114)))</f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19.5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5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5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5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5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5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5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5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5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5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5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5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5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5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5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5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5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5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5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5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5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5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5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5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5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5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5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5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5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5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5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5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5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5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5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5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5"/>
        <v/>
      </c>
    </row>
    <row r="158" spans="1:14" ht="20.100000000000001" customHeight="1" x14ac:dyDescent="0.4">
      <c r="A158" s="13">
        <v>41</v>
      </c>
      <c r="B158" s="68"/>
      <c r="C158" s="68"/>
      <c r="D158" s="68"/>
      <c r="E158" s="68"/>
      <c r="F158" s="68"/>
      <c r="G158" s="68"/>
      <c r="H158" s="68"/>
      <c r="I158" s="32"/>
      <c r="J158" s="32"/>
      <c r="K158" s="32"/>
      <c r="L158" s="32"/>
      <c r="M158" s="32"/>
      <c r="N158" s="33" t="str">
        <f t="shared" si="15"/>
        <v/>
      </c>
    </row>
    <row r="159" spans="1:14" ht="20.100000000000001" customHeight="1" x14ac:dyDescent="0.4">
      <c r="A159" s="13">
        <v>42</v>
      </c>
      <c r="B159" s="68"/>
      <c r="C159" s="68"/>
      <c r="D159" s="68"/>
      <c r="E159" s="68"/>
      <c r="F159" s="68"/>
      <c r="G159" s="68"/>
      <c r="H159" s="68"/>
      <c r="I159" s="32"/>
      <c r="J159" s="32"/>
      <c r="K159" s="32"/>
      <c r="L159" s="32"/>
      <c r="M159" s="32"/>
      <c r="N159" s="33" t="str">
        <f t="shared" si="15"/>
        <v/>
      </c>
    </row>
    <row r="160" spans="1:14" ht="20.100000000000001" customHeight="1" x14ac:dyDescent="0.4">
      <c r="A160" s="13">
        <v>43</v>
      </c>
      <c r="B160" s="68"/>
      <c r="C160" s="68"/>
      <c r="D160" s="68"/>
      <c r="E160" s="68"/>
      <c r="F160" s="68"/>
      <c r="G160" s="68"/>
      <c r="H160" s="68"/>
      <c r="I160" s="32"/>
      <c r="J160" s="32"/>
      <c r="K160" s="32"/>
      <c r="L160" s="32"/>
      <c r="M160" s="32"/>
      <c r="N160" s="33" t="str">
        <f t="shared" si="15"/>
        <v/>
      </c>
    </row>
    <row r="161" spans="1:14" ht="20.100000000000001" customHeight="1" x14ac:dyDescent="0.4">
      <c r="A161" s="13">
        <v>44</v>
      </c>
      <c r="B161" s="68"/>
      <c r="C161" s="68"/>
      <c r="D161" s="68"/>
      <c r="E161" s="68"/>
      <c r="F161" s="68"/>
      <c r="G161" s="68"/>
      <c r="H161" s="68"/>
      <c r="I161" s="32"/>
      <c r="J161" s="32"/>
      <c r="K161" s="32"/>
      <c r="L161" s="32"/>
      <c r="M161" s="32"/>
      <c r="N161" s="33" t="str">
        <f t="shared" si="15"/>
        <v/>
      </c>
    </row>
    <row r="162" spans="1:14" ht="20.100000000000001" customHeight="1" x14ac:dyDescent="0.4">
      <c r="A162" s="13">
        <v>45</v>
      </c>
      <c r="B162" s="15"/>
      <c r="C162" s="15"/>
      <c r="D162" s="15"/>
      <c r="E162" s="15"/>
      <c r="F162" s="15"/>
      <c r="G162" s="15"/>
      <c r="H162" s="15"/>
      <c r="I162" s="32"/>
      <c r="J162" s="32"/>
      <c r="K162" s="32"/>
      <c r="L162" s="32"/>
      <c r="M162" s="32"/>
      <c r="N162" s="33" t="str">
        <f t="shared" si="15"/>
        <v/>
      </c>
    </row>
    <row r="163" spans="1:14" ht="20.100000000000001" customHeight="1" x14ac:dyDescent="0.4">
      <c r="A163" s="13">
        <v>46</v>
      </c>
      <c r="B163" s="68"/>
      <c r="C163" s="68"/>
      <c r="D163" s="68"/>
      <c r="E163" s="68"/>
      <c r="F163" s="68"/>
      <c r="G163" s="68"/>
      <c r="H163" s="68"/>
      <c r="I163" s="32"/>
      <c r="J163" s="32"/>
      <c r="K163" s="32"/>
      <c r="L163" s="32"/>
      <c r="M163" s="32"/>
      <c r="N163" s="33" t="str">
        <f t="shared" si="15"/>
        <v/>
      </c>
    </row>
    <row r="164" spans="1:14" ht="20.100000000000001" customHeight="1" x14ac:dyDescent="0.4">
      <c r="A164" s="13">
        <v>47</v>
      </c>
      <c r="B164" s="68"/>
      <c r="C164" s="68"/>
      <c r="D164" s="68"/>
      <c r="E164" s="68"/>
      <c r="F164" s="68"/>
      <c r="G164" s="68"/>
      <c r="H164" s="68"/>
      <c r="I164" s="32"/>
      <c r="J164" s="32"/>
      <c r="K164" s="32"/>
      <c r="L164" s="32"/>
      <c r="M164" s="32"/>
      <c r="N164" s="33" t="str">
        <f t="shared" si="15"/>
        <v/>
      </c>
    </row>
    <row r="165" spans="1:14" ht="20.100000000000001" customHeight="1" x14ac:dyDescent="0.4">
      <c r="A165" s="13">
        <v>48</v>
      </c>
      <c r="B165" s="68"/>
      <c r="C165" s="68"/>
      <c r="D165" s="68"/>
      <c r="E165" s="68"/>
      <c r="F165" s="68"/>
      <c r="G165" s="68"/>
      <c r="H165" s="68"/>
      <c r="I165" s="32"/>
      <c r="J165" s="32"/>
      <c r="K165" s="32"/>
      <c r="L165" s="32"/>
      <c r="M165" s="32"/>
      <c r="N165" s="33" t="str">
        <f t="shared" si="15"/>
        <v/>
      </c>
    </row>
    <row r="166" spans="1:14" ht="20.100000000000001" customHeight="1" x14ac:dyDescent="0.4">
      <c r="A166" s="13">
        <v>49</v>
      </c>
      <c r="B166" s="68"/>
      <c r="C166" s="68"/>
      <c r="D166" s="68"/>
      <c r="E166" s="68"/>
      <c r="F166" s="68"/>
      <c r="G166" s="68"/>
      <c r="H166" s="68"/>
      <c r="I166" s="32"/>
      <c r="J166" s="32"/>
      <c r="K166" s="32"/>
      <c r="L166" s="32"/>
      <c r="M166" s="32"/>
      <c r="N166" s="33" t="str">
        <f t="shared" si="15"/>
        <v/>
      </c>
    </row>
    <row r="167" spans="1:14" ht="20.100000000000001" customHeight="1" x14ac:dyDescent="0.4">
      <c r="A167" s="13">
        <v>50</v>
      </c>
      <c r="B167" s="15"/>
      <c r="C167" s="15"/>
      <c r="D167" s="15"/>
      <c r="E167" s="15"/>
      <c r="F167" s="15"/>
      <c r="G167" s="15"/>
      <c r="H167" s="15"/>
      <c r="I167" s="32"/>
      <c r="J167" s="32"/>
      <c r="K167" s="32"/>
      <c r="L167" s="32"/>
      <c r="M167" s="32"/>
      <c r="N167" s="33" t="str">
        <f t="shared" si="15"/>
        <v/>
      </c>
    </row>
  </sheetData>
  <sheetProtection algorithmName="SHA-512" hashValue="KoeemJXrgeZ1XWeCwr953CmCnBaEaegVVH/b+rXJ3gtNwEpJlH15QBLqpIrrJcsy8PGpQtnBmoHjp8u+AzhDlg==" saltValue="ES1OCgaJ1cJNXZDpd5UHiA==" spinCount="100000" sheet="1" objects="1" scenarios="1"/>
  <mergeCells count="60">
    <mergeCell ref="G59:H59"/>
    <mergeCell ref="J59:K59"/>
    <mergeCell ref="L59:M59"/>
    <mergeCell ref="B55:C55"/>
    <mergeCell ref="B56:C56"/>
    <mergeCell ref="B57:C57"/>
    <mergeCell ref="B58:C58"/>
    <mergeCell ref="A59:E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9:C19"/>
    <mergeCell ref="B15:C15"/>
    <mergeCell ref="B16:C16"/>
    <mergeCell ref="B11:C11"/>
    <mergeCell ref="B12:C12"/>
    <mergeCell ref="B13:C13"/>
    <mergeCell ref="L8:M8"/>
    <mergeCell ref="B17:C17"/>
    <mergeCell ref="B18:C18"/>
    <mergeCell ref="D5:H5"/>
    <mergeCell ref="A5:C5"/>
    <mergeCell ref="J8:K8"/>
    <mergeCell ref="B14:C14"/>
    <mergeCell ref="G8:H8"/>
    <mergeCell ref="B8:C8"/>
    <mergeCell ref="B9:C9"/>
    <mergeCell ref="B10:C10"/>
  </mergeCells>
  <phoneticPr fontId="2"/>
  <conditionalFormatting sqref="B9:F58">
    <cfRule type="containsBlanks" dxfId="59" priority="1">
      <formula>LEN(TRIM(B9))=0</formula>
    </cfRule>
  </conditionalFormatting>
  <conditionalFormatting sqref="B118:M167">
    <cfRule type="containsBlanks" dxfId="58" priority="6">
      <formula>LEN(TRIM(B118))=0</formula>
    </cfRule>
  </conditionalFormatting>
  <conditionalFormatting sqref="C65:N114">
    <cfRule type="containsBlanks" dxfId="57" priority="54">
      <formula>LEN(TRIM(C65))=0</formula>
    </cfRule>
  </conditionalFormatting>
  <dataValidations count="1">
    <dataValidation type="list" allowBlank="1" showInputMessage="1" showErrorMessage="1" sqref="F9:F58" xr:uid="{BCCC6BCE-3635-45EB-A204-75A822148C4F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0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56</v>
      </c>
      <c r="B5" s="86"/>
      <c r="C5" s="87"/>
      <c r="D5" s="82" t="str">
        <f>IF('【STEP２】 A-2_全事業所計'!$B$27="","",'【STEP２】 A-2_全事業所計'!$B$27)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S+QshfU6bfEolcxQu5RUPXmRmSBnUxGLr/MBTSPXytM0CgZgQ/NbfNhmzPSEZpZzgROn5eCHJFiG2FBP/L3gnA==" saltValue="mqxD+2KgwIfOP7veLM+Lfw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5" priority="10">
      <formula>LEN(TRIM(B9))=0</formula>
    </cfRule>
  </conditionalFormatting>
  <conditionalFormatting sqref="B118:M167">
    <cfRule type="containsBlanks" dxfId="4" priority="1">
      <formula>LEN(TRIM(B118))=0</formula>
    </cfRule>
  </conditionalFormatting>
  <conditionalFormatting sqref="C65:N114">
    <cfRule type="containsBlanks" dxfId="3" priority="9">
      <formula>LEN(TRIM(C65))=0</formula>
    </cfRule>
  </conditionalFormatting>
  <dataValidations count="1">
    <dataValidation type="list" allowBlank="1" showInputMessage="1" showErrorMessage="1" sqref="F9:F58" xr:uid="{6EFEB4F1-0D6E-4870-999A-254AF83116BE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57</v>
      </c>
      <c r="B5" s="86"/>
      <c r="C5" s="87"/>
      <c r="D5" s="82" t="str">
        <f>IF('【STEP２】 A-2_全事業所計'!$B$28="","",'【STEP２】 A-2_全事業所計'!$B$28)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x7LL+uh8stmrDlygStXbz2mbl2MQqGYG0NI1tcV97EmCLKD0u4mXintR/s+R6UBqu1NU6AIMxGzP4xhlSuyckQ==" saltValue="S48Be6JjmWci01dyKca32w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2" priority="10">
      <formula>LEN(TRIM(B9))=0</formula>
    </cfRule>
  </conditionalFormatting>
  <conditionalFormatting sqref="B118:M167">
    <cfRule type="containsBlanks" dxfId="1" priority="1">
      <formula>LEN(TRIM(B118))=0</formula>
    </cfRule>
  </conditionalFormatting>
  <conditionalFormatting sqref="C65:N114">
    <cfRule type="containsBlanks" dxfId="0" priority="9">
      <formula>LEN(TRIM(C65))=0</formula>
    </cfRule>
  </conditionalFormatting>
  <dataValidations count="1">
    <dataValidation type="list" allowBlank="1" showInputMessage="1" showErrorMessage="1" sqref="F9:F58" xr:uid="{008F9806-FAC2-490A-8377-ABB4400C665E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39</v>
      </c>
      <c r="B5" s="86"/>
      <c r="C5" s="87"/>
      <c r="D5" s="82" t="str">
        <f>IF('【STEP２】 A-2_全事業所計'!$B$10="","",'【STEP２】 A-2_全事業所計'!$B$10)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40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7" si="7">IF(I10="","",IF(F10="電気",0,(IF(L10=0.000453,ROUND(G10*L10*1000,2-INT(LOG(ABS(G10*L10*1000)))),ROUND(G10*L10,2-INT(LOG(ABS(G10*L10))))))))</f>
        <v/>
      </c>
      <c r="O10" s="20" t="str">
        <f t="shared" ref="O10:O57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ref="M41:M58" si="9">IF($F41=" "," ",IF($F41="軽油","t-CO₂/kℓ",IF($F41="ガソリン","t-CO₂/kℓ",IF($F41="LPG","t-CO₂/kℓ",IF($F41="CNG","t-CO₂/1000N㎥",IF($F41="電気","t-CO₂/kWh"," "))))))</f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9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9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9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9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9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9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9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70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9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70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9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70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9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70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9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70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9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70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9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70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9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70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9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70"/>
      <c r="E57" s="32"/>
      <c r="F57" s="67"/>
      <c r="G57" s="14" t="str">
        <f t="shared" si="2"/>
        <v/>
      </c>
      <c r="H57" s="55" t="str">
        <f t="shared" si="3"/>
        <v/>
      </c>
      <c r="I57" s="15" t="str">
        <f>IF(N166="","",N166)</f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9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70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9"/>
        <v xml:space="preserve"> </v>
      </c>
      <c r="N58" s="19" t="str">
        <f>IF(I58="","",IF(F58="電気",0,(IF(L58=0.000453,ROUND(G58*L58*1000,2-INT(LOG(ABS(G58*L58*1000)))),ROUND(G58*L58,2-INT(LOG(ABS(G58*L58))))))))</f>
        <v/>
      </c>
      <c r="O58" s="20" t="str">
        <f>IF(OR(I58="",N58="",),"",N58/I58)</f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10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10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1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10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1"/>
        <v/>
      </c>
    </row>
    <row r="68" spans="1:15" ht="20.100000000000001" customHeight="1" x14ac:dyDescent="0.4">
      <c r="A68" s="13">
        <v>4</v>
      </c>
      <c r="B68" s="34" t="str">
        <f t="shared" si="10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1"/>
        <v/>
      </c>
    </row>
    <row r="69" spans="1:15" ht="20.100000000000001" customHeight="1" x14ac:dyDescent="0.4">
      <c r="A69" s="13">
        <v>5</v>
      </c>
      <c r="B69" s="34" t="str">
        <f t="shared" si="10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1"/>
        <v/>
      </c>
    </row>
    <row r="70" spans="1:15" ht="20.100000000000001" customHeight="1" x14ac:dyDescent="0.4">
      <c r="A70" s="13">
        <v>6</v>
      </c>
      <c r="B70" s="34" t="str">
        <f t="shared" si="10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1"/>
        <v/>
      </c>
    </row>
    <row r="71" spans="1:15" ht="20.100000000000001" customHeight="1" x14ac:dyDescent="0.4">
      <c r="A71" s="13">
        <v>7</v>
      </c>
      <c r="B71" s="34" t="str">
        <f t="shared" si="10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1"/>
        <v/>
      </c>
    </row>
    <row r="72" spans="1:15" ht="20.100000000000001" customHeight="1" x14ac:dyDescent="0.4">
      <c r="A72" s="13">
        <v>8</v>
      </c>
      <c r="B72" s="34" t="str">
        <f t="shared" si="10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1"/>
        <v/>
      </c>
    </row>
    <row r="73" spans="1:15" ht="20.100000000000001" customHeight="1" x14ac:dyDescent="0.4">
      <c r="A73" s="13">
        <v>9</v>
      </c>
      <c r="B73" s="34" t="str">
        <f t="shared" si="10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1"/>
        <v/>
      </c>
    </row>
    <row r="74" spans="1:15" ht="20.100000000000001" customHeight="1" x14ac:dyDescent="0.4">
      <c r="A74" s="13">
        <v>10</v>
      </c>
      <c r="B74" s="35" t="str">
        <f t="shared" si="10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1"/>
        <v/>
      </c>
    </row>
    <row r="75" spans="1:15" ht="20.100000000000001" customHeight="1" x14ac:dyDescent="0.4">
      <c r="A75" s="13">
        <v>11</v>
      </c>
      <c r="B75" s="35" t="str">
        <f t="shared" si="10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1"/>
        <v/>
      </c>
    </row>
    <row r="76" spans="1:15" ht="20.100000000000001" customHeight="1" x14ac:dyDescent="0.4">
      <c r="A76" s="13">
        <v>12</v>
      </c>
      <c r="B76" s="35" t="str">
        <f t="shared" si="10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1"/>
        <v/>
      </c>
    </row>
    <row r="77" spans="1:15" ht="20.100000000000001" customHeight="1" x14ac:dyDescent="0.4">
      <c r="A77" s="13">
        <v>13</v>
      </c>
      <c r="B77" s="35" t="str">
        <f t="shared" si="10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1"/>
        <v/>
      </c>
    </row>
    <row r="78" spans="1:15" ht="20.100000000000001" customHeight="1" x14ac:dyDescent="0.4">
      <c r="A78" s="13">
        <v>14</v>
      </c>
      <c r="B78" s="35" t="str">
        <f t="shared" si="10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1"/>
        <v/>
      </c>
    </row>
    <row r="79" spans="1:15" ht="20.100000000000001" customHeight="1" x14ac:dyDescent="0.4">
      <c r="A79" s="13">
        <v>15</v>
      </c>
      <c r="B79" s="35" t="str">
        <f t="shared" si="10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1"/>
        <v/>
      </c>
    </row>
    <row r="80" spans="1:15" ht="20.100000000000001" customHeight="1" x14ac:dyDescent="0.4">
      <c r="A80" s="13">
        <v>16</v>
      </c>
      <c r="B80" s="35" t="str">
        <f t="shared" si="10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1"/>
        <v/>
      </c>
    </row>
    <row r="81" spans="1:15" ht="20.100000000000001" customHeight="1" x14ac:dyDescent="0.4">
      <c r="A81" s="13">
        <v>17</v>
      </c>
      <c r="B81" s="35" t="str">
        <f t="shared" si="10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1"/>
        <v/>
      </c>
    </row>
    <row r="82" spans="1:15" ht="20.100000000000001" customHeight="1" x14ac:dyDescent="0.4">
      <c r="A82" s="13">
        <v>18</v>
      </c>
      <c r="B82" s="35" t="str">
        <f t="shared" si="10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1"/>
        <v/>
      </c>
    </row>
    <row r="83" spans="1:15" ht="20.100000000000001" customHeight="1" x14ac:dyDescent="0.4">
      <c r="A83" s="13">
        <v>19</v>
      </c>
      <c r="B83" s="35" t="str">
        <f t="shared" si="10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1"/>
        <v/>
      </c>
    </row>
    <row r="84" spans="1:15" ht="20.100000000000001" customHeight="1" x14ac:dyDescent="0.4">
      <c r="A84" s="13">
        <v>20</v>
      </c>
      <c r="B84" s="35" t="str">
        <f t="shared" si="10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1"/>
        <v/>
      </c>
    </row>
    <row r="85" spans="1:15" ht="20.100000000000001" customHeight="1" x14ac:dyDescent="0.4">
      <c r="A85" s="13">
        <v>21</v>
      </c>
      <c r="B85" s="35" t="str">
        <f t="shared" si="10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1"/>
        <v/>
      </c>
    </row>
    <row r="86" spans="1:15" ht="20.100000000000001" customHeight="1" x14ac:dyDescent="0.4">
      <c r="A86" s="13">
        <v>22</v>
      </c>
      <c r="B86" s="35" t="str">
        <f t="shared" si="10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1"/>
        <v/>
      </c>
    </row>
    <row r="87" spans="1:15" ht="20.100000000000001" customHeight="1" x14ac:dyDescent="0.4">
      <c r="A87" s="13">
        <v>23</v>
      </c>
      <c r="B87" s="35" t="str">
        <f t="shared" si="10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1"/>
        <v/>
      </c>
    </row>
    <row r="88" spans="1:15" ht="20.100000000000001" customHeight="1" x14ac:dyDescent="0.4">
      <c r="A88" s="13">
        <v>24</v>
      </c>
      <c r="B88" s="35" t="str">
        <f t="shared" si="10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1"/>
        <v/>
      </c>
    </row>
    <row r="89" spans="1:15" ht="20.100000000000001" customHeight="1" x14ac:dyDescent="0.4">
      <c r="A89" s="13">
        <v>25</v>
      </c>
      <c r="B89" s="35" t="str">
        <f t="shared" si="10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1"/>
        <v/>
      </c>
    </row>
    <row r="90" spans="1:15" ht="20.100000000000001" customHeight="1" x14ac:dyDescent="0.4">
      <c r="A90" s="13">
        <v>26</v>
      </c>
      <c r="B90" s="35" t="str">
        <f t="shared" si="10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1"/>
        <v/>
      </c>
    </row>
    <row r="91" spans="1:15" ht="20.100000000000001" customHeight="1" x14ac:dyDescent="0.4">
      <c r="A91" s="13">
        <v>27</v>
      </c>
      <c r="B91" s="35" t="str">
        <f t="shared" si="10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1"/>
        <v/>
      </c>
    </row>
    <row r="92" spans="1:15" ht="20.100000000000001" customHeight="1" x14ac:dyDescent="0.4">
      <c r="A92" s="13">
        <v>28</v>
      </c>
      <c r="B92" s="35" t="str">
        <f t="shared" si="10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1"/>
        <v/>
      </c>
    </row>
    <row r="93" spans="1:15" ht="20.100000000000001" customHeight="1" x14ac:dyDescent="0.4">
      <c r="A93" s="13">
        <v>29</v>
      </c>
      <c r="B93" s="35" t="str">
        <f t="shared" si="10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1"/>
        <v/>
      </c>
    </row>
    <row r="94" spans="1:15" ht="20.100000000000001" customHeight="1" x14ac:dyDescent="0.4">
      <c r="A94" s="13">
        <v>30</v>
      </c>
      <c r="B94" s="35" t="str">
        <f t="shared" si="10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1"/>
        <v/>
      </c>
    </row>
    <row r="95" spans="1:15" ht="20.100000000000001" customHeight="1" x14ac:dyDescent="0.4">
      <c r="A95" s="13">
        <v>31</v>
      </c>
      <c r="B95" s="35" t="str">
        <f t="shared" si="10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1"/>
        <v/>
      </c>
    </row>
    <row r="96" spans="1:15" ht="20.100000000000001" customHeight="1" x14ac:dyDescent="0.4">
      <c r="A96" s="13">
        <v>32</v>
      </c>
      <c r="B96" s="35" t="str">
        <f t="shared" si="10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1"/>
        <v/>
      </c>
    </row>
    <row r="97" spans="1:15" ht="20.100000000000001" customHeight="1" x14ac:dyDescent="0.4">
      <c r="A97" s="13">
        <v>33</v>
      </c>
      <c r="B97" s="35" t="str">
        <f t="shared" ref="B97:B114" si="12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1"/>
        <v/>
      </c>
    </row>
    <row r="98" spans="1:15" ht="20.100000000000001" customHeight="1" x14ac:dyDescent="0.4">
      <c r="A98" s="13">
        <v>34</v>
      </c>
      <c r="B98" s="35" t="str">
        <f t="shared" si="12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1"/>
        <v/>
      </c>
    </row>
    <row r="99" spans="1:15" ht="20.100000000000001" customHeight="1" x14ac:dyDescent="0.4">
      <c r="A99" s="13">
        <v>35</v>
      </c>
      <c r="B99" s="35" t="str">
        <f t="shared" si="12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1"/>
        <v/>
      </c>
    </row>
    <row r="100" spans="1:15" ht="20.100000000000001" customHeight="1" x14ac:dyDescent="0.4">
      <c r="A100" s="13">
        <v>36</v>
      </c>
      <c r="B100" s="35" t="str">
        <f t="shared" si="12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1"/>
        <v/>
      </c>
    </row>
    <row r="101" spans="1:15" ht="20.100000000000001" customHeight="1" x14ac:dyDescent="0.4">
      <c r="A101" s="13">
        <v>37</v>
      </c>
      <c r="B101" s="35" t="str">
        <f t="shared" si="12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1"/>
        <v/>
      </c>
    </row>
    <row r="102" spans="1:15" ht="20.100000000000001" customHeight="1" x14ac:dyDescent="0.4">
      <c r="A102" s="13">
        <v>38</v>
      </c>
      <c r="B102" s="35" t="str">
        <f t="shared" si="12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1"/>
        <v/>
      </c>
    </row>
    <row r="103" spans="1:15" ht="20.100000000000001" customHeight="1" x14ac:dyDescent="0.4">
      <c r="A103" s="13">
        <v>39</v>
      </c>
      <c r="B103" s="35" t="str">
        <f t="shared" si="12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1"/>
        <v/>
      </c>
    </row>
    <row r="104" spans="1:15" ht="20.100000000000001" customHeight="1" x14ac:dyDescent="0.4">
      <c r="A104" s="13">
        <v>40</v>
      </c>
      <c r="B104" s="35" t="str">
        <f t="shared" si="12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1"/>
        <v/>
      </c>
    </row>
    <row r="105" spans="1:15" ht="20.100000000000001" customHeight="1" x14ac:dyDescent="0.4">
      <c r="A105" s="13">
        <v>41</v>
      </c>
      <c r="B105" s="35" t="str">
        <f t="shared" si="12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1"/>
        <v/>
      </c>
    </row>
    <row r="106" spans="1:15" ht="20.100000000000001" customHeight="1" x14ac:dyDescent="0.4">
      <c r="A106" s="13">
        <v>42</v>
      </c>
      <c r="B106" s="35" t="str">
        <f t="shared" si="12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1"/>
        <v/>
      </c>
    </row>
    <row r="107" spans="1:15" ht="20.100000000000001" customHeight="1" x14ac:dyDescent="0.4">
      <c r="A107" s="13">
        <v>43</v>
      </c>
      <c r="B107" s="35" t="str">
        <f t="shared" si="12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1"/>
        <v/>
      </c>
    </row>
    <row r="108" spans="1:15" ht="20.100000000000001" customHeight="1" x14ac:dyDescent="0.4">
      <c r="A108" s="13">
        <v>44</v>
      </c>
      <c r="B108" s="35" t="str">
        <f t="shared" si="12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1"/>
        <v/>
      </c>
    </row>
    <row r="109" spans="1:15" ht="20.100000000000001" customHeight="1" x14ac:dyDescent="0.4">
      <c r="A109" s="13">
        <v>45</v>
      </c>
      <c r="B109" s="35" t="str">
        <f t="shared" si="12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1"/>
        <v/>
      </c>
    </row>
    <row r="110" spans="1:15" ht="20.100000000000001" customHeight="1" x14ac:dyDescent="0.4">
      <c r="A110" s="13">
        <v>46</v>
      </c>
      <c r="B110" s="35" t="str">
        <f t="shared" si="12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1"/>
        <v/>
      </c>
    </row>
    <row r="111" spans="1:15" ht="20.100000000000001" customHeight="1" x14ac:dyDescent="0.4">
      <c r="A111" s="13">
        <v>47</v>
      </c>
      <c r="B111" s="35" t="str">
        <f t="shared" si="12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1"/>
        <v/>
      </c>
    </row>
    <row r="112" spans="1:15" ht="20.100000000000001" customHeight="1" x14ac:dyDescent="0.4">
      <c r="A112" s="13">
        <v>48</v>
      </c>
      <c r="B112" s="35" t="str">
        <f t="shared" si="12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1"/>
        <v/>
      </c>
    </row>
    <row r="113" spans="1:16" ht="20.100000000000001" customHeight="1" x14ac:dyDescent="0.4">
      <c r="A113" s="13">
        <v>49</v>
      </c>
      <c r="B113" s="35" t="str">
        <f t="shared" si="12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1"/>
        <v/>
      </c>
    </row>
    <row r="114" spans="1:16" ht="20.100000000000001" customHeight="1" x14ac:dyDescent="0.4">
      <c r="A114" s="13">
        <v>50</v>
      </c>
      <c r="B114" s="35" t="str">
        <f t="shared" si="12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1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3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3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3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3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3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3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3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3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3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3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3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3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3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3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3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3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3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3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3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3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3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3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3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3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3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3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3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3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3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3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3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3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3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3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3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3"/>
        <v/>
      </c>
    </row>
    <row r="158" spans="1:14" ht="20.100000000000001" customHeight="1" x14ac:dyDescent="0.4">
      <c r="A158" s="13">
        <v>41</v>
      </c>
      <c r="B158" s="68"/>
      <c r="C158" s="68"/>
      <c r="D158" s="68"/>
      <c r="E158" s="68"/>
      <c r="F158" s="68"/>
      <c r="G158" s="68"/>
      <c r="H158" s="68"/>
      <c r="I158" s="32"/>
      <c r="J158" s="32"/>
      <c r="K158" s="32"/>
      <c r="L158" s="32"/>
      <c r="M158" s="32"/>
      <c r="N158" s="33" t="str">
        <f t="shared" si="13"/>
        <v/>
      </c>
    </row>
    <row r="159" spans="1:14" ht="20.100000000000001" customHeight="1" x14ac:dyDescent="0.4">
      <c r="A159" s="13">
        <v>42</v>
      </c>
      <c r="B159" s="68"/>
      <c r="C159" s="68"/>
      <c r="D159" s="68"/>
      <c r="E159" s="68"/>
      <c r="F159" s="68"/>
      <c r="G159" s="68"/>
      <c r="H159" s="68"/>
      <c r="I159" s="32"/>
      <c r="J159" s="32"/>
      <c r="K159" s="32"/>
      <c r="L159" s="32"/>
      <c r="M159" s="32"/>
      <c r="N159" s="33" t="str">
        <f t="shared" si="13"/>
        <v/>
      </c>
    </row>
    <row r="160" spans="1:14" ht="20.100000000000001" customHeight="1" x14ac:dyDescent="0.4">
      <c r="A160" s="13">
        <v>43</v>
      </c>
      <c r="B160" s="68"/>
      <c r="C160" s="68"/>
      <c r="D160" s="68"/>
      <c r="E160" s="68"/>
      <c r="F160" s="68"/>
      <c r="G160" s="68"/>
      <c r="H160" s="68"/>
      <c r="I160" s="32"/>
      <c r="J160" s="32"/>
      <c r="K160" s="32"/>
      <c r="L160" s="32"/>
      <c r="M160" s="32"/>
      <c r="N160" s="33" t="str">
        <f t="shared" si="13"/>
        <v/>
      </c>
    </row>
    <row r="161" spans="1:14" ht="20.100000000000001" customHeight="1" x14ac:dyDescent="0.4">
      <c r="A161" s="13">
        <v>44</v>
      </c>
      <c r="B161" s="68"/>
      <c r="C161" s="68"/>
      <c r="D161" s="68"/>
      <c r="E161" s="68"/>
      <c r="F161" s="68"/>
      <c r="G161" s="68"/>
      <c r="H161" s="68"/>
      <c r="I161" s="32"/>
      <c r="J161" s="32"/>
      <c r="K161" s="32"/>
      <c r="L161" s="32"/>
      <c r="M161" s="32"/>
      <c r="N161" s="33" t="str">
        <f t="shared" si="13"/>
        <v/>
      </c>
    </row>
    <row r="162" spans="1:14" ht="20.100000000000001" customHeight="1" x14ac:dyDescent="0.4">
      <c r="A162" s="13">
        <v>45</v>
      </c>
      <c r="B162" s="15"/>
      <c r="C162" s="15"/>
      <c r="D162" s="15"/>
      <c r="E162" s="15"/>
      <c r="F162" s="15"/>
      <c r="G162" s="15"/>
      <c r="H162" s="15"/>
      <c r="I162" s="32"/>
      <c r="J162" s="32"/>
      <c r="K162" s="32"/>
      <c r="L162" s="32"/>
      <c r="M162" s="32"/>
      <c r="N162" s="33" t="str">
        <f t="shared" si="13"/>
        <v/>
      </c>
    </row>
    <row r="163" spans="1:14" ht="20.100000000000001" customHeight="1" x14ac:dyDescent="0.4">
      <c r="A163" s="13">
        <v>46</v>
      </c>
      <c r="B163" s="68"/>
      <c r="C163" s="68"/>
      <c r="D163" s="68"/>
      <c r="E163" s="68"/>
      <c r="F163" s="68"/>
      <c r="G163" s="68"/>
      <c r="H163" s="68"/>
      <c r="I163" s="32"/>
      <c r="J163" s="32"/>
      <c r="K163" s="32"/>
      <c r="L163" s="32"/>
      <c r="M163" s="32"/>
      <c r="N163" s="33" t="str">
        <f t="shared" si="13"/>
        <v/>
      </c>
    </row>
    <row r="164" spans="1:14" ht="20.100000000000001" customHeight="1" x14ac:dyDescent="0.4">
      <c r="A164" s="13">
        <v>47</v>
      </c>
      <c r="B164" s="68"/>
      <c r="C164" s="68"/>
      <c r="D164" s="68"/>
      <c r="E164" s="68"/>
      <c r="F164" s="68"/>
      <c r="G164" s="68"/>
      <c r="H164" s="68"/>
      <c r="I164" s="32"/>
      <c r="J164" s="32"/>
      <c r="K164" s="32"/>
      <c r="L164" s="32"/>
      <c r="M164" s="32"/>
      <c r="N164" s="33" t="str">
        <f t="shared" si="13"/>
        <v/>
      </c>
    </row>
    <row r="165" spans="1:14" ht="20.100000000000001" customHeight="1" x14ac:dyDescent="0.4">
      <c r="A165" s="13">
        <v>48</v>
      </c>
      <c r="B165" s="68"/>
      <c r="C165" s="68"/>
      <c r="D165" s="68"/>
      <c r="E165" s="68"/>
      <c r="F165" s="68"/>
      <c r="G165" s="68"/>
      <c r="H165" s="68"/>
      <c r="I165" s="32"/>
      <c r="J165" s="32"/>
      <c r="K165" s="32"/>
      <c r="L165" s="32"/>
      <c r="M165" s="32"/>
      <c r="N165" s="33" t="str">
        <f t="shared" si="13"/>
        <v/>
      </c>
    </row>
    <row r="166" spans="1:14" ht="20.100000000000001" customHeight="1" x14ac:dyDescent="0.4">
      <c r="A166" s="13">
        <v>49</v>
      </c>
      <c r="B166" s="68"/>
      <c r="C166" s="68"/>
      <c r="D166" s="68"/>
      <c r="E166" s="68"/>
      <c r="F166" s="68"/>
      <c r="G166" s="68"/>
      <c r="H166" s="68"/>
      <c r="I166" s="32"/>
      <c r="J166" s="32"/>
      <c r="K166" s="32"/>
      <c r="L166" s="32"/>
      <c r="M166" s="32"/>
      <c r="N166" s="33" t="str">
        <f t="shared" si="13"/>
        <v/>
      </c>
    </row>
    <row r="167" spans="1:14" ht="20.100000000000001" customHeight="1" x14ac:dyDescent="0.4">
      <c r="A167" s="13">
        <v>50</v>
      </c>
      <c r="B167" s="15"/>
      <c r="C167" s="15"/>
      <c r="D167" s="15"/>
      <c r="E167" s="15"/>
      <c r="F167" s="15"/>
      <c r="G167" s="15"/>
      <c r="H167" s="15"/>
      <c r="I167" s="32"/>
      <c r="J167" s="32"/>
      <c r="K167" s="32"/>
      <c r="L167" s="32"/>
      <c r="M167" s="32"/>
      <c r="N167" s="33" t="str">
        <f t="shared" si="13"/>
        <v/>
      </c>
    </row>
  </sheetData>
  <sheetProtection algorithmName="SHA-512" hashValue="HF1vZU/sFXYC07TiYG39XHdJB/9QGyzXTKNHpOTUDo7QqhW17sCawQIJPT1/hmldUSBmqhT3nnBkzeOOoenWgA==" saltValue="2nB8drsOS046EQ6GaDYZDQ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L59:M59"/>
    <mergeCell ref="B51:C51"/>
    <mergeCell ref="B52:C52"/>
    <mergeCell ref="B53:C53"/>
    <mergeCell ref="B54:C54"/>
    <mergeCell ref="B55:C55"/>
    <mergeCell ref="B56:C56"/>
    <mergeCell ref="B57:C57"/>
    <mergeCell ref="B58:C58"/>
    <mergeCell ref="A59:E59"/>
    <mergeCell ref="G59:H59"/>
    <mergeCell ref="J59:K59"/>
  </mergeCells>
  <phoneticPr fontId="2"/>
  <conditionalFormatting sqref="B9:F58">
    <cfRule type="containsBlanks" dxfId="56" priority="13">
      <formula>LEN(TRIM(B9))=0</formula>
    </cfRule>
  </conditionalFormatting>
  <conditionalFormatting sqref="B118:M167">
    <cfRule type="containsBlanks" dxfId="55" priority="1">
      <formula>LEN(TRIM(B118))=0</formula>
    </cfRule>
  </conditionalFormatting>
  <conditionalFormatting sqref="C65:N114">
    <cfRule type="containsBlanks" dxfId="54" priority="12">
      <formula>LEN(TRIM(C65))=0</formula>
    </cfRule>
  </conditionalFormatting>
  <dataValidations count="1">
    <dataValidation type="list" allowBlank="1" showInputMessage="1" showErrorMessage="1" sqref="F9:F58" xr:uid="{9CCA54CD-8766-4B2E-A0C4-C92F8B14E884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40</v>
      </c>
      <c r="B5" s="86"/>
      <c r="C5" s="87"/>
      <c r="D5" s="82" t="str">
        <f>IF('【STEP２】 A-2_全事業所計'!$B$11="","",'【STEP２】 A-2_全事業所計'!$B$11)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70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70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70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70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70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70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70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70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70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70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68"/>
      <c r="C158" s="68"/>
      <c r="D158" s="68"/>
      <c r="E158" s="68"/>
      <c r="F158" s="68"/>
      <c r="G158" s="68"/>
      <c r="H158" s="68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68"/>
      <c r="C159" s="68"/>
      <c r="D159" s="68"/>
      <c r="E159" s="68"/>
      <c r="F159" s="68"/>
      <c r="G159" s="68"/>
      <c r="H159" s="68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68"/>
      <c r="C160" s="68"/>
      <c r="D160" s="68"/>
      <c r="E160" s="68"/>
      <c r="F160" s="68"/>
      <c r="G160" s="68"/>
      <c r="H160" s="68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68"/>
      <c r="C161" s="68"/>
      <c r="D161" s="68"/>
      <c r="E161" s="68"/>
      <c r="F161" s="68"/>
      <c r="G161" s="68"/>
      <c r="H161" s="68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15"/>
      <c r="C162" s="15"/>
      <c r="D162" s="15"/>
      <c r="E162" s="15"/>
      <c r="F162" s="15"/>
      <c r="G162" s="15"/>
      <c r="H162" s="15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68"/>
      <c r="C163" s="68"/>
      <c r="D163" s="68"/>
      <c r="E163" s="68"/>
      <c r="F163" s="68"/>
      <c r="G163" s="68"/>
      <c r="H163" s="68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68"/>
      <c r="C164" s="68"/>
      <c r="D164" s="68"/>
      <c r="E164" s="68"/>
      <c r="F164" s="68"/>
      <c r="G164" s="68"/>
      <c r="H164" s="68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68"/>
      <c r="C165" s="68"/>
      <c r="D165" s="68"/>
      <c r="E165" s="68"/>
      <c r="F165" s="68"/>
      <c r="G165" s="68"/>
      <c r="H165" s="68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68"/>
      <c r="C166" s="68"/>
      <c r="D166" s="68"/>
      <c r="E166" s="68"/>
      <c r="F166" s="68"/>
      <c r="G166" s="68"/>
      <c r="H166" s="68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15"/>
      <c r="C167" s="15"/>
      <c r="D167" s="15"/>
      <c r="E167" s="15"/>
      <c r="F167" s="15"/>
      <c r="G167" s="15"/>
      <c r="H167" s="15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xXh4JB3VGllysK1c8SXEKWtmk4qaz3793eKjMs03cSyzTyC9NzD6pmV2T7PwtmBBVaeqyzGXWI5xk/WS1t41LA==" saltValue="qRq7tVbayjR5TZ3uqZ6DpQ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53" priority="15">
      <formula>LEN(TRIM(B9))=0</formula>
    </cfRule>
  </conditionalFormatting>
  <conditionalFormatting sqref="B118:M167">
    <cfRule type="containsBlanks" dxfId="52" priority="1">
      <formula>LEN(TRIM(B118))=0</formula>
    </cfRule>
  </conditionalFormatting>
  <conditionalFormatting sqref="C65:N114">
    <cfRule type="containsBlanks" dxfId="51" priority="14">
      <formula>LEN(TRIM(C65))=0</formula>
    </cfRule>
  </conditionalFormatting>
  <dataValidations count="1">
    <dataValidation type="list" allowBlank="1" showInputMessage="1" showErrorMessage="1" sqref="F9:F58" xr:uid="{BD8A9DBA-FC41-4B14-BBBD-D92DB581B8C0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41</v>
      </c>
      <c r="B5" s="86"/>
      <c r="C5" s="87"/>
      <c r="D5" s="82" t="str">
        <f>IF('【STEP２】 A-2_全事業所計'!$B$12="","",'【STEP２】 A-2_全事業所計'!$B$12)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70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70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70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70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70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70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70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70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70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70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68"/>
      <c r="C158" s="68"/>
      <c r="D158" s="68"/>
      <c r="E158" s="68"/>
      <c r="F158" s="68"/>
      <c r="G158" s="68"/>
      <c r="H158" s="68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68"/>
      <c r="C159" s="68"/>
      <c r="D159" s="68"/>
      <c r="E159" s="68"/>
      <c r="F159" s="68"/>
      <c r="G159" s="68"/>
      <c r="H159" s="68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68"/>
      <c r="C160" s="68"/>
      <c r="D160" s="68"/>
      <c r="E160" s="68"/>
      <c r="F160" s="68"/>
      <c r="G160" s="68"/>
      <c r="H160" s="68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68"/>
      <c r="C161" s="68"/>
      <c r="D161" s="68"/>
      <c r="E161" s="68"/>
      <c r="F161" s="68"/>
      <c r="G161" s="68"/>
      <c r="H161" s="68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15"/>
      <c r="C162" s="15"/>
      <c r="D162" s="15"/>
      <c r="E162" s="15"/>
      <c r="F162" s="15"/>
      <c r="G162" s="15"/>
      <c r="H162" s="15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68"/>
      <c r="C163" s="68"/>
      <c r="D163" s="68"/>
      <c r="E163" s="68"/>
      <c r="F163" s="68"/>
      <c r="G163" s="68"/>
      <c r="H163" s="68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68"/>
      <c r="C164" s="68"/>
      <c r="D164" s="68"/>
      <c r="E164" s="68"/>
      <c r="F164" s="68"/>
      <c r="G164" s="68"/>
      <c r="H164" s="68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68"/>
      <c r="C165" s="68"/>
      <c r="D165" s="68"/>
      <c r="E165" s="68"/>
      <c r="F165" s="68"/>
      <c r="G165" s="68"/>
      <c r="H165" s="68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68"/>
      <c r="C166" s="68"/>
      <c r="D166" s="68"/>
      <c r="E166" s="68"/>
      <c r="F166" s="68"/>
      <c r="G166" s="68"/>
      <c r="H166" s="68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15"/>
      <c r="C167" s="15"/>
      <c r="D167" s="15"/>
      <c r="E167" s="15"/>
      <c r="F167" s="15"/>
      <c r="G167" s="15"/>
      <c r="H167" s="15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RGNm5dC3cvDtguvFi4X500pMD0B3UxP2GDIgemee4LZ0YsSAbCD/OacKjQDB64rypNv15NBYnhu1yYkpaA5QIA==" saltValue="rBc4ohP0JIvx4QRuqx1gVA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50" priority="22">
      <formula>LEN(TRIM(B9))=0</formula>
    </cfRule>
  </conditionalFormatting>
  <conditionalFormatting sqref="B118:M167">
    <cfRule type="containsBlanks" dxfId="49" priority="1">
      <formula>LEN(TRIM(B118))=0</formula>
    </cfRule>
  </conditionalFormatting>
  <conditionalFormatting sqref="C65:N114">
    <cfRule type="containsBlanks" dxfId="48" priority="21">
      <formula>LEN(TRIM(C65))=0</formula>
    </cfRule>
  </conditionalFormatting>
  <dataValidations count="1">
    <dataValidation type="list" allowBlank="1" showInputMessage="1" showErrorMessage="1" sqref="F9:F58" xr:uid="{D41E79D1-4F16-4272-9015-77AE9E718E75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1" manualBreakCount="1">
    <brk id="62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0.59999389629810485"/>
    <pageSetUpPr fitToPage="1"/>
  </sheetPr>
  <dimension ref="A1:P167"/>
  <sheetViews>
    <sheetView showGridLines="0" topLeftCell="A303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42</v>
      </c>
      <c r="B5" s="86"/>
      <c r="C5" s="87"/>
      <c r="D5" s="82" t="str">
        <f>IF('【STEP２】 A-2_全事業所計'!$B$13="","",'【STEP２】 A-2_全事業所計'!$B$13)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70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70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70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70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70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70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70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70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70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70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68"/>
      <c r="C158" s="68"/>
      <c r="D158" s="68"/>
      <c r="E158" s="68"/>
      <c r="F158" s="68"/>
      <c r="G158" s="68"/>
      <c r="H158" s="68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68"/>
      <c r="C159" s="68"/>
      <c r="D159" s="68"/>
      <c r="E159" s="68"/>
      <c r="F159" s="68"/>
      <c r="G159" s="68"/>
      <c r="H159" s="68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68"/>
      <c r="C160" s="68"/>
      <c r="D160" s="68"/>
      <c r="E160" s="68"/>
      <c r="F160" s="68"/>
      <c r="G160" s="68"/>
      <c r="H160" s="68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68"/>
      <c r="C161" s="68"/>
      <c r="D161" s="68"/>
      <c r="E161" s="68"/>
      <c r="F161" s="68"/>
      <c r="G161" s="68"/>
      <c r="H161" s="68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15"/>
      <c r="C162" s="15"/>
      <c r="D162" s="15"/>
      <c r="E162" s="15"/>
      <c r="F162" s="15"/>
      <c r="G162" s="15"/>
      <c r="H162" s="15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68"/>
      <c r="C163" s="68"/>
      <c r="D163" s="68"/>
      <c r="E163" s="68"/>
      <c r="F163" s="68"/>
      <c r="G163" s="68"/>
      <c r="H163" s="68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68"/>
      <c r="C164" s="68"/>
      <c r="D164" s="68"/>
      <c r="E164" s="68"/>
      <c r="F164" s="68"/>
      <c r="G164" s="68"/>
      <c r="H164" s="68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68"/>
      <c r="C165" s="68"/>
      <c r="D165" s="68"/>
      <c r="E165" s="68"/>
      <c r="F165" s="68"/>
      <c r="G165" s="68"/>
      <c r="H165" s="68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68"/>
      <c r="C166" s="68"/>
      <c r="D166" s="68"/>
      <c r="E166" s="68"/>
      <c r="F166" s="68"/>
      <c r="G166" s="68"/>
      <c r="H166" s="68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15"/>
      <c r="C167" s="15"/>
      <c r="D167" s="15"/>
      <c r="E167" s="15"/>
      <c r="F167" s="15"/>
      <c r="G167" s="15"/>
      <c r="H167" s="15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JuNFAq3yiYLZCHjF1NAjdT0eW5G5+EaOTHhFrxxyUISCE+ET9qM0+u3QVMhWkvqxXX0jLDRCPZUQvWV1zuBRPQ==" saltValue="zhYhriBHCnKO/vByUsc3hw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47" priority="21">
      <formula>LEN(TRIM(B9))=0</formula>
    </cfRule>
  </conditionalFormatting>
  <conditionalFormatting sqref="B118:M167">
    <cfRule type="containsBlanks" dxfId="46" priority="1">
      <formula>LEN(TRIM(B118))=0</formula>
    </cfRule>
  </conditionalFormatting>
  <conditionalFormatting sqref="C65:N114">
    <cfRule type="containsBlanks" dxfId="45" priority="20">
      <formula>LEN(TRIM(C65))=0</formula>
    </cfRule>
  </conditionalFormatting>
  <dataValidations count="1">
    <dataValidation type="list" allowBlank="1" showInputMessage="1" showErrorMessage="1" sqref="F9:F58" xr:uid="{1F882104-5539-4CF5-942D-E96DB936019F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4" tint="0.59999389629810485"/>
    <pageSetUpPr fitToPage="1"/>
  </sheetPr>
  <dimension ref="A1:P167"/>
  <sheetViews>
    <sheetView showGridLines="0" zoomScale="60" zoomScaleNormal="60" zoomScaleSheetLayoutView="40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43</v>
      </c>
      <c r="B5" s="86"/>
      <c r="C5" s="87"/>
      <c r="D5" s="82" t="str">
        <f>IF('【STEP２】 A-2_全事業所計'!$B$14="","",'【STEP２】 A-2_全事業所計'!$B$14)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70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70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70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70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70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70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70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70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70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70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68"/>
      <c r="C158" s="68"/>
      <c r="D158" s="68"/>
      <c r="E158" s="68"/>
      <c r="F158" s="68"/>
      <c r="G158" s="68"/>
      <c r="H158" s="68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68"/>
      <c r="C159" s="68"/>
      <c r="D159" s="68"/>
      <c r="E159" s="68"/>
      <c r="F159" s="68"/>
      <c r="G159" s="68"/>
      <c r="H159" s="68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68"/>
      <c r="C160" s="68"/>
      <c r="D160" s="68"/>
      <c r="E160" s="68"/>
      <c r="F160" s="68"/>
      <c r="G160" s="68"/>
      <c r="H160" s="68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68"/>
      <c r="C161" s="68"/>
      <c r="D161" s="68"/>
      <c r="E161" s="68"/>
      <c r="F161" s="68"/>
      <c r="G161" s="68"/>
      <c r="H161" s="68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15"/>
      <c r="C162" s="15"/>
      <c r="D162" s="15"/>
      <c r="E162" s="15"/>
      <c r="F162" s="15"/>
      <c r="G162" s="15"/>
      <c r="H162" s="15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68"/>
      <c r="C163" s="68"/>
      <c r="D163" s="68"/>
      <c r="E163" s="68"/>
      <c r="F163" s="68"/>
      <c r="G163" s="68"/>
      <c r="H163" s="68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68"/>
      <c r="C164" s="68"/>
      <c r="D164" s="68"/>
      <c r="E164" s="68"/>
      <c r="F164" s="68"/>
      <c r="G164" s="68"/>
      <c r="H164" s="68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68"/>
      <c r="C165" s="68"/>
      <c r="D165" s="68"/>
      <c r="E165" s="68"/>
      <c r="F165" s="68"/>
      <c r="G165" s="68"/>
      <c r="H165" s="68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68"/>
      <c r="C166" s="68"/>
      <c r="D166" s="68"/>
      <c r="E166" s="68"/>
      <c r="F166" s="68"/>
      <c r="G166" s="68"/>
      <c r="H166" s="68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15"/>
      <c r="C167" s="15"/>
      <c r="D167" s="15"/>
      <c r="E167" s="15"/>
      <c r="F167" s="15"/>
      <c r="G167" s="15"/>
      <c r="H167" s="15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9xdOsfUw8GC5+xn+oW3Nrs9d6QzdE3hjrlxbdCc7ew3VVMhDA8hRPNQHurn/fz03BReEYDfIqmL3FV+2TggLbg==" saltValue="WP2n5WBw0U92SCqYCVF+AQ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44" priority="13">
      <formula>LEN(TRIM(B9))=0</formula>
    </cfRule>
  </conditionalFormatting>
  <conditionalFormatting sqref="B118:M167">
    <cfRule type="containsBlanks" dxfId="43" priority="1">
      <formula>LEN(TRIM(B118))=0</formula>
    </cfRule>
  </conditionalFormatting>
  <conditionalFormatting sqref="C65:N114">
    <cfRule type="containsBlanks" dxfId="42" priority="12">
      <formula>LEN(TRIM(C65))=0</formula>
    </cfRule>
  </conditionalFormatting>
  <dataValidations count="1">
    <dataValidation type="list" allowBlank="1" showInputMessage="1" showErrorMessage="1" sqref="F9:F58" xr:uid="{C9B618F5-9FBF-4AEE-BCE9-0DA59851FE72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44</v>
      </c>
      <c r="B5" s="86"/>
      <c r="C5" s="87"/>
      <c r="D5" s="82" t="str">
        <f>IF('【STEP２】 A-2_全事業所計'!$B$15="","",'【STEP２】 A-2_全事業所計'!$B$15)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70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70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70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70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70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70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70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70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70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70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68"/>
      <c r="C158" s="68"/>
      <c r="D158" s="68"/>
      <c r="E158" s="68"/>
      <c r="F158" s="68"/>
      <c r="G158" s="68"/>
      <c r="H158" s="68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68"/>
      <c r="C159" s="68"/>
      <c r="D159" s="68"/>
      <c r="E159" s="68"/>
      <c r="F159" s="68"/>
      <c r="G159" s="68"/>
      <c r="H159" s="68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68"/>
      <c r="C160" s="68"/>
      <c r="D160" s="68"/>
      <c r="E160" s="68"/>
      <c r="F160" s="68"/>
      <c r="G160" s="68"/>
      <c r="H160" s="68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68"/>
      <c r="C161" s="68"/>
      <c r="D161" s="68"/>
      <c r="E161" s="68"/>
      <c r="F161" s="68"/>
      <c r="G161" s="68"/>
      <c r="H161" s="68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15"/>
      <c r="C162" s="15"/>
      <c r="D162" s="15"/>
      <c r="E162" s="15"/>
      <c r="F162" s="15"/>
      <c r="G162" s="15"/>
      <c r="H162" s="15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68"/>
      <c r="C163" s="68"/>
      <c r="D163" s="68"/>
      <c r="E163" s="68"/>
      <c r="F163" s="68"/>
      <c r="G163" s="68"/>
      <c r="H163" s="68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68"/>
      <c r="C164" s="68"/>
      <c r="D164" s="68"/>
      <c r="E164" s="68"/>
      <c r="F164" s="68"/>
      <c r="G164" s="68"/>
      <c r="H164" s="68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68"/>
      <c r="C165" s="68"/>
      <c r="D165" s="68"/>
      <c r="E165" s="68"/>
      <c r="F165" s="68"/>
      <c r="G165" s="68"/>
      <c r="H165" s="68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68"/>
      <c r="C166" s="68"/>
      <c r="D166" s="68"/>
      <c r="E166" s="68"/>
      <c r="F166" s="68"/>
      <c r="G166" s="68"/>
      <c r="H166" s="68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15"/>
      <c r="C167" s="15"/>
      <c r="D167" s="15"/>
      <c r="E167" s="15"/>
      <c r="F167" s="15"/>
      <c r="G167" s="15"/>
      <c r="H167" s="15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syEJagZ0Szd89+FdXESFQqGcE3U4A2Dfoiaxgd4KSeWiNaz67/W+pD8M4lbu26xNDARIqVCvVMiRTTL+ddq2qQ==" saltValue="vC5q2uVpmEK+2QXeIeS4fQ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41" priority="13">
      <formula>LEN(TRIM(B9))=0</formula>
    </cfRule>
  </conditionalFormatting>
  <conditionalFormatting sqref="B118:M167">
    <cfRule type="containsBlanks" dxfId="40" priority="1">
      <formula>LEN(TRIM(B118))=0</formula>
    </cfRule>
  </conditionalFormatting>
  <conditionalFormatting sqref="C65:N114">
    <cfRule type="containsBlanks" dxfId="39" priority="12">
      <formula>LEN(TRIM(C65))=0</formula>
    </cfRule>
  </conditionalFormatting>
  <dataValidations count="1">
    <dataValidation type="list" allowBlank="1" showInputMessage="1" showErrorMessage="1" sqref="F9:F58" xr:uid="{18631C3C-3769-444A-90EB-255E79D0D7B1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4" tint="0.59999389629810485"/>
    <pageSetUpPr fitToPage="1"/>
  </sheetPr>
  <dimension ref="A1:P167"/>
  <sheetViews>
    <sheetView showGridLines="0" zoomScale="60" zoomScaleNormal="60" zoomScaleSheetLayoutView="55" workbookViewId="0">
      <selection activeCell="AL30" sqref="AL30:AL31"/>
    </sheetView>
  </sheetViews>
  <sheetFormatPr defaultRowHeight="15.75" x14ac:dyDescent="0.4"/>
  <cols>
    <col min="1" max="1" width="5.625" style="2" customWidth="1"/>
    <col min="2" max="14" width="10.625" style="2" customWidth="1"/>
    <col min="15" max="15" width="11.625" style="2" customWidth="1"/>
    <col min="16" max="16384" width="9" style="2"/>
  </cols>
  <sheetData>
    <row r="1" spans="1:15" ht="20.100000000000001" customHeight="1" x14ac:dyDescent="0.4">
      <c r="A1" s="47" t="s">
        <v>69</v>
      </c>
    </row>
    <row r="2" spans="1:15" ht="20.100000000000001" customHeight="1" x14ac:dyDescent="0.4">
      <c r="A2" s="1"/>
    </row>
    <row r="3" spans="1:15" ht="20.100000000000001" customHeight="1" x14ac:dyDescent="0.4">
      <c r="A3" s="3" t="s">
        <v>71</v>
      </c>
    </row>
    <row r="4" spans="1:15" ht="15" customHeight="1" x14ac:dyDescent="0.4">
      <c r="A4" s="1"/>
    </row>
    <row r="5" spans="1:15" ht="20.100000000000001" customHeight="1" x14ac:dyDescent="0.4">
      <c r="A5" s="85" t="s">
        <v>45</v>
      </c>
      <c r="B5" s="86"/>
      <c r="C5" s="87"/>
      <c r="D5" s="82" t="str">
        <f>IF('【STEP２】 A-2_全事業所計'!$B$16="","",'【STEP２】 A-2_全事業所計'!$B$16)</f>
        <v/>
      </c>
      <c r="E5" s="83"/>
      <c r="F5" s="83"/>
      <c r="G5" s="83"/>
      <c r="H5" s="84"/>
      <c r="I5" s="4"/>
      <c r="J5" s="1"/>
      <c r="K5" s="1"/>
      <c r="L5" s="1"/>
      <c r="M5" s="1"/>
      <c r="N5" s="1"/>
      <c r="O5" s="1"/>
    </row>
    <row r="6" spans="1:15" ht="14.1" customHeight="1" x14ac:dyDescent="0.4">
      <c r="A6" s="1"/>
    </row>
    <row r="7" spans="1:15" ht="20.100000000000001" customHeight="1" x14ac:dyDescent="0.4">
      <c r="A7" s="5" t="s">
        <v>61</v>
      </c>
      <c r="B7" s="5"/>
      <c r="C7" s="5"/>
      <c r="D7" s="5"/>
      <c r="F7" s="6"/>
      <c r="G7" s="38"/>
      <c r="H7" s="7"/>
      <c r="L7" s="59" t="s">
        <v>65</v>
      </c>
      <c r="M7" s="60" t="str">
        <f>IF('【STEP２】 A-2_全事業所計'!$D$7="","",('【STEP２】 A-2_全事業所計'!$D$7))</f>
        <v/>
      </c>
      <c r="N7" s="61" t="s">
        <v>66</v>
      </c>
      <c r="O7" s="62" t="str">
        <f>IF(M7="","",DATE(YEAR($M$7),MONTH($M$7)+11,DAY($M$7)))</f>
        <v/>
      </c>
    </row>
    <row r="8" spans="1:15" ht="67.5" customHeight="1" x14ac:dyDescent="0.4">
      <c r="A8" s="8" t="s">
        <v>27</v>
      </c>
      <c r="B8" s="90" t="s">
        <v>7</v>
      </c>
      <c r="C8" s="91"/>
      <c r="D8" s="9" t="s">
        <v>0</v>
      </c>
      <c r="E8" s="9" t="s">
        <v>8</v>
      </c>
      <c r="F8" s="9" t="s">
        <v>1</v>
      </c>
      <c r="G8" s="88" t="s">
        <v>12</v>
      </c>
      <c r="H8" s="89"/>
      <c r="I8" s="10" t="s">
        <v>9</v>
      </c>
      <c r="J8" s="88" t="s">
        <v>15</v>
      </c>
      <c r="K8" s="89"/>
      <c r="L8" s="78" t="s">
        <v>62</v>
      </c>
      <c r="M8" s="79"/>
      <c r="N8" s="11" t="s">
        <v>63</v>
      </c>
      <c r="O8" s="12" t="s">
        <v>60</v>
      </c>
    </row>
    <row r="9" spans="1:15" ht="20.100000000000001" customHeight="1" x14ac:dyDescent="0.4">
      <c r="A9" s="13">
        <v>1</v>
      </c>
      <c r="B9" s="80"/>
      <c r="C9" s="81"/>
      <c r="D9" s="70"/>
      <c r="E9" s="32"/>
      <c r="F9" s="67"/>
      <c r="G9" s="14" t="str">
        <f>IF(O65="        －","",O65)</f>
        <v/>
      </c>
      <c r="H9" s="55" t="str">
        <f>IF($F9=" "," ",IF($F9="軽油","ℓ",IF($F9="ガソリン","ℓ",IF($F9="LPG","ℓ",IF($F9="CNG","N㎥",IF($F9="電気","－",""))))))</f>
        <v/>
      </c>
      <c r="I9" s="15" t="str">
        <f t="shared" ref="I9:I58" si="0">IF(N118="","",N118)</f>
        <v/>
      </c>
      <c r="J9" s="16" t="str">
        <f>IF(F9="電気","－",IF(OR(G9="",I9="",),"",I9/G9))</f>
        <v/>
      </c>
      <c r="K9" s="17" t="str">
        <f>IF($F9="","",IF($F9="軽油","㎞/ℓ",IF($F9="ガソリン","㎞/ℓ",IF($F9="LPG","㎞/ℓ",IF($F9="CNG","㎞/N㎥",IF($F9="電気","",""))))))</f>
        <v/>
      </c>
      <c r="L9" s="18" t="str">
        <f>IF($F9=" "," ",IF($F9="軽油",2.58,IF($F9="ガソリン",2.32,IF($F9="LPG",1.67,IF($F9="CNG",2.22,IF($F9="電気",0," "))))))</f>
        <v xml:space="preserve"> </v>
      </c>
      <c r="M9" s="51" t="str">
        <f t="shared" ref="M9:M58" si="1">IF($F9=" "," ",IF($F9="軽油","t-CO₂/kℓ",IF($F9="ガソリン","t-CO₂/kℓ",IF($F9="LPG","t-CO₂/kℓ",IF($F9="CNG","t-CO₂/1000N㎥",IF($F9="電気","t-CO₂/kWh"," "))))))</f>
        <v xml:space="preserve"> </v>
      </c>
      <c r="N9" s="19" t="str">
        <f>IF(I9="","",IF(F9="電気",0,(IF(L9=0.000453,ROUND(G9*L9*1000,2-INT(LOG(ABS(G9*L9*1000)))),ROUND(G9*L9,2-INT(LOG(ABS(G9*L9))))))))</f>
        <v/>
      </c>
      <c r="O9" s="20" t="str">
        <f>IF(OR(I9="",N9="",),"",N9/I9)</f>
        <v/>
      </c>
    </row>
    <row r="10" spans="1:15" ht="20.100000000000001" customHeight="1" x14ac:dyDescent="0.4">
      <c r="A10" s="13">
        <v>2</v>
      </c>
      <c r="B10" s="80"/>
      <c r="C10" s="81"/>
      <c r="D10" s="70"/>
      <c r="E10" s="32"/>
      <c r="F10" s="67"/>
      <c r="G10" s="14" t="str">
        <f t="shared" ref="G10:G58" si="2">IF(O66="        －","",O66)</f>
        <v/>
      </c>
      <c r="H10" s="55" t="str">
        <f t="shared" ref="H10:H58" si="3">IF($F10=" "," ",IF($F10="軽油","ℓ",IF($F10="ガソリン","ℓ",IF($F10="LPG","ℓ",IF($F10="CNG","N㎥",IF($F10="電気","－",""))))))</f>
        <v/>
      </c>
      <c r="I10" s="15" t="str">
        <f t="shared" si="0"/>
        <v/>
      </c>
      <c r="J10" s="16" t="str">
        <f t="shared" ref="J10:J58" si="4">IF(F10="電気","－",IF(OR(G10="",I10="",),"",I10/G10))</f>
        <v/>
      </c>
      <c r="K10" s="17" t="str">
        <f t="shared" ref="K10:K58" si="5">IF($F10="","",IF($F10="軽油","㎞/ℓ",IF($F10="ガソリン","㎞/ℓ",IF($F10="LPG","㎞/ℓ",IF($F10="CNG","㎞/N㎥",IF($F10="電気","",""))))))</f>
        <v/>
      </c>
      <c r="L10" s="18" t="str">
        <f t="shared" ref="L10:L58" si="6">IF($F10=" "," ",IF($F10="軽油",2.58,IF($F10="ガソリン",2.32,IF($F10="LPG",1.67,IF($F10="CNG",2.22,IF($F10="電気",0," "))))))</f>
        <v xml:space="preserve"> </v>
      </c>
      <c r="M10" s="51" t="str">
        <f t="shared" si="1"/>
        <v xml:space="preserve"> </v>
      </c>
      <c r="N10" s="19" t="str">
        <f t="shared" ref="N10:N58" si="7">IF(I10="","",IF(F10="電気",0,(IF(L10=0.000453,ROUND(G10*L10*1000,2-INT(LOG(ABS(G10*L10*1000)))),ROUND(G10*L10,2-INT(LOG(ABS(G10*L10))))))))</f>
        <v/>
      </c>
      <c r="O10" s="20" t="str">
        <f t="shared" ref="O10:O58" si="8">IF(OR(I10="",N10="",),"",N10/I10)</f>
        <v/>
      </c>
    </row>
    <row r="11" spans="1:15" ht="20.100000000000001" customHeight="1" x14ac:dyDescent="0.4">
      <c r="A11" s="13">
        <v>3</v>
      </c>
      <c r="B11" s="80"/>
      <c r="C11" s="81"/>
      <c r="D11" s="70"/>
      <c r="E11" s="32"/>
      <c r="F11" s="67"/>
      <c r="G11" s="14" t="str">
        <f t="shared" si="2"/>
        <v/>
      </c>
      <c r="H11" s="55" t="str">
        <f t="shared" si="3"/>
        <v/>
      </c>
      <c r="I11" s="15" t="str">
        <f t="shared" si="0"/>
        <v/>
      </c>
      <c r="J11" s="16" t="str">
        <f t="shared" si="4"/>
        <v/>
      </c>
      <c r="K11" s="17" t="str">
        <f t="shared" si="5"/>
        <v/>
      </c>
      <c r="L11" s="18" t="str">
        <f t="shared" si="6"/>
        <v xml:space="preserve"> </v>
      </c>
      <c r="M11" s="51" t="str">
        <f t="shared" si="1"/>
        <v xml:space="preserve"> </v>
      </c>
      <c r="N11" s="19" t="str">
        <f t="shared" si="7"/>
        <v/>
      </c>
      <c r="O11" s="20" t="str">
        <f t="shared" si="8"/>
        <v/>
      </c>
    </row>
    <row r="12" spans="1:15" ht="20.100000000000001" customHeight="1" x14ac:dyDescent="0.4">
      <c r="A12" s="13">
        <v>4</v>
      </c>
      <c r="B12" s="80"/>
      <c r="C12" s="81"/>
      <c r="D12" s="70"/>
      <c r="E12" s="32"/>
      <c r="F12" s="67"/>
      <c r="G12" s="14" t="str">
        <f t="shared" si="2"/>
        <v/>
      </c>
      <c r="H12" s="55" t="str">
        <f t="shared" si="3"/>
        <v/>
      </c>
      <c r="I12" s="15" t="str">
        <f t="shared" si="0"/>
        <v/>
      </c>
      <c r="J12" s="16" t="str">
        <f t="shared" si="4"/>
        <v/>
      </c>
      <c r="K12" s="17" t="str">
        <f t="shared" si="5"/>
        <v/>
      </c>
      <c r="L12" s="18" t="str">
        <f t="shared" si="6"/>
        <v xml:space="preserve"> </v>
      </c>
      <c r="M12" s="51" t="str">
        <f t="shared" si="1"/>
        <v xml:space="preserve"> </v>
      </c>
      <c r="N12" s="19" t="str">
        <f t="shared" si="7"/>
        <v/>
      </c>
      <c r="O12" s="20" t="str">
        <f t="shared" si="8"/>
        <v/>
      </c>
    </row>
    <row r="13" spans="1:15" ht="20.100000000000001" customHeight="1" x14ac:dyDescent="0.4">
      <c r="A13" s="13">
        <v>5</v>
      </c>
      <c r="B13" s="80"/>
      <c r="C13" s="81"/>
      <c r="D13" s="70"/>
      <c r="E13" s="32"/>
      <c r="F13" s="67"/>
      <c r="G13" s="14" t="str">
        <f t="shared" si="2"/>
        <v/>
      </c>
      <c r="H13" s="55" t="str">
        <f t="shared" si="3"/>
        <v/>
      </c>
      <c r="I13" s="15" t="str">
        <f t="shared" si="0"/>
        <v/>
      </c>
      <c r="J13" s="16" t="str">
        <f t="shared" si="4"/>
        <v/>
      </c>
      <c r="K13" s="17" t="str">
        <f t="shared" si="5"/>
        <v/>
      </c>
      <c r="L13" s="18" t="str">
        <f t="shared" si="6"/>
        <v xml:space="preserve"> </v>
      </c>
      <c r="M13" s="51" t="str">
        <f t="shared" si="1"/>
        <v xml:space="preserve"> </v>
      </c>
      <c r="N13" s="19" t="str">
        <f t="shared" si="7"/>
        <v/>
      </c>
      <c r="O13" s="20" t="str">
        <f t="shared" si="8"/>
        <v/>
      </c>
    </row>
    <row r="14" spans="1:15" ht="20.100000000000001" customHeight="1" x14ac:dyDescent="0.4">
      <c r="A14" s="13">
        <v>6</v>
      </c>
      <c r="B14" s="80"/>
      <c r="C14" s="81"/>
      <c r="D14" s="70"/>
      <c r="E14" s="32"/>
      <c r="F14" s="67"/>
      <c r="G14" s="14" t="str">
        <f t="shared" si="2"/>
        <v/>
      </c>
      <c r="H14" s="55" t="str">
        <f t="shared" si="3"/>
        <v/>
      </c>
      <c r="I14" s="15" t="str">
        <f t="shared" si="0"/>
        <v/>
      </c>
      <c r="J14" s="16" t="str">
        <f t="shared" si="4"/>
        <v/>
      </c>
      <c r="K14" s="17" t="str">
        <f t="shared" si="5"/>
        <v/>
      </c>
      <c r="L14" s="18" t="str">
        <f t="shared" si="6"/>
        <v xml:space="preserve"> </v>
      </c>
      <c r="M14" s="51" t="str">
        <f t="shared" si="1"/>
        <v xml:space="preserve"> </v>
      </c>
      <c r="N14" s="19" t="str">
        <f t="shared" si="7"/>
        <v/>
      </c>
      <c r="O14" s="20" t="str">
        <f t="shared" si="8"/>
        <v/>
      </c>
    </row>
    <row r="15" spans="1:15" ht="20.100000000000001" customHeight="1" x14ac:dyDescent="0.4">
      <c r="A15" s="13">
        <v>7</v>
      </c>
      <c r="B15" s="80"/>
      <c r="C15" s="81"/>
      <c r="D15" s="70"/>
      <c r="E15" s="32"/>
      <c r="F15" s="67"/>
      <c r="G15" s="14" t="str">
        <f t="shared" si="2"/>
        <v/>
      </c>
      <c r="H15" s="55" t="str">
        <f t="shared" si="3"/>
        <v/>
      </c>
      <c r="I15" s="15" t="str">
        <f t="shared" si="0"/>
        <v/>
      </c>
      <c r="J15" s="16" t="str">
        <f t="shared" si="4"/>
        <v/>
      </c>
      <c r="K15" s="17" t="str">
        <f t="shared" si="5"/>
        <v/>
      </c>
      <c r="L15" s="18" t="str">
        <f t="shared" si="6"/>
        <v xml:space="preserve"> </v>
      </c>
      <c r="M15" s="51" t="str">
        <f t="shared" si="1"/>
        <v xml:space="preserve"> </v>
      </c>
      <c r="N15" s="19" t="str">
        <f t="shared" si="7"/>
        <v/>
      </c>
      <c r="O15" s="20" t="str">
        <f t="shared" si="8"/>
        <v/>
      </c>
    </row>
    <row r="16" spans="1:15" ht="20.100000000000001" customHeight="1" x14ac:dyDescent="0.4">
      <c r="A16" s="13">
        <v>8</v>
      </c>
      <c r="B16" s="80"/>
      <c r="C16" s="81"/>
      <c r="D16" s="70"/>
      <c r="E16" s="32"/>
      <c r="F16" s="67"/>
      <c r="G16" s="14" t="str">
        <f t="shared" si="2"/>
        <v/>
      </c>
      <c r="H16" s="55" t="str">
        <f t="shared" si="3"/>
        <v/>
      </c>
      <c r="I16" s="15" t="str">
        <f t="shared" si="0"/>
        <v/>
      </c>
      <c r="J16" s="16" t="str">
        <f t="shared" si="4"/>
        <v/>
      </c>
      <c r="K16" s="17" t="str">
        <f t="shared" si="5"/>
        <v/>
      </c>
      <c r="L16" s="18" t="str">
        <f t="shared" si="6"/>
        <v xml:space="preserve"> </v>
      </c>
      <c r="M16" s="51" t="str">
        <f t="shared" si="1"/>
        <v xml:space="preserve"> </v>
      </c>
      <c r="N16" s="19" t="str">
        <f t="shared" si="7"/>
        <v/>
      </c>
      <c r="O16" s="20" t="str">
        <f t="shared" si="8"/>
        <v/>
      </c>
    </row>
    <row r="17" spans="1:15" ht="20.100000000000001" customHeight="1" x14ac:dyDescent="0.4">
      <c r="A17" s="13">
        <v>9</v>
      </c>
      <c r="B17" s="80"/>
      <c r="C17" s="81"/>
      <c r="D17" s="70"/>
      <c r="E17" s="32"/>
      <c r="F17" s="67"/>
      <c r="G17" s="14" t="str">
        <f t="shared" si="2"/>
        <v/>
      </c>
      <c r="H17" s="55" t="str">
        <f t="shared" si="3"/>
        <v/>
      </c>
      <c r="I17" s="15" t="str">
        <f t="shared" si="0"/>
        <v/>
      </c>
      <c r="J17" s="16" t="str">
        <f t="shared" si="4"/>
        <v/>
      </c>
      <c r="K17" s="17" t="str">
        <f t="shared" si="5"/>
        <v/>
      </c>
      <c r="L17" s="18" t="str">
        <f t="shared" si="6"/>
        <v xml:space="preserve"> </v>
      </c>
      <c r="M17" s="51" t="str">
        <f t="shared" si="1"/>
        <v xml:space="preserve"> </v>
      </c>
      <c r="N17" s="19" t="str">
        <f>IF(I17="","",IF(F17="電気",0,(IF(L17=0.000453,ROUND(G17*L17*1000,2-INT(LOG(ABS(G17*L17*1000)))),ROUND(G17*L17,2-INT(LOG(ABS(G17*L17))))))))</f>
        <v/>
      </c>
      <c r="O17" s="20" t="str">
        <f t="shared" si="8"/>
        <v/>
      </c>
    </row>
    <row r="18" spans="1:15" ht="20.100000000000001" customHeight="1" x14ac:dyDescent="0.4">
      <c r="A18" s="13">
        <v>10</v>
      </c>
      <c r="B18" s="80"/>
      <c r="C18" s="81"/>
      <c r="D18" s="70"/>
      <c r="E18" s="32"/>
      <c r="F18" s="67"/>
      <c r="G18" s="14" t="str">
        <f t="shared" si="2"/>
        <v/>
      </c>
      <c r="H18" s="55" t="str">
        <f t="shared" si="3"/>
        <v/>
      </c>
      <c r="I18" s="15" t="str">
        <f t="shared" si="0"/>
        <v/>
      </c>
      <c r="J18" s="16" t="str">
        <f t="shared" si="4"/>
        <v/>
      </c>
      <c r="K18" s="17" t="str">
        <f t="shared" si="5"/>
        <v/>
      </c>
      <c r="L18" s="18" t="str">
        <f t="shared" si="6"/>
        <v xml:space="preserve"> </v>
      </c>
      <c r="M18" s="51" t="str">
        <f t="shared" si="1"/>
        <v xml:space="preserve"> </v>
      </c>
      <c r="N18" s="19" t="str">
        <f t="shared" si="7"/>
        <v/>
      </c>
      <c r="O18" s="20" t="str">
        <f t="shared" si="8"/>
        <v/>
      </c>
    </row>
    <row r="19" spans="1:15" ht="20.100000000000001" customHeight="1" x14ac:dyDescent="0.4">
      <c r="A19" s="13">
        <v>11</v>
      </c>
      <c r="B19" s="80"/>
      <c r="C19" s="81"/>
      <c r="D19" s="70"/>
      <c r="E19" s="32"/>
      <c r="F19" s="67"/>
      <c r="G19" s="14" t="str">
        <f t="shared" si="2"/>
        <v/>
      </c>
      <c r="H19" s="55" t="str">
        <f t="shared" si="3"/>
        <v/>
      </c>
      <c r="I19" s="15" t="str">
        <f t="shared" si="0"/>
        <v/>
      </c>
      <c r="J19" s="16" t="str">
        <f t="shared" si="4"/>
        <v/>
      </c>
      <c r="K19" s="17" t="str">
        <f t="shared" si="5"/>
        <v/>
      </c>
      <c r="L19" s="18" t="str">
        <f t="shared" si="6"/>
        <v xml:space="preserve"> </v>
      </c>
      <c r="M19" s="51" t="str">
        <f t="shared" si="1"/>
        <v xml:space="preserve"> </v>
      </c>
      <c r="N19" s="19" t="str">
        <f t="shared" si="7"/>
        <v/>
      </c>
      <c r="O19" s="20" t="str">
        <f t="shared" si="8"/>
        <v/>
      </c>
    </row>
    <row r="20" spans="1:15" ht="20.100000000000001" customHeight="1" x14ac:dyDescent="0.4">
      <c r="A20" s="13">
        <v>12</v>
      </c>
      <c r="B20" s="80"/>
      <c r="C20" s="81"/>
      <c r="D20" s="70"/>
      <c r="E20" s="32"/>
      <c r="F20" s="67"/>
      <c r="G20" s="14" t="str">
        <f t="shared" si="2"/>
        <v/>
      </c>
      <c r="H20" s="55" t="str">
        <f t="shared" si="3"/>
        <v/>
      </c>
      <c r="I20" s="15" t="str">
        <f t="shared" si="0"/>
        <v/>
      </c>
      <c r="J20" s="16" t="str">
        <f t="shared" si="4"/>
        <v/>
      </c>
      <c r="K20" s="17" t="str">
        <f t="shared" si="5"/>
        <v/>
      </c>
      <c r="L20" s="18" t="str">
        <f t="shared" si="6"/>
        <v xml:space="preserve"> </v>
      </c>
      <c r="M20" s="51" t="str">
        <f t="shared" si="1"/>
        <v xml:space="preserve"> </v>
      </c>
      <c r="N20" s="19" t="str">
        <f t="shared" si="7"/>
        <v/>
      </c>
      <c r="O20" s="20" t="str">
        <f t="shared" si="8"/>
        <v/>
      </c>
    </row>
    <row r="21" spans="1:15" ht="20.100000000000001" customHeight="1" x14ac:dyDescent="0.4">
      <c r="A21" s="13">
        <v>13</v>
      </c>
      <c r="B21" s="80"/>
      <c r="C21" s="81"/>
      <c r="D21" s="70"/>
      <c r="E21" s="32"/>
      <c r="F21" s="67"/>
      <c r="G21" s="14" t="str">
        <f t="shared" si="2"/>
        <v/>
      </c>
      <c r="H21" s="55" t="str">
        <f t="shared" si="3"/>
        <v/>
      </c>
      <c r="I21" s="15" t="str">
        <f t="shared" si="0"/>
        <v/>
      </c>
      <c r="J21" s="16" t="str">
        <f t="shared" si="4"/>
        <v/>
      </c>
      <c r="K21" s="17" t="str">
        <f t="shared" si="5"/>
        <v/>
      </c>
      <c r="L21" s="18" t="str">
        <f t="shared" si="6"/>
        <v xml:space="preserve"> </v>
      </c>
      <c r="M21" s="51" t="str">
        <f t="shared" si="1"/>
        <v xml:space="preserve"> </v>
      </c>
      <c r="N21" s="19" t="str">
        <f t="shared" si="7"/>
        <v/>
      </c>
      <c r="O21" s="20" t="str">
        <f t="shared" si="8"/>
        <v/>
      </c>
    </row>
    <row r="22" spans="1:15" ht="20.100000000000001" customHeight="1" x14ac:dyDescent="0.4">
      <c r="A22" s="13">
        <v>14</v>
      </c>
      <c r="B22" s="80"/>
      <c r="C22" s="81"/>
      <c r="D22" s="70"/>
      <c r="E22" s="32"/>
      <c r="F22" s="67"/>
      <c r="G22" s="14" t="str">
        <f t="shared" si="2"/>
        <v/>
      </c>
      <c r="H22" s="55" t="str">
        <f t="shared" si="3"/>
        <v/>
      </c>
      <c r="I22" s="15" t="str">
        <f t="shared" si="0"/>
        <v/>
      </c>
      <c r="J22" s="16" t="str">
        <f t="shared" si="4"/>
        <v/>
      </c>
      <c r="K22" s="17" t="str">
        <f t="shared" si="5"/>
        <v/>
      </c>
      <c r="L22" s="18" t="str">
        <f t="shared" si="6"/>
        <v xml:space="preserve"> </v>
      </c>
      <c r="M22" s="51" t="str">
        <f t="shared" si="1"/>
        <v xml:space="preserve"> </v>
      </c>
      <c r="N22" s="19" t="str">
        <f t="shared" si="7"/>
        <v/>
      </c>
      <c r="O22" s="20" t="str">
        <f t="shared" si="8"/>
        <v/>
      </c>
    </row>
    <row r="23" spans="1:15" ht="20.100000000000001" customHeight="1" x14ac:dyDescent="0.4">
      <c r="A23" s="13">
        <v>15</v>
      </c>
      <c r="B23" s="80"/>
      <c r="C23" s="81"/>
      <c r="D23" s="70"/>
      <c r="E23" s="32"/>
      <c r="F23" s="67"/>
      <c r="G23" s="14" t="str">
        <f t="shared" si="2"/>
        <v/>
      </c>
      <c r="H23" s="55" t="str">
        <f t="shared" si="3"/>
        <v/>
      </c>
      <c r="I23" s="15" t="str">
        <f t="shared" si="0"/>
        <v/>
      </c>
      <c r="J23" s="16" t="str">
        <f t="shared" si="4"/>
        <v/>
      </c>
      <c r="K23" s="17" t="str">
        <f t="shared" si="5"/>
        <v/>
      </c>
      <c r="L23" s="18" t="str">
        <f t="shared" si="6"/>
        <v xml:space="preserve"> </v>
      </c>
      <c r="M23" s="51" t="str">
        <f t="shared" si="1"/>
        <v xml:space="preserve"> </v>
      </c>
      <c r="N23" s="19" t="str">
        <f t="shared" si="7"/>
        <v/>
      </c>
      <c r="O23" s="20" t="str">
        <f t="shared" si="8"/>
        <v/>
      </c>
    </row>
    <row r="24" spans="1:15" ht="20.100000000000001" customHeight="1" x14ac:dyDescent="0.4">
      <c r="A24" s="13">
        <v>16</v>
      </c>
      <c r="B24" s="80"/>
      <c r="C24" s="81"/>
      <c r="D24" s="70"/>
      <c r="E24" s="32"/>
      <c r="F24" s="67"/>
      <c r="G24" s="14" t="str">
        <f t="shared" si="2"/>
        <v/>
      </c>
      <c r="H24" s="55" t="str">
        <f t="shared" si="3"/>
        <v/>
      </c>
      <c r="I24" s="15" t="str">
        <f t="shared" si="0"/>
        <v/>
      </c>
      <c r="J24" s="16" t="str">
        <f t="shared" si="4"/>
        <v/>
      </c>
      <c r="K24" s="17" t="str">
        <f t="shared" si="5"/>
        <v/>
      </c>
      <c r="L24" s="18" t="str">
        <f t="shared" si="6"/>
        <v xml:space="preserve"> </v>
      </c>
      <c r="M24" s="51" t="str">
        <f t="shared" si="1"/>
        <v xml:space="preserve"> </v>
      </c>
      <c r="N24" s="19" t="str">
        <f t="shared" si="7"/>
        <v/>
      </c>
      <c r="O24" s="20" t="str">
        <f t="shared" si="8"/>
        <v/>
      </c>
    </row>
    <row r="25" spans="1:15" ht="20.100000000000001" customHeight="1" x14ac:dyDescent="0.4">
      <c r="A25" s="13">
        <v>17</v>
      </c>
      <c r="B25" s="80"/>
      <c r="C25" s="81"/>
      <c r="D25" s="70"/>
      <c r="E25" s="32"/>
      <c r="F25" s="67"/>
      <c r="G25" s="14" t="str">
        <f t="shared" si="2"/>
        <v/>
      </c>
      <c r="H25" s="55" t="str">
        <f t="shared" si="3"/>
        <v/>
      </c>
      <c r="I25" s="15" t="str">
        <f t="shared" si="0"/>
        <v/>
      </c>
      <c r="J25" s="16" t="str">
        <f t="shared" si="4"/>
        <v/>
      </c>
      <c r="K25" s="17" t="str">
        <f t="shared" si="5"/>
        <v/>
      </c>
      <c r="L25" s="18" t="str">
        <f t="shared" si="6"/>
        <v xml:space="preserve"> </v>
      </c>
      <c r="M25" s="51" t="str">
        <f t="shared" si="1"/>
        <v xml:space="preserve"> </v>
      </c>
      <c r="N25" s="19" t="str">
        <f t="shared" si="7"/>
        <v/>
      </c>
      <c r="O25" s="20" t="str">
        <f t="shared" si="8"/>
        <v/>
      </c>
    </row>
    <row r="26" spans="1:15" ht="20.100000000000001" customHeight="1" x14ac:dyDescent="0.4">
      <c r="A26" s="13">
        <v>18</v>
      </c>
      <c r="B26" s="80"/>
      <c r="C26" s="81"/>
      <c r="D26" s="70"/>
      <c r="E26" s="32"/>
      <c r="F26" s="67"/>
      <c r="G26" s="14" t="str">
        <f t="shared" si="2"/>
        <v/>
      </c>
      <c r="H26" s="55" t="str">
        <f t="shared" si="3"/>
        <v/>
      </c>
      <c r="I26" s="15" t="str">
        <f t="shared" si="0"/>
        <v/>
      </c>
      <c r="J26" s="16" t="str">
        <f t="shared" si="4"/>
        <v/>
      </c>
      <c r="K26" s="17" t="str">
        <f t="shared" si="5"/>
        <v/>
      </c>
      <c r="L26" s="18" t="str">
        <f t="shared" si="6"/>
        <v xml:space="preserve"> </v>
      </c>
      <c r="M26" s="51" t="str">
        <f t="shared" si="1"/>
        <v xml:space="preserve"> </v>
      </c>
      <c r="N26" s="19" t="str">
        <f t="shared" si="7"/>
        <v/>
      </c>
      <c r="O26" s="20" t="str">
        <f t="shared" si="8"/>
        <v/>
      </c>
    </row>
    <row r="27" spans="1:15" ht="20.100000000000001" customHeight="1" x14ac:dyDescent="0.4">
      <c r="A27" s="13">
        <v>19</v>
      </c>
      <c r="B27" s="80"/>
      <c r="C27" s="81"/>
      <c r="D27" s="70"/>
      <c r="E27" s="32"/>
      <c r="F27" s="67"/>
      <c r="G27" s="14" t="str">
        <f t="shared" si="2"/>
        <v/>
      </c>
      <c r="H27" s="55" t="str">
        <f t="shared" si="3"/>
        <v/>
      </c>
      <c r="I27" s="15" t="str">
        <f t="shared" si="0"/>
        <v/>
      </c>
      <c r="J27" s="16" t="str">
        <f t="shared" si="4"/>
        <v/>
      </c>
      <c r="K27" s="17" t="str">
        <f t="shared" si="5"/>
        <v/>
      </c>
      <c r="L27" s="18" t="str">
        <f t="shared" si="6"/>
        <v xml:space="preserve"> </v>
      </c>
      <c r="M27" s="51" t="str">
        <f t="shared" si="1"/>
        <v xml:space="preserve"> </v>
      </c>
      <c r="N27" s="19" t="str">
        <f t="shared" si="7"/>
        <v/>
      </c>
      <c r="O27" s="20" t="str">
        <f t="shared" si="8"/>
        <v/>
      </c>
    </row>
    <row r="28" spans="1:15" ht="20.100000000000001" customHeight="1" x14ac:dyDescent="0.4">
      <c r="A28" s="13">
        <v>20</v>
      </c>
      <c r="B28" s="80"/>
      <c r="C28" s="81"/>
      <c r="D28" s="70"/>
      <c r="E28" s="32"/>
      <c r="F28" s="67"/>
      <c r="G28" s="14" t="str">
        <f t="shared" si="2"/>
        <v/>
      </c>
      <c r="H28" s="55" t="str">
        <f t="shared" si="3"/>
        <v/>
      </c>
      <c r="I28" s="15" t="str">
        <f t="shared" si="0"/>
        <v/>
      </c>
      <c r="J28" s="16" t="str">
        <f t="shared" si="4"/>
        <v/>
      </c>
      <c r="K28" s="17" t="str">
        <f t="shared" si="5"/>
        <v/>
      </c>
      <c r="L28" s="18" t="str">
        <f t="shared" si="6"/>
        <v xml:space="preserve"> </v>
      </c>
      <c r="M28" s="51" t="str">
        <f t="shared" si="1"/>
        <v xml:space="preserve"> </v>
      </c>
      <c r="N28" s="19" t="str">
        <f t="shared" si="7"/>
        <v/>
      </c>
      <c r="O28" s="20" t="str">
        <f t="shared" si="8"/>
        <v/>
      </c>
    </row>
    <row r="29" spans="1:15" ht="20.100000000000001" customHeight="1" x14ac:dyDescent="0.4">
      <c r="A29" s="13">
        <v>21</v>
      </c>
      <c r="B29" s="80"/>
      <c r="C29" s="81"/>
      <c r="D29" s="70"/>
      <c r="E29" s="32"/>
      <c r="F29" s="67"/>
      <c r="G29" s="14" t="str">
        <f t="shared" si="2"/>
        <v/>
      </c>
      <c r="H29" s="55" t="str">
        <f t="shared" si="3"/>
        <v/>
      </c>
      <c r="I29" s="15" t="str">
        <f t="shared" si="0"/>
        <v/>
      </c>
      <c r="J29" s="16" t="str">
        <f t="shared" si="4"/>
        <v/>
      </c>
      <c r="K29" s="17" t="str">
        <f t="shared" si="5"/>
        <v/>
      </c>
      <c r="L29" s="18" t="str">
        <f t="shared" si="6"/>
        <v xml:space="preserve"> </v>
      </c>
      <c r="M29" s="51" t="str">
        <f t="shared" si="1"/>
        <v xml:space="preserve"> </v>
      </c>
      <c r="N29" s="19" t="str">
        <f t="shared" si="7"/>
        <v/>
      </c>
      <c r="O29" s="20" t="str">
        <f t="shared" si="8"/>
        <v/>
      </c>
    </row>
    <row r="30" spans="1:15" ht="20.100000000000001" customHeight="1" x14ac:dyDescent="0.4">
      <c r="A30" s="13">
        <v>22</v>
      </c>
      <c r="B30" s="80"/>
      <c r="C30" s="81"/>
      <c r="D30" s="70"/>
      <c r="E30" s="32"/>
      <c r="F30" s="67"/>
      <c r="G30" s="14" t="str">
        <f t="shared" si="2"/>
        <v/>
      </c>
      <c r="H30" s="55" t="str">
        <f t="shared" si="3"/>
        <v/>
      </c>
      <c r="I30" s="15" t="str">
        <f t="shared" si="0"/>
        <v/>
      </c>
      <c r="J30" s="16" t="str">
        <f t="shared" si="4"/>
        <v/>
      </c>
      <c r="K30" s="17" t="str">
        <f t="shared" si="5"/>
        <v/>
      </c>
      <c r="L30" s="18" t="str">
        <f t="shared" si="6"/>
        <v xml:space="preserve"> </v>
      </c>
      <c r="M30" s="51" t="str">
        <f t="shared" si="1"/>
        <v xml:space="preserve"> </v>
      </c>
      <c r="N30" s="19" t="str">
        <f t="shared" si="7"/>
        <v/>
      </c>
      <c r="O30" s="20" t="str">
        <f t="shared" si="8"/>
        <v/>
      </c>
    </row>
    <row r="31" spans="1:15" ht="20.100000000000001" customHeight="1" x14ac:dyDescent="0.4">
      <c r="A31" s="13">
        <v>23</v>
      </c>
      <c r="B31" s="80"/>
      <c r="C31" s="81"/>
      <c r="D31" s="70"/>
      <c r="E31" s="32"/>
      <c r="F31" s="67"/>
      <c r="G31" s="14" t="str">
        <f t="shared" si="2"/>
        <v/>
      </c>
      <c r="H31" s="55" t="str">
        <f t="shared" si="3"/>
        <v/>
      </c>
      <c r="I31" s="15" t="str">
        <f t="shared" si="0"/>
        <v/>
      </c>
      <c r="J31" s="16" t="str">
        <f t="shared" si="4"/>
        <v/>
      </c>
      <c r="K31" s="17" t="str">
        <f t="shared" si="5"/>
        <v/>
      </c>
      <c r="L31" s="18" t="str">
        <f t="shared" si="6"/>
        <v xml:space="preserve"> </v>
      </c>
      <c r="M31" s="51" t="str">
        <f t="shared" si="1"/>
        <v xml:space="preserve"> </v>
      </c>
      <c r="N31" s="19" t="str">
        <f t="shared" si="7"/>
        <v/>
      </c>
      <c r="O31" s="20" t="str">
        <f t="shared" si="8"/>
        <v/>
      </c>
    </row>
    <row r="32" spans="1:15" ht="20.100000000000001" customHeight="1" x14ac:dyDescent="0.4">
      <c r="A32" s="13">
        <v>24</v>
      </c>
      <c r="B32" s="80"/>
      <c r="C32" s="81"/>
      <c r="D32" s="70"/>
      <c r="E32" s="32"/>
      <c r="F32" s="67"/>
      <c r="G32" s="14" t="str">
        <f t="shared" si="2"/>
        <v/>
      </c>
      <c r="H32" s="55" t="str">
        <f t="shared" si="3"/>
        <v/>
      </c>
      <c r="I32" s="15" t="str">
        <f t="shared" si="0"/>
        <v/>
      </c>
      <c r="J32" s="16" t="str">
        <f t="shared" si="4"/>
        <v/>
      </c>
      <c r="K32" s="17" t="str">
        <f t="shared" si="5"/>
        <v/>
      </c>
      <c r="L32" s="18" t="str">
        <f t="shared" si="6"/>
        <v xml:space="preserve"> </v>
      </c>
      <c r="M32" s="51" t="str">
        <f t="shared" si="1"/>
        <v xml:space="preserve"> </v>
      </c>
      <c r="N32" s="19" t="str">
        <f t="shared" si="7"/>
        <v/>
      </c>
      <c r="O32" s="20" t="str">
        <f t="shared" si="8"/>
        <v/>
      </c>
    </row>
    <row r="33" spans="1:15" ht="20.100000000000001" customHeight="1" x14ac:dyDescent="0.4">
      <c r="A33" s="13">
        <v>25</v>
      </c>
      <c r="B33" s="80"/>
      <c r="C33" s="81"/>
      <c r="D33" s="70"/>
      <c r="E33" s="32"/>
      <c r="F33" s="67"/>
      <c r="G33" s="14" t="str">
        <f t="shared" si="2"/>
        <v/>
      </c>
      <c r="H33" s="55" t="str">
        <f t="shared" si="3"/>
        <v/>
      </c>
      <c r="I33" s="15" t="str">
        <f t="shared" si="0"/>
        <v/>
      </c>
      <c r="J33" s="16" t="str">
        <f t="shared" si="4"/>
        <v/>
      </c>
      <c r="K33" s="17" t="str">
        <f t="shared" si="5"/>
        <v/>
      </c>
      <c r="L33" s="18" t="str">
        <f t="shared" si="6"/>
        <v xml:space="preserve"> </v>
      </c>
      <c r="M33" s="51" t="str">
        <f t="shared" si="1"/>
        <v xml:space="preserve"> </v>
      </c>
      <c r="N33" s="19" t="str">
        <f t="shared" si="7"/>
        <v/>
      </c>
      <c r="O33" s="20" t="str">
        <f t="shared" si="8"/>
        <v/>
      </c>
    </row>
    <row r="34" spans="1:15" ht="20.100000000000001" customHeight="1" x14ac:dyDescent="0.4">
      <c r="A34" s="13">
        <v>26</v>
      </c>
      <c r="B34" s="80"/>
      <c r="C34" s="81"/>
      <c r="D34" s="70"/>
      <c r="E34" s="32"/>
      <c r="F34" s="67"/>
      <c r="G34" s="14" t="str">
        <f t="shared" si="2"/>
        <v/>
      </c>
      <c r="H34" s="55" t="str">
        <f t="shared" si="3"/>
        <v/>
      </c>
      <c r="I34" s="15" t="str">
        <f t="shared" si="0"/>
        <v/>
      </c>
      <c r="J34" s="16" t="str">
        <f t="shared" si="4"/>
        <v/>
      </c>
      <c r="K34" s="17" t="str">
        <f t="shared" si="5"/>
        <v/>
      </c>
      <c r="L34" s="18" t="str">
        <f t="shared" si="6"/>
        <v xml:space="preserve"> </v>
      </c>
      <c r="M34" s="51" t="str">
        <f t="shared" si="1"/>
        <v xml:space="preserve"> </v>
      </c>
      <c r="N34" s="19" t="str">
        <f t="shared" si="7"/>
        <v/>
      </c>
      <c r="O34" s="20" t="str">
        <f t="shared" si="8"/>
        <v/>
      </c>
    </row>
    <row r="35" spans="1:15" ht="20.100000000000001" customHeight="1" x14ac:dyDescent="0.4">
      <c r="A35" s="13">
        <v>27</v>
      </c>
      <c r="B35" s="80"/>
      <c r="C35" s="81"/>
      <c r="D35" s="70"/>
      <c r="E35" s="32"/>
      <c r="F35" s="67"/>
      <c r="G35" s="14" t="str">
        <f t="shared" si="2"/>
        <v/>
      </c>
      <c r="H35" s="55" t="str">
        <f t="shared" si="3"/>
        <v/>
      </c>
      <c r="I35" s="15" t="str">
        <f t="shared" si="0"/>
        <v/>
      </c>
      <c r="J35" s="16" t="str">
        <f t="shared" si="4"/>
        <v/>
      </c>
      <c r="K35" s="17" t="str">
        <f t="shared" si="5"/>
        <v/>
      </c>
      <c r="L35" s="18" t="str">
        <f t="shared" si="6"/>
        <v xml:space="preserve"> </v>
      </c>
      <c r="M35" s="51" t="str">
        <f t="shared" si="1"/>
        <v xml:space="preserve"> </v>
      </c>
      <c r="N35" s="19" t="str">
        <f t="shared" si="7"/>
        <v/>
      </c>
      <c r="O35" s="20" t="str">
        <f t="shared" si="8"/>
        <v/>
      </c>
    </row>
    <row r="36" spans="1:15" ht="20.100000000000001" customHeight="1" x14ac:dyDescent="0.4">
      <c r="A36" s="13">
        <v>28</v>
      </c>
      <c r="B36" s="80"/>
      <c r="C36" s="81"/>
      <c r="D36" s="70"/>
      <c r="E36" s="32"/>
      <c r="F36" s="67"/>
      <c r="G36" s="14" t="str">
        <f t="shared" si="2"/>
        <v/>
      </c>
      <c r="H36" s="55" t="str">
        <f t="shared" si="3"/>
        <v/>
      </c>
      <c r="I36" s="15" t="str">
        <f t="shared" si="0"/>
        <v/>
      </c>
      <c r="J36" s="16" t="str">
        <f t="shared" si="4"/>
        <v/>
      </c>
      <c r="K36" s="17" t="str">
        <f t="shared" si="5"/>
        <v/>
      </c>
      <c r="L36" s="18" t="str">
        <f t="shared" si="6"/>
        <v xml:space="preserve"> </v>
      </c>
      <c r="M36" s="51" t="str">
        <f t="shared" si="1"/>
        <v xml:space="preserve"> </v>
      </c>
      <c r="N36" s="19" t="str">
        <f t="shared" si="7"/>
        <v/>
      </c>
      <c r="O36" s="20" t="str">
        <f t="shared" si="8"/>
        <v/>
      </c>
    </row>
    <row r="37" spans="1:15" ht="20.100000000000001" customHeight="1" x14ac:dyDescent="0.4">
      <c r="A37" s="13">
        <v>29</v>
      </c>
      <c r="B37" s="80"/>
      <c r="C37" s="81"/>
      <c r="D37" s="70"/>
      <c r="E37" s="32"/>
      <c r="F37" s="67"/>
      <c r="G37" s="14" t="str">
        <f t="shared" si="2"/>
        <v/>
      </c>
      <c r="H37" s="55" t="str">
        <f t="shared" si="3"/>
        <v/>
      </c>
      <c r="I37" s="15" t="str">
        <f t="shared" si="0"/>
        <v/>
      </c>
      <c r="J37" s="16" t="str">
        <f t="shared" si="4"/>
        <v/>
      </c>
      <c r="K37" s="17" t="str">
        <f t="shared" si="5"/>
        <v/>
      </c>
      <c r="L37" s="18" t="str">
        <f t="shared" si="6"/>
        <v xml:space="preserve"> </v>
      </c>
      <c r="M37" s="51" t="str">
        <f t="shared" si="1"/>
        <v xml:space="preserve"> </v>
      </c>
      <c r="N37" s="19" t="str">
        <f t="shared" si="7"/>
        <v/>
      </c>
      <c r="O37" s="20" t="str">
        <f t="shared" si="8"/>
        <v/>
      </c>
    </row>
    <row r="38" spans="1:15" ht="20.100000000000001" customHeight="1" x14ac:dyDescent="0.4">
      <c r="A38" s="13">
        <v>30</v>
      </c>
      <c r="B38" s="80"/>
      <c r="C38" s="81"/>
      <c r="D38" s="70"/>
      <c r="E38" s="32"/>
      <c r="F38" s="67"/>
      <c r="G38" s="14" t="str">
        <f t="shared" si="2"/>
        <v/>
      </c>
      <c r="H38" s="55" t="str">
        <f t="shared" si="3"/>
        <v/>
      </c>
      <c r="I38" s="15" t="str">
        <f t="shared" si="0"/>
        <v/>
      </c>
      <c r="J38" s="16" t="str">
        <f t="shared" si="4"/>
        <v/>
      </c>
      <c r="K38" s="17" t="str">
        <f t="shared" si="5"/>
        <v/>
      </c>
      <c r="L38" s="18" t="str">
        <f t="shared" si="6"/>
        <v xml:space="preserve"> </v>
      </c>
      <c r="M38" s="51" t="str">
        <f t="shared" si="1"/>
        <v xml:space="preserve"> </v>
      </c>
      <c r="N38" s="19" t="str">
        <f t="shared" si="7"/>
        <v/>
      </c>
      <c r="O38" s="20" t="str">
        <f t="shared" si="8"/>
        <v/>
      </c>
    </row>
    <row r="39" spans="1:15" ht="20.100000000000001" customHeight="1" x14ac:dyDescent="0.4">
      <c r="A39" s="13">
        <v>31</v>
      </c>
      <c r="B39" s="80"/>
      <c r="C39" s="81"/>
      <c r="D39" s="70"/>
      <c r="E39" s="32"/>
      <c r="F39" s="67"/>
      <c r="G39" s="14" t="str">
        <f t="shared" si="2"/>
        <v/>
      </c>
      <c r="H39" s="55" t="str">
        <f t="shared" si="3"/>
        <v/>
      </c>
      <c r="I39" s="15" t="str">
        <f t="shared" si="0"/>
        <v/>
      </c>
      <c r="J39" s="16" t="str">
        <f t="shared" si="4"/>
        <v/>
      </c>
      <c r="K39" s="17" t="str">
        <f t="shared" si="5"/>
        <v/>
      </c>
      <c r="L39" s="18" t="str">
        <f t="shared" si="6"/>
        <v xml:space="preserve"> </v>
      </c>
      <c r="M39" s="51" t="str">
        <f t="shared" si="1"/>
        <v xml:space="preserve"> </v>
      </c>
      <c r="N39" s="19" t="str">
        <f t="shared" si="7"/>
        <v/>
      </c>
      <c r="O39" s="20" t="str">
        <f t="shared" si="8"/>
        <v/>
      </c>
    </row>
    <row r="40" spans="1:15" ht="20.100000000000001" customHeight="1" x14ac:dyDescent="0.4">
      <c r="A40" s="13">
        <v>32</v>
      </c>
      <c r="B40" s="80"/>
      <c r="C40" s="81"/>
      <c r="D40" s="70"/>
      <c r="E40" s="32"/>
      <c r="F40" s="67"/>
      <c r="G40" s="14" t="str">
        <f t="shared" si="2"/>
        <v/>
      </c>
      <c r="H40" s="55" t="str">
        <f t="shared" si="3"/>
        <v/>
      </c>
      <c r="I40" s="15" t="str">
        <f t="shared" si="0"/>
        <v/>
      </c>
      <c r="J40" s="16" t="str">
        <f t="shared" si="4"/>
        <v/>
      </c>
      <c r="K40" s="17" t="str">
        <f t="shared" si="5"/>
        <v/>
      </c>
      <c r="L40" s="18" t="str">
        <f t="shared" si="6"/>
        <v xml:space="preserve"> </v>
      </c>
      <c r="M40" s="51" t="str">
        <f t="shared" si="1"/>
        <v xml:space="preserve"> </v>
      </c>
      <c r="N40" s="19" t="str">
        <f t="shared" si="7"/>
        <v/>
      </c>
      <c r="O40" s="20" t="str">
        <f t="shared" si="8"/>
        <v/>
      </c>
    </row>
    <row r="41" spans="1:15" ht="20.100000000000001" customHeight="1" x14ac:dyDescent="0.4">
      <c r="A41" s="13">
        <v>33</v>
      </c>
      <c r="B41" s="80"/>
      <c r="C41" s="81"/>
      <c r="D41" s="70"/>
      <c r="E41" s="32"/>
      <c r="F41" s="67"/>
      <c r="G41" s="14" t="str">
        <f t="shared" si="2"/>
        <v/>
      </c>
      <c r="H41" s="55" t="str">
        <f t="shared" si="3"/>
        <v/>
      </c>
      <c r="I41" s="15" t="str">
        <f t="shared" si="0"/>
        <v/>
      </c>
      <c r="J41" s="16" t="str">
        <f t="shared" si="4"/>
        <v/>
      </c>
      <c r="K41" s="17" t="str">
        <f t="shared" si="5"/>
        <v/>
      </c>
      <c r="L41" s="18" t="str">
        <f t="shared" si="6"/>
        <v xml:space="preserve"> </v>
      </c>
      <c r="M41" s="51" t="str">
        <f t="shared" si="1"/>
        <v xml:space="preserve"> </v>
      </c>
      <c r="N41" s="19" t="str">
        <f t="shared" si="7"/>
        <v/>
      </c>
      <c r="O41" s="20" t="str">
        <f t="shared" si="8"/>
        <v/>
      </c>
    </row>
    <row r="42" spans="1:15" ht="20.100000000000001" customHeight="1" x14ac:dyDescent="0.4">
      <c r="A42" s="13">
        <v>34</v>
      </c>
      <c r="B42" s="80"/>
      <c r="C42" s="81"/>
      <c r="D42" s="70"/>
      <c r="E42" s="32"/>
      <c r="F42" s="67"/>
      <c r="G42" s="14" t="str">
        <f t="shared" si="2"/>
        <v/>
      </c>
      <c r="H42" s="55" t="str">
        <f t="shared" si="3"/>
        <v/>
      </c>
      <c r="I42" s="15" t="str">
        <f t="shared" si="0"/>
        <v/>
      </c>
      <c r="J42" s="16" t="str">
        <f t="shared" si="4"/>
        <v/>
      </c>
      <c r="K42" s="17" t="str">
        <f t="shared" si="5"/>
        <v/>
      </c>
      <c r="L42" s="18" t="str">
        <f t="shared" si="6"/>
        <v xml:space="preserve"> </v>
      </c>
      <c r="M42" s="51" t="str">
        <f t="shared" si="1"/>
        <v xml:space="preserve"> </v>
      </c>
      <c r="N42" s="19" t="str">
        <f t="shared" si="7"/>
        <v/>
      </c>
      <c r="O42" s="20" t="str">
        <f t="shared" si="8"/>
        <v/>
      </c>
    </row>
    <row r="43" spans="1:15" ht="20.100000000000001" customHeight="1" x14ac:dyDescent="0.4">
      <c r="A43" s="13">
        <v>35</v>
      </c>
      <c r="B43" s="80"/>
      <c r="C43" s="81"/>
      <c r="D43" s="70"/>
      <c r="E43" s="32"/>
      <c r="F43" s="67"/>
      <c r="G43" s="14" t="str">
        <f t="shared" si="2"/>
        <v/>
      </c>
      <c r="H43" s="55" t="str">
        <f t="shared" si="3"/>
        <v/>
      </c>
      <c r="I43" s="15" t="str">
        <f t="shared" si="0"/>
        <v/>
      </c>
      <c r="J43" s="16" t="str">
        <f t="shared" si="4"/>
        <v/>
      </c>
      <c r="K43" s="17" t="str">
        <f t="shared" si="5"/>
        <v/>
      </c>
      <c r="L43" s="18" t="str">
        <f t="shared" si="6"/>
        <v xml:space="preserve"> </v>
      </c>
      <c r="M43" s="51" t="str">
        <f t="shared" si="1"/>
        <v xml:space="preserve"> </v>
      </c>
      <c r="N43" s="19" t="str">
        <f t="shared" si="7"/>
        <v/>
      </c>
      <c r="O43" s="20" t="str">
        <f t="shared" si="8"/>
        <v/>
      </c>
    </row>
    <row r="44" spans="1:15" ht="20.100000000000001" customHeight="1" x14ac:dyDescent="0.4">
      <c r="A44" s="13">
        <v>36</v>
      </c>
      <c r="B44" s="80"/>
      <c r="C44" s="81"/>
      <c r="D44" s="70"/>
      <c r="E44" s="32"/>
      <c r="F44" s="67"/>
      <c r="G44" s="14" t="str">
        <f t="shared" si="2"/>
        <v/>
      </c>
      <c r="H44" s="55" t="str">
        <f t="shared" si="3"/>
        <v/>
      </c>
      <c r="I44" s="15" t="str">
        <f t="shared" si="0"/>
        <v/>
      </c>
      <c r="J44" s="16" t="str">
        <f t="shared" si="4"/>
        <v/>
      </c>
      <c r="K44" s="17" t="str">
        <f t="shared" si="5"/>
        <v/>
      </c>
      <c r="L44" s="18" t="str">
        <f t="shared" si="6"/>
        <v xml:space="preserve"> </v>
      </c>
      <c r="M44" s="51" t="str">
        <f t="shared" si="1"/>
        <v xml:space="preserve"> </v>
      </c>
      <c r="N44" s="19" t="str">
        <f t="shared" si="7"/>
        <v/>
      </c>
      <c r="O44" s="20" t="str">
        <f t="shared" si="8"/>
        <v/>
      </c>
    </row>
    <row r="45" spans="1:15" ht="20.100000000000001" customHeight="1" x14ac:dyDescent="0.4">
      <c r="A45" s="13">
        <v>37</v>
      </c>
      <c r="B45" s="80"/>
      <c r="C45" s="81"/>
      <c r="D45" s="70"/>
      <c r="E45" s="32"/>
      <c r="F45" s="67"/>
      <c r="G45" s="14" t="str">
        <f t="shared" si="2"/>
        <v/>
      </c>
      <c r="H45" s="55" t="str">
        <f t="shared" si="3"/>
        <v/>
      </c>
      <c r="I45" s="15" t="str">
        <f t="shared" si="0"/>
        <v/>
      </c>
      <c r="J45" s="16" t="str">
        <f t="shared" si="4"/>
        <v/>
      </c>
      <c r="K45" s="17" t="str">
        <f t="shared" si="5"/>
        <v/>
      </c>
      <c r="L45" s="18" t="str">
        <f t="shared" si="6"/>
        <v xml:space="preserve"> </v>
      </c>
      <c r="M45" s="51" t="str">
        <f t="shared" si="1"/>
        <v xml:space="preserve"> </v>
      </c>
      <c r="N45" s="19" t="str">
        <f t="shared" si="7"/>
        <v/>
      </c>
      <c r="O45" s="20" t="str">
        <f t="shared" si="8"/>
        <v/>
      </c>
    </row>
    <row r="46" spans="1:15" ht="20.100000000000001" customHeight="1" x14ac:dyDescent="0.4">
      <c r="A46" s="13">
        <v>38</v>
      </c>
      <c r="B46" s="80"/>
      <c r="C46" s="81"/>
      <c r="D46" s="70"/>
      <c r="E46" s="32"/>
      <c r="F46" s="67"/>
      <c r="G46" s="14" t="str">
        <f t="shared" si="2"/>
        <v/>
      </c>
      <c r="H46" s="55" t="str">
        <f t="shared" si="3"/>
        <v/>
      </c>
      <c r="I46" s="15" t="str">
        <f t="shared" si="0"/>
        <v/>
      </c>
      <c r="J46" s="16" t="str">
        <f t="shared" si="4"/>
        <v/>
      </c>
      <c r="K46" s="17" t="str">
        <f t="shared" si="5"/>
        <v/>
      </c>
      <c r="L46" s="18" t="str">
        <f t="shared" si="6"/>
        <v xml:space="preserve"> </v>
      </c>
      <c r="M46" s="51" t="str">
        <f t="shared" si="1"/>
        <v xml:space="preserve"> </v>
      </c>
      <c r="N46" s="19" t="str">
        <f t="shared" si="7"/>
        <v/>
      </c>
      <c r="O46" s="20" t="str">
        <f t="shared" si="8"/>
        <v/>
      </c>
    </row>
    <row r="47" spans="1:15" ht="20.100000000000001" customHeight="1" x14ac:dyDescent="0.4">
      <c r="A47" s="13">
        <v>39</v>
      </c>
      <c r="B47" s="80"/>
      <c r="C47" s="81"/>
      <c r="D47" s="70"/>
      <c r="E47" s="32"/>
      <c r="F47" s="67"/>
      <c r="G47" s="14" t="str">
        <f t="shared" si="2"/>
        <v/>
      </c>
      <c r="H47" s="55" t="str">
        <f t="shared" si="3"/>
        <v/>
      </c>
      <c r="I47" s="15" t="str">
        <f t="shared" si="0"/>
        <v/>
      </c>
      <c r="J47" s="16" t="str">
        <f t="shared" si="4"/>
        <v/>
      </c>
      <c r="K47" s="17" t="str">
        <f t="shared" si="5"/>
        <v/>
      </c>
      <c r="L47" s="18" t="str">
        <f t="shared" si="6"/>
        <v xml:space="preserve"> </v>
      </c>
      <c r="M47" s="51" t="str">
        <f t="shared" si="1"/>
        <v xml:space="preserve"> </v>
      </c>
      <c r="N47" s="19" t="str">
        <f t="shared" si="7"/>
        <v/>
      </c>
      <c r="O47" s="20" t="str">
        <f t="shared" si="8"/>
        <v/>
      </c>
    </row>
    <row r="48" spans="1:15" ht="20.100000000000001" customHeight="1" x14ac:dyDescent="0.4">
      <c r="A48" s="13">
        <v>40</v>
      </c>
      <c r="B48" s="80"/>
      <c r="C48" s="81"/>
      <c r="D48" s="70"/>
      <c r="E48" s="32"/>
      <c r="F48" s="67"/>
      <c r="G48" s="14" t="str">
        <f t="shared" si="2"/>
        <v/>
      </c>
      <c r="H48" s="55" t="str">
        <f t="shared" si="3"/>
        <v/>
      </c>
      <c r="I48" s="15" t="str">
        <f t="shared" si="0"/>
        <v/>
      </c>
      <c r="J48" s="16" t="str">
        <f t="shared" si="4"/>
        <v/>
      </c>
      <c r="K48" s="17" t="str">
        <f t="shared" si="5"/>
        <v/>
      </c>
      <c r="L48" s="18" t="str">
        <f t="shared" si="6"/>
        <v xml:space="preserve"> </v>
      </c>
      <c r="M48" s="51" t="str">
        <f t="shared" si="1"/>
        <v xml:space="preserve"> </v>
      </c>
      <c r="N48" s="19" t="str">
        <f t="shared" si="7"/>
        <v/>
      </c>
      <c r="O48" s="20" t="str">
        <f t="shared" si="8"/>
        <v/>
      </c>
    </row>
    <row r="49" spans="1:15" ht="20.100000000000001" customHeight="1" x14ac:dyDescent="0.4">
      <c r="A49" s="13">
        <v>41</v>
      </c>
      <c r="B49" s="80"/>
      <c r="C49" s="81"/>
      <c r="D49" s="65"/>
      <c r="E49" s="32"/>
      <c r="F49" s="67"/>
      <c r="G49" s="14" t="str">
        <f t="shared" si="2"/>
        <v/>
      </c>
      <c r="H49" s="55" t="str">
        <f t="shared" si="3"/>
        <v/>
      </c>
      <c r="I49" s="15" t="str">
        <f t="shared" si="0"/>
        <v/>
      </c>
      <c r="J49" s="16" t="str">
        <f t="shared" si="4"/>
        <v/>
      </c>
      <c r="K49" s="17" t="str">
        <f t="shared" si="5"/>
        <v/>
      </c>
      <c r="L49" s="18" t="str">
        <f t="shared" si="6"/>
        <v xml:space="preserve"> </v>
      </c>
      <c r="M49" s="51" t="str">
        <f t="shared" si="1"/>
        <v xml:space="preserve"> </v>
      </c>
      <c r="N49" s="19" t="str">
        <f t="shared" si="7"/>
        <v/>
      </c>
      <c r="O49" s="20" t="str">
        <f t="shared" si="8"/>
        <v/>
      </c>
    </row>
    <row r="50" spans="1:15" ht="20.100000000000001" customHeight="1" x14ac:dyDescent="0.4">
      <c r="A50" s="13">
        <v>42</v>
      </c>
      <c r="B50" s="80"/>
      <c r="C50" s="81"/>
      <c r="D50" s="65"/>
      <c r="E50" s="32"/>
      <c r="F50" s="67"/>
      <c r="G50" s="14" t="str">
        <f t="shared" si="2"/>
        <v/>
      </c>
      <c r="H50" s="55" t="str">
        <f t="shared" si="3"/>
        <v/>
      </c>
      <c r="I50" s="15" t="str">
        <f t="shared" si="0"/>
        <v/>
      </c>
      <c r="J50" s="16" t="str">
        <f t="shared" si="4"/>
        <v/>
      </c>
      <c r="K50" s="17" t="str">
        <f t="shared" si="5"/>
        <v/>
      </c>
      <c r="L50" s="18" t="str">
        <f t="shared" si="6"/>
        <v xml:space="preserve"> </v>
      </c>
      <c r="M50" s="51" t="str">
        <f t="shared" si="1"/>
        <v xml:space="preserve"> </v>
      </c>
      <c r="N50" s="19" t="str">
        <f t="shared" si="7"/>
        <v/>
      </c>
      <c r="O50" s="20" t="str">
        <f t="shared" si="8"/>
        <v/>
      </c>
    </row>
    <row r="51" spans="1:15" ht="20.100000000000001" customHeight="1" x14ac:dyDescent="0.4">
      <c r="A51" s="13">
        <v>43</v>
      </c>
      <c r="B51" s="80"/>
      <c r="C51" s="81"/>
      <c r="D51" s="65"/>
      <c r="E51" s="32"/>
      <c r="F51" s="67"/>
      <c r="G51" s="14" t="str">
        <f t="shared" si="2"/>
        <v/>
      </c>
      <c r="H51" s="55" t="str">
        <f t="shared" si="3"/>
        <v/>
      </c>
      <c r="I51" s="15" t="str">
        <f t="shared" si="0"/>
        <v/>
      </c>
      <c r="J51" s="16" t="str">
        <f t="shared" si="4"/>
        <v/>
      </c>
      <c r="K51" s="17" t="str">
        <f t="shared" si="5"/>
        <v/>
      </c>
      <c r="L51" s="18" t="str">
        <f t="shared" si="6"/>
        <v xml:space="preserve"> </v>
      </c>
      <c r="M51" s="51" t="str">
        <f t="shared" si="1"/>
        <v xml:space="preserve"> </v>
      </c>
      <c r="N51" s="19" t="str">
        <f t="shared" si="7"/>
        <v/>
      </c>
      <c r="O51" s="20" t="str">
        <f t="shared" si="8"/>
        <v/>
      </c>
    </row>
    <row r="52" spans="1:15" ht="20.100000000000001" customHeight="1" x14ac:dyDescent="0.4">
      <c r="A52" s="13">
        <v>44</v>
      </c>
      <c r="B52" s="80"/>
      <c r="C52" s="81"/>
      <c r="D52" s="65"/>
      <c r="E52" s="32"/>
      <c r="F52" s="67"/>
      <c r="G52" s="14" t="str">
        <f t="shared" si="2"/>
        <v/>
      </c>
      <c r="H52" s="55" t="str">
        <f t="shared" si="3"/>
        <v/>
      </c>
      <c r="I52" s="15" t="str">
        <f t="shared" si="0"/>
        <v/>
      </c>
      <c r="J52" s="16" t="str">
        <f t="shared" si="4"/>
        <v/>
      </c>
      <c r="K52" s="17" t="str">
        <f t="shared" si="5"/>
        <v/>
      </c>
      <c r="L52" s="18" t="str">
        <f t="shared" si="6"/>
        <v xml:space="preserve"> </v>
      </c>
      <c r="M52" s="51" t="str">
        <f t="shared" si="1"/>
        <v xml:space="preserve"> </v>
      </c>
      <c r="N52" s="19" t="str">
        <f t="shared" si="7"/>
        <v/>
      </c>
      <c r="O52" s="20" t="str">
        <f t="shared" si="8"/>
        <v/>
      </c>
    </row>
    <row r="53" spans="1:15" ht="20.100000000000001" customHeight="1" x14ac:dyDescent="0.4">
      <c r="A53" s="13">
        <v>45</v>
      </c>
      <c r="B53" s="80"/>
      <c r="C53" s="81"/>
      <c r="D53" s="65"/>
      <c r="E53" s="32"/>
      <c r="F53" s="67"/>
      <c r="G53" s="14" t="str">
        <f t="shared" si="2"/>
        <v/>
      </c>
      <c r="H53" s="55" t="str">
        <f t="shared" si="3"/>
        <v/>
      </c>
      <c r="I53" s="15" t="str">
        <f t="shared" si="0"/>
        <v/>
      </c>
      <c r="J53" s="16" t="str">
        <f t="shared" si="4"/>
        <v/>
      </c>
      <c r="K53" s="17" t="str">
        <f t="shared" si="5"/>
        <v/>
      </c>
      <c r="L53" s="18" t="str">
        <f t="shared" si="6"/>
        <v xml:space="preserve"> </v>
      </c>
      <c r="M53" s="51" t="str">
        <f t="shared" si="1"/>
        <v xml:space="preserve"> </v>
      </c>
      <c r="N53" s="19" t="str">
        <f t="shared" si="7"/>
        <v/>
      </c>
      <c r="O53" s="20" t="str">
        <f t="shared" si="8"/>
        <v/>
      </c>
    </row>
    <row r="54" spans="1:15" ht="20.100000000000001" customHeight="1" x14ac:dyDescent="0.4">
      <c r="A54" s="13">
        <v>46</v>
      </c>
      <c r="B54" s="80"/>
      <c r="C54" s="81"/>
      <c r="D54" s="65"/>
      <c r="E54" s="32"/>
      <c r="F54" s="67"/>
      <c r="G54" s="14" t="str">
        <f t="shared" si="2"/>
        <v/>
      </c>
      <c r="H54" s="55" t="str">
        <f t="shared" si="3"/>
        <v/>
      </c>
      <c r="I54" s="15" t="str">
        <f t="shared" si="0"/>
        <v/>
      </c>
      <c r="J54" s="16" t="str">
        <f t="shared" si="4"/>
        <v/>
      </c>
      <c r="K54" s="17" t="str">
        <f t="shared" si="5"/>
        <v/>
      </c>
      <c r="L54" s="18" t="str">
        <f t="shared" si="6"/>
        <v xml:space="preserve"> </v>
      </c>
      <c r="M54" s="51" t="str">
        <f t="shared" si="1"/>
        <v xml:space="preserve"> </v>
      </c>
      <c r="N54" s="19" t="str">
        <f t="shared" si="7"/>
        <v/>
      </c>
      <c r="O54" s="20" t="str">
        <f t="shared" si="8"/>
        <v/>
      </c>
    </row>
    <row r="55" spans="1:15" ht="20.100000000000001" customHeight="1" x14ac:dyDescent="0.4">
      <c r="A55" s="13">
        <v>47</v>
      </c>
      <c r="B55" s="80"/>
      <c r="C55" s="81"/>
      <c r="D55" s="65"/>
      <c r="E55" s="32"/>
      <c r="F55" s="67"/>
      <c r="G55" s="14" t="str">
        <f t="shared" si="2"/>
        <v/>
      </c>
      <c r="H55" s="55" t="str">
        <f t="shared" si="3"/>
        <v/>
      </c>
      <c r="I55" s="15" t="str">
        <f t="shared" si="0"/>
        <v/>
      </c>
      <c r="J55" s="16" t="str">
        <f t="shared" si="4"/>
        <v/>
      </c>
      <c r="K55" s="17" t="str">
        <f t="shared" si="5"/>
        <v/>
      </c>
      <c r="L55" s="18" t="str">
        <f t="shared" si="6"/>
        <v xml:space="preserve"> </v>
      </c>
      <c r="M55" s="51" t="str">
        <f t="shared" si="1"/>
        <v xml:space="preserve"> </v>
      </c>
      <c r="N55" s="19" t="str">
        <f t="shared" si="7"/>
        <v/>
      </c>
      <c r="O55" s="20" t="str">
        <f t="shared" si="8"/>
        <v/>
      </c>
    </row>
    <row r="56" spans="1:15" ht="20.100000000000001" customHeight="1" x14ac:dyDescent="0.4">
      <c r="A56" s="13">
        <v>48</v>
      </c>
      <c r="B56" s="80"/>
      <c r="C56" s="81"/>
      <c r="D56" s="65"/>
      <c r="E56" s="32"/>
      <c r="F56" s="67"/>
      <c r="G56" s="14" t="str">
        <f t="shared" si="2"/>
        <v/>
      </c>
      <c r="H56" s="55" t="str">
        <f t="shared" si="3"/>
        <v/>
      </c>
      <c r="I56" s="15" t="str">
        <f t="shared" si="0"/>
        <v/>
      </c>
      <c r="J56" s="16" t="str">
        <f t="shared" si="4"/>
        <v/>
      </c>
      <c r="K56" s="17" t="str">
        <f t="shared" si="5"/>
        <v/>
      </c>
      <c r="L56" s="18" t="str">
        <f t="shared" si="6"/>
        <v xml:space="preserve"> </v>
      </c>
      <c r="M56" s="51" t="str">
        <f t="shared" si="1"/>
        <v xml:space="preserve"> </v>
      </c>
      <c r="N56" s="19" t="str">
        <f t="shared" si="7"/>
        <v/>
      </c>
      <c r="O56" s="20" t="str">
        <f t="shared" si="8"/>
        <v/>
      </c>
    </row>
    <row r="57" spans="1:15" ht="20.100000000000001" customHeight="1" x14ac:dyDescent="0.4">
      <c r="A57" s="13">
        <v>49</v>
      </c>
      <c r="B57" s="80"/>
      <c r="C57" s="81"/>
      <c r="D57" s="65"/>
      <c r="E57" s="32"/>
      <c r="F57" s="67"/>
      <c r="G57" s="14" t="str">
        <f t="shared" si="2"/>
        <v/>
      </c>
      <c r="H57" s="55" t="str">
        <f t="shared" si="3"/>
        <v/>
      </c>
      <c r="I57" s="15" t="str">
        <f t="shared" si="0"/>
        <v/>
      </c>
      <c r="J57" s="16" t="str">
        <f t="shared" si="4"/>
        <v/>
      </c>
      <c r="K57" s="17" t="str">
        <f t="shared" si="5"/>
        <v/>
      </c>
      <c r="L57" s="18" t="str">
        <f t="shared" si="6"/>
        <v xml:space="preserve"> </v>
      </c>
      <c r="M57" s="51" t="str">
        <f t="shared" si="1"/>
        <v xml:space="preserve"> </v>
      </c>
      <c r="N57" s="19" t="str">
        <f t="shared" si="7"/>
        <v/>
      </c>
      <c r="O57" s="20" t="str">
        <f t="shared" si="8"/>
        <v/>
      </c>
    </row>
    <row r="58" spans="1:15" ht="20.100000000000001" customHeight="1" x14ac:dyDescent="0.4">
      <c r="A58" s="13">
        <v>50</v>
      </c>
      <c r="B58" s="80"/>
      <c r="C58" s="81"/>
      <c r="D58" s="65"/>
      <c r="E58" s="32"/>
      <c r="F58" s="67"/>
      <c r="G58" s="14" t="str">
        <f t="shared" si="2"/>
        <v/>
      </c>
      <c r="H58" s="55" t="str">
        <f t="shared" si="3"/>
        <v/>
      </c>
      <c r="I58" s="15" t="str">
        <f t="shared" si="0"/>
        <v/>
      </c>
      <c r="J58" s="16" t="str">
        <f t="shared" si="4"/>
        <v/>
      </c>
      <c r="K58" s="17" t="str">
        <f t="shared" si="5"/>
        <v/>
      </c>
      <c r="L58" s="18" t="str">
        <f t="shared" si="6"/>
        <v xml:space="preserve"> </v>
      </c>
      <c r="M58" s="51" t="str">
        <f t="shared" si="1"/>
        <v xml:space="preserve"> </v>
      </c>
      <c r="N58" s="19" t="str">
        <f t="shared" si="7"/>
        <v/>
      </c>
      <c r="O58" s="20" t="str">
        <f t="shared" si="8"/>
        <v/>
      </c>
    </row>
    <row r="59" spans="1:15" ht="20.100000000000001" customHeight="1" x14ac:dyDescent="0.4">
      <c r="A59" s="92" t="s">
        <v>3</v>
      </c>
      <c r="B59" s="98"/>
      <c r="C59" s="98"/>
      <c r="D59" s="98"/>
      <c r="E59" s="93"/>
      <c r="F59" s="21" t="s">
        <v>5</v>
      </c>
      <c r="G59" s="92" t="s">
        <v>5</v>
      </c>
      <c r="H59" s="93"/>
      <c r="I59" s="22" t="str">
        <f>IF(SUM(I9:I58)=0,"",SUM(I9:I58))</f>
        <v/>
      </c>
      <c r="J59" s="100" t="s">
        <v>4</v>
      </c>
      <c r="K59" s="95"/>
      <c r="L59" s="99" t="s">
        <v>4</v>
      </c>
      <c r="M59" s="97"/>
      <c r="N59" s="23" t="str">
        <f>IF(SUM(N9:N58)=0,"",SUM(N9:N58))</f>
        <v/>
      </c>
      <c r="O59" s="24" t="str">
        <f>IF(OR(I59="",N59="",),"",N59/I59)</f>
        <v/>
      </c>
    </row>
    <row r="60" spans="1:15" ht="15" customHeight="1" x14ac:dyDescent="0.4">
      <c r="A60" s="52" t="s">
        <v>64</v>
      </c>
      <c r="F60" s="25"/>
      <c r="G60" s="40"/>
      <c r="H60" s="40"/>
      <c r="I60" s="41"/>
      <c r="J60" s="42"/>
      <c r="K60" s="42"/>
      <c r="L60" s="26"/>
      <c r="M60" s="27"/>
      <c r="N60" s="27"/>
      <c r="O60" s="28"/>
    </row>
    <row r="61" spans="1:15" ht="15" customHeight="1" x14ac:dyDescent="0.4">
      <c r="A61" s="53" t="s">
        <v>68</v>
      </c>
      <c r="F61" s="25"/>
      <c r="G61" s="40"/>
      <c r="H61" s="40"/>
      <c r="I61" s="41"/>
      <c r="J61" s="42"/>
      <c r="K61" s="42"/>
      <c r="L61" s="26"/>
      <c r="M61" s="27"/>
      <c r="N61" s="27"/>
      <c r="O61" s="28"/>
    </row>
    <row r="62" spans="1:15" ht="15" customHeight="1" x14ac:dyDescent="0.4"/>
    <row r="63" spans="1:15" ht="20.100000000000001" customHeight="1" x14ac:dyDescent="0.4">
      <c r="A63" s="29" t="s">
        <v>6</v>
      </c>
      <c r="B63" s="29"/>
      <c r="C63" s="29"/>
      <c r="D63" s="29"/>
    </row>
    <row r="64" spans="1:15" ht="30" customHeight="1" x14ac:dyDescent="0.4">
      <c r="A64" s="8" t="s">
        <v>27</v>
      </c>
      <c r="B64" s="9" t="s">
        <v>1</v>
      </c>
      <c r="C64" s="50" t="str">
        <f>IF($M$7="","",$M$7)</f>
        <v/>
      </c>
      <c r="D64" s="50" t="str">
        <f>IF($M$7="","",DATE(YEAR($M$7),MONTH($M$7)+1,DAY($M$7)))</f>
        <v/>
      </c>
      <c r="E64" s="50" t="str">
        <f>IF($M$7="","",DATE(YEAR($M$7),MONTH($M$7)+2,DAY($M$7)))</f>
        <v/>
      </c>
      <c r="F64" s="50" t="str">
        <f>IF($M$7="","",DATE(YEAR($M$7),MONTH($M$7)+3,DAY($M$7)))</f>
        <v/>
      </c>
      <c r="G64" s="50" t="str">
        <f>IF($M$7="","",DATE(YEAR($M$7),MONTH($M$7)+4,DAY($M$7)))</f>
        <v/>
      </c>
      <c r="H64" s="50" t="str">
        <f>IF($M$7="","",DATE(YEAR($M$7),MONTH($M$7)+5,DAY($M$7)))</f>
        <v/>
      </c>
      <c r="I64" s="50" t="str">
        <f>IF($M$7="","",DATE(YEAR($M$7),MONTH($M$7)+6,DAY($M$7)))</f>
        <v/>
      </c>
      <c r="J64" s="50" t="str">
        <f>IF($M$7="","",DATE(YEAR($M$7),MONTH($M$7)+7,DAY($M$7)))</f>
        <v/>
      </c>
      <c r="K64" s="50" t="str">
        <f>IF($M$7="","",DATE(YEAR($M$7),MONTH($M$7)+8,DAY($M$7)))</f>
        <v/>
      </c>
      <c r="L64" s="50" t="str">
        <f>IF($M$7="","",DATE(YEAR($M$7),MONTH($M$7)+9,DAY($M$7)))</f>
        <v/>
      </c>
      <c r="M64" s="50" t="str">
        <f>IF($M$7="","",DATE(YEAR($M$7),MONTH($M$7)+10,DAY($M$7)))</f>
        <v/>
      </c>
      <c r="N64" s="50" t="str">
        <f>IF($M$7="","",DATE(YEAR($M$7),MONTH($M$7)+11,DAY($M$7)))</f>
        <v/>
      </c>
      <c r="O64" s="30" t="s">
        <v>10</v>
      </c>
    </row>
    <row r="65" spans="1:15" ht="20.100000000000001" customHeight="1" x14ac:dyDescent="0.4">
      <c r="A65" s="13">
        <v>1</v>
      </c>
      <c r="B65" s="31" t="str">
        <f t="shared" ref="B65:B96" si="9">IF($F9=" "," ",IF($F9="軽油","軽油(ℓ)",IF($F9="ガソリン","ガソリン(ℓ)",IF($F9="LPG","LPG(ℓ)",IF($F9="CNG","CNG(N㎥)",IF($F9="電気","電気(kWh)"," "))))))</f>
        <v xml:space="preserve"> </v>
      </c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 t="str">
        <f>IF(B65="電気(kWh)","        －",IF(SUM(C65:N65)=0,"",SUM(C65:N65)))</f>
        <v/>
      </c>
    </row>
    <row r="66" spans="1:15" ht="20.100000000000001" customHeight="1" x14ac:dyDescent="0.4">
      <c r="A66" s="13">
        <v>2</v>
      </c>
      <c r="B66" s="34" t="str">
        <f t="shared" si="9"/>
        <v xml:space="preserve"> </v>
      </c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 t="str">
        <f t="shared" ref="O66:O114" si="10">IF(B66="電気(kWh)","        －",IF(SUM(C66:N66)=0,"",SUM(C66:N66)))</f>
        <v/>
      </c>
    </row>
    <row r="67" spans="1:15" ht="20.100000000000001" customHeight="1" x14ac:dyDescent="0.4">
      <c r="A67" s="13">
        <v>3</v>
      </c>
      <c r="B67" s="34" t="str">
        <f t="shared" si="9"/>
        <v xml:space="preserve"> 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 t="str">
        <f t="shared" si="10"/>
        <v/>
      </c>
    </row>
    <row r="68" spans="1:15" ht="20.100000000000001" customHeight="1" x14ac:dyDescent="0.4">
      <c r="A68" s="13">
        <v>4</v>
      </c>
      <c r="B68" s="34" t="str">
        <f t="shared" si="9"/>
        <v xml:space="preserve"> </v>
      </c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 t="str">
        <f t="shared" si="10"/>
        <v/>
      </c>
    </row>
    <row r="69" spans="1:15" ht="20.100000000000001" customHeight="1" x14ac:dyDescent="0.4">
      <c r="A69" s="13">
        <v>5</v>
      </c>
      <c r="B69" s="34" t="str">
        <f t="shared" si="9"/>
        <v xml:space="preserve"> 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 t="str">
        <f t="shared" si="10"/>
        <v/>
      </c>
    </row>
    <row r="70" spans="1:15" ht="20.100000000000001" customHeight="1" x14ac:dyDescent="0.4">
      <c r="A70" s="13">
        <v>6</v>
      </c>
      <c r="B70" s="34" t="str">
        <f t="shared" si="9"/>
        <v xml:space="preserve"> 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 t="str">
        <f t="shared" si="10"/>
        <v/>
      </c>
    </row>
    <row r="71" spans="1:15" ht="20.100000000000001" customHeight="1" x14ac:dyDescent="0.4">
      <c r="A71" s="13">
        <v>7</v>
      </c>
      <c r="B71" s="34" t="str">
        <f t="shared" si="9"/>
        <v xml:space="preserve"> 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 t="str">
        <f t="shared" si="10"/>
        <v/>
      </c>
    </row>
    <row r="72" spans="1:15" ht="20.100000000000001" customHeight="1" x14ac:dyDescent="0.4">
      <c r="A72" s="13">
        <v>8</v>
      </c>
      <c r="B72" s="34" t="str">
        <f t="shared" si="9"/>
        <v xml:space="preserve"> 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 t="str">
        <f t="shared" si="10"/>
        <v/>
      </c>
    </row>
    <row r="73" spans="1:15" ht="20.100000000000001" customHeight="1" x14ac:dyDescent="0.4">
      <c r="A73" s="13">
        <v>9</v>
      </c>
      <c r="B73" s="34" t="str">
        <f t="shared" si="9"/>
        <v xml:space="preserve"> 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 t="str">
        <f t="shared" si="10"/>
        <v/>
      </c>
    </row>
    <row r="74" spans="1:15" ht="20.100000000000001" customHeight="1" x14ac:dyDescent="0.4">
      <c r="A74" s="13">
        <v>10</v>
      </c>
      <c r="B74" s="35" t="str">
        <f t="shared" si="9"/>
        <v xml:space="preserve"> </v>
      </c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 t="str">
        <f t="shared" si="10"/>
        <v/>
      </c>
    </row>
    <row r="75" spans="1:15" ht="20.100000000000001" customHeight="1" x14ac:dyDescent="0.4">
      <c r="A75" s="13">
        <v>11</v>
      </c>
      <c r="B75" s="35" t="str">
        <f t="shared" si="9"/>
        <v xml:space="preserve"> </v>
      </c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 t="str">
        <f t="shared" si="10"/>
        <v/>
      </c>
    </row>
    <row r="76" spans="1:15" ht="20.100000000000001" customHeight="1" x14ac:dyDescent="0.4">
      <c r="A76" s="13">
        <v>12</v>
      </c>
      <c r="B76" s="35" t="str">
        <f t="shared" si="9"/>
        <v xml:space="preserve"> 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 t="str">
        <f t="shared" si="10"/>
        <v/>
      </c>
    </row>
    <row r="77" spans="1:15" ht="20.100000000000001" customHeight="1" x14ac:dyDescent="0.4">
      <c r="A77" s="13">
        <v>13</v>
      </c>
      <c r="B77" s="35" t="str">
        <f t="shared" si="9"/>
        <v xml:space="preserve"> </v>
      </c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 t="str">
        <f t="shared" si="10"/>
        <v/>
      </c>
    </row>
    <row r="78" spans="1:15" ht="20.100000000000001" customHeight="1" x14ac:dyDescent="0.4">
      <c r="A78" s="13">
        <v>14</v>
      </c>
      <c r="B78" s="35" t="str">
        <f t="shared" si="9"/>
        <v xml:space="preserve"> </v>
      </c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 t="str">
        <f t="shared" si="10"/>
        <v/>
      </c>
    </row>
    <row r="79" spans="1:15" ht="20.100000000000001" customHeight="1" x14ac:dyDescent="0.4">
      <c r="A79" s="13">
        <v>15</v>
      </c>
      <c r="B79" s="35" t="str">
        <f t="shared" si="9"/>
        <v xml:space="preserve"> </v>
      </c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 t="str">
        <f t="shared" si="10"/>
        <v/>
      </c>
    </row>
    <row r="80" spans="1:15" ht="20.100000000000001" customHeight="1" x14ac:dyDescent="0.4">
      <c r="A80" s="13">
        <v>16</v>
      </c>
      <c r="B80" s="35" t="str">
        <f t="shared" si="9"/>
        <v xml:space="preserve"> 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 t="str">
        <f t="shared" si="10"/>
        <v/>
      </c>
    </row>
    <row r="81" spans="1:15" ht="20.100000000000001" customHeight="1" x14ac:dyDescent="0.4">
      <c r="A81" s="13">
        <v>17</v>
      </c>
      <c r="B81" s="35" t="str">
        <f t="shared" si="9"/>
        <v xml:space="preserve"> 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 t="str">
        <f t="shared" si="10"/>
        <v/>
      </c>
    </row>
    <row r="82" spans="1:15" ht="20.100000000000001" customHeight="1" x14ac:dyDescent="0.4">
      <c r="A82" s="13">
        <v>18</v>
      </c>
      <c r="B82" s="35" t="str">
        <f t="shared" si="9"/>
        <v xml:space="preserve"> 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 t="str">
        <f t="shared" si="10"/>
        <v/>
      </c>
    </row>
    <row r="83" spans="1:15" ht="20.100000000000001" customHeight="1" x14ac:dyDescent="0.4">
      <c r="A83" s="13">
        <v>19</v>
      </c>
      <c r="B83" s="35" t="str">
        <f t="shared" si="9"/>
        <v xml:space="preserve"> </v>
      </c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 t="str">
        <f t="shared" si="10"/>
        <v/>
      </c>
    </row>
    <row r="84" spans="1:15" ht="20.100000000000001" customHeight="1" x14ac:dyDescent="0.4">
      <c r="A84" s="13">
        <v>20</v>
      </c>
      <c r="B84" s="35" t="str">
        <f t="shared" si="9"/>
        <v xml:space="preserve"> 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 t="str">
        <f t="shared" si="10"/>
        <v/>
      </c>
    </row>
    <row r="85" spans="1:15" ht="20.100000000000001" customHeight="1" x14ac:dyDescent="0.4">
      <c r="A85" s="13">
        <v>21</v>
      </c>
      <c r="B85" s="35" t="str">
        <f t="shared" si="9"/>
        <v xml:space="preserve"> 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 t="str">
        <f t="shared" si="10"/>
        <v/>
      </c>
    </row>
    <row r="86" spans="1:15" ht="20.100000000000001" customHeight="1" x14ac:dyDescent="0.4">
      <c r="A86" s="13">
        <v>22</v>
      </c>
      <c r="B86" s="35" t="str">
        <f t="shared" si="9"/>
        <v xml:space="preserve"> 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 t="str">
        <f t="shared" si="10"/>
        <v/>
      </c>
    </row>
    <row r="87" spans="1:15" ht="20.100000000000001" customHeight="1" x14ac:dyDescent="0.4">
      <c r="A87" s="13">
        <v>23</v>
      </c>
      <c r="B87" s="35" t="str">
        <f t="shared" si="9"/>
        <v xml:space="preserve"> 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 t="str">
        <f t="shared" si="10"/>
        <v/>
      </c>
    </row>
    <row r="88" spans="1:15" ht="20.100000000000001" customHeight="1" x14ac:dyDescent="0.4">
      <c r="A88" s="13">
        <v>24</v>
      </c>
      <c r="B88" s="35" t="str">
        <f t="shared" si="9"/>
        <v xml:space="preserve"> 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 t="str">
        <f t="shared" si="10"/>
        <v/>
      </c>
    </row>
    <row r="89" spans="1:15" ht="20.100000000000001" customHeight="1" x14ac:dyDescent="0.4">
      <c r="A89" s="13">
        <v>25</v>
      </c>
      <c r="B89" s="35" t="str">
        <f t="shared" si="9"/>
        <v xml:space="preserve"> </v>
      </c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 t="str">
        <f t="shared" si="10"/>
        <v/>
      </c>
    </row>
    <row r="90" spans="1:15" ht="20.100000000000001" customHeight="1" x14ac:dyDescent="0.4">
      <c r="A90" s="13">
        <v>26</v>
      </c>
      <c r="B90" s="35" t="str">
        <f t="shared" si="9"/>
        <v xml:space="preserve"> </v>
      </c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 t="str">
        <f t="shared" si="10"/>
        <v/>
      </c>
    </row>
    <row r="91" spans="1:15" ht="20.100000000000001" customHeight="1" x14ac:dyDescent="0.4">
      <c r="A91" s="13">
        <v>27</v>
      </c>
      <c r="B91" s="35" t="str">
        <f t="shared" si="9"/>
        <v xml:space="preserve"> 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 t="str">
        <f t="shared" si="10"/>
        <v/>
      </c>
    </row>
    <row r="92" spans="1:15" ht="20.100000000000001" customHeight="1" x14ac:dyDescent="0.4">
      <c r="A92" s="13">
        <v>28</v>
      </c>
      <c r="B92" s="35" t="str">
        <f t="shared" si="9"/>
        <v xml:space="preserve"> 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 t="str">
        <f t="shared" si="10"/>
        <v/>
      </c>
    </row>
    <row r="93" spans="1:15" ht="20.100000000000001" customHeight="1" x14ac:dyDescent="0.4">
      <c r="A93" s="13">
        <v>29</v>
      </c>
      <c r="B93" s="35" t="str">
        <f t="shared" si="9"/>
        <v xml:space="preserve"> </v>
      </c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 t="str">
        <f t="shared" si="10"/>
        <v/>
      </c>
    </row>
    <row r="94" spans="1:15" ht="20.100000000000001" customHeight="1" x14ac:dyDescent="0.4">
      <c r="A94" s="13">
        <v>30</v>
      </c>
      <c r="B94" s="35" t="str">
        <f t="shared" si="9"/>
        <v xml:space="preserve"> </v>
      </c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 t="str">
        <f t="shared" si="10"/>
        <v/>
      </c>
    </row>
    <row r="95" spans="1:15" ht="20.100000000000001" customHeight="1" x14ac:dyDescent="0.4">
      <c r="A95" s="13">
        <v>31</v>
      </c>
      <c r="B95" s="35" t="str">
        <f t="shared" si="9"/>
        <v xml:space="preserve"> 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 t="str">
        <f t="shared" si="10"/>
        <v/>
      </c>
    </row>
    <row r="96" spans="1:15" ht="20.100000000000001" customHeight="1" x14ac:dyDescent="0.4">
      <c r="A96" s="13">
        <v>32</v>
      </c>
      <c r="B96" s="35" t="str">
        <f t="shared" si="9"/>
        <v xml:space="preserve"> 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 t="str">
        <f t="shared" si="10"/>
        <v/>
      </c>
    </row>
    <row r="97" spans="1:15" ht="20.100000000000001" customHeight="1" x14ac:dyDescent="0.4">
      <c r="A97" s="13">
        <v>33</v>
      </c>
      <c r="B97" s="35" t="str">
        <f t="shared" ref="B97:B114" si="11">IF($F41=" "," ",IF($F41="軽油","軽油(ℓ)",IF($F41="ガソリン","ガソリン(ℓ)",IF($F41="LPG","LPG(ℓ)",IF($F41="CNG","CNG(N㎥)",IF($F41="電気","電気(kWh)"," "))))))</f>
        <v xml:space="preserve"> 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 t="str">
        <f t="shared" si="10"/>
        <v/>
      </c>
    </row>
    <row r="98" spans="1:15" ht="20.100000000000001" customHeight="1" x14ac:dyDescent="0.4">
      <c r="A98" s="13">
        <v>34</v>
      </c>
      <c r="B98" s="35" t="str">
        <f t="shared" si="11"/>
        <v xml:space="preserve"> 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 t="str">
        <f t="shared" si="10"/>
        <v/>
      </c>
    </row>
    <row r="99" spans="1:15" ht="20.100000000000001" customHeight="1" x14ac:dyDescent="0.4">
      <c r="A99" s="13">
        <v>35</v>
      </c>
      <c r="B99" s="35" t="str">
        <f t="shared" si="11"/>
        <v xml:space="preserve"> 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 t="str">
        <f t="shared" si="10"/>
        <v/>
      </c>
    </row>
    <row r="100" spans="1:15" ht="20.100000000000001" customHeight="1" x14ac:dyDescent="0.4">
      <c r="A100" s="13">
        <v>36</v>
      </c>
      <c r="B100" s="35" t="str">
        <f t="shared" si="11"/>
        <v xml:space="preserve"> 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 t="str">
        <f t="shared" si="10"/>
        <v/>
      </c>
    </row>
    <row r="101" spans="1:15" ht="20.100000000000001" customHeight="1" x14ac:dyDescent="0.4">
      <c r="A101" s="13">
        <v>37</v>
      </c>
      <c r="B101" s="35" t="str">
        <f t="shared" si="11"/>
        <v xml:space="preserve"> 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 t="str">
        <f t="shared" si="10"/>
        <v/>
      </c>
    </row>
    <row r="102" spans="1:15" ht="20.100000000000001" customHeight="1" x14ac:dyDescent="0.4">
      <c r="A102" s="13">
        <v>38</v>
      </c>
      <c r="B102" s="35" t="str">
        <f t="shared" si="11"/>
        <v xml:space="preserve"> 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 t="str">
        <f t="shared" si="10"/>
        <v/>
      </c>
    </row>
    <row r="103" spans="1:15" ht="20.100000000000001" customHeight="1" x14ac:dyDescent="0.4">
      <c r="A103" s="13">
        <v>39</v>
      </c>
      <c r="B103" s="35" t="str">
        <f t="shared" si="11"/>
        <v xml:space="preserve"> 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 t="str">
        <f t="shared" si="10"/>
        <v/>
      </c>
    </row>
    <row r="104" spans="1:15" ht="20.100000000000001" customHeight="1" x14ac:dyDescent="0.4">
      <c r="A104" s="13">
        <v>40</v>
      </c>
      <c r="B104" s="35" t="str">
        <f t="shared" si="11"/>
        <v xml:space="preserve"> 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 t="str">
        <f t="shared" si="10"/>
        <v/>
      </c>
    </row>
    <row r="105" spans="1:15" ht="20.100000000000001" customHeight="1" x14ac:dyDescent="0.4">
      <c r="A105" s="13">
        <v>41</v>
      </c>
      <c r="B105" s="35" t="str">
        <f t="shared" si="11"/>
        <v xml:space="preserve"> </v>
      </c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 t="str">
        <f t="shared" si="10"/>
        <v/>
      </c>
    </row>
    <row r="106" spans="1:15" ht="20.100000000000001" customHeight="1" x14ac:dyDescent="0.4">
      <c r="A106" s="13">
        <v>42</v>
      </c>
      <c r="B106" s="35" t="str">
        <f t="shared" si="11"/>
        <v xml:space="preserve"> </v>
      </c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 t="str">
        <f t="shared" si="10"/>
        <v/>
      </c>
    </row>
    <row r="107" spans="1:15" ht="20.100000000000001" customHeight="1" x14ac:dyDescent="0.4">
      <c r="A107" s="13">
        <v>43</v>
      </c>
      <c r="B107" s="35" t="str">
        <f t="shared" si="11"/>
        <v xml:space="preserve"> </v>
      </c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 t="str">
        <f t="shared" si="10"/>
        <v/>
      </c>
    </row>
    <row r="108" spans="1:15" ht="20.100000000000001" customHeight="1" x14ac:dyDescent="0.4">
      <c r="A108" s="13">
        <v>44</v>
      </c>
      <c r="B108" s="35" t="str">
        <f t="shared" si="11"/>
        <v xml:space="preserve"> 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 t="str">
        <f t="shared" si="10"/>
        <v/>
      </c>
    </row>
    <row r="109" spans="1:15" ht="20.100000000000001" customHeight="1" x14ac:dyDescent="0.4">
      <c r="A109" s="13">
        <v>45</v>
      </c>
      <c r="B109" s="35" t="str">
        <f t="shared" si="11"/>
        <v xml:space="preserve"> 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 t="str">
        <f t="shared" si="10"/>
        <v/>
      </c>
    </row>
    <row r="110" spans="1:15" ht="20.100000000000001" customHeight="1" x14ac:dyDescent="0.4">
      <c r="A110" s="13">
        <v>46</v>
      </c>
      <c r="B110" s="35" t="str">
        <f t="shared" si="11"/>
        <v xml:space="preserve"> 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 t="str">
        <f t="shared" si="10"/>
        <v/>
      </c>
    </row>
    <row r="111" spans="1:15" ht="20.100000000000001" customHeight="1" x14ac:dyDescent="0.4">
      <c r="A111" s="13">
        <v>47</v>
      </c>
      <c r="B111" s="35" t="str">
        <f t="shared" si="11"/>
        <v xml:space="preserve"> 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 t="str">
        <f t="shared" si="10"/>
        <v/>
      </c>
    </row>
    <row r="112" spans="1:15" ht="20.100000000000001" customHeight="1" x14ac:dyDescent="0.4">
      <c r="A112" s="13">
        <v>48</v>
      </c>
      <c r="B112" s="35" t="str">
        <f t="shared" si="11"/>
        <v xml:space="preserve"> 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 t="str">
        <f t="shared" si="10"/>
        <v/>
      </c>
    </row>
    <row r="113" spans="1:16" ht="20.100000000000001" customHeight="1" x14ac:dyDescent="0.4">
      <c r="A113" s="13">
        <v>49</v>
      </c>
      <c r="B113" s="35" t="str">
        <f t="shared" si="11"/>
        <v xml:space="preserve"> </v>
      </c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 t="str">
        <f t="shared" si="10"/>
        <v/>
      </c>
    </row>
    <row r="114" spans="1:16" ht="20.100000000000001" customHeight="1" x14ac:dyDescent="0.4">
      <c r="A114" s="13">
        <v>50</v>
      </c>
      <c r="B114" s="35" t="str">
        <f t="shared" si="11"/>
        <v xml:space="preserve"> 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 t="str">
        <f t="shared" si="10"/>
        <v/>
      </c>
    </row>
    <row r="115" spans="1:16" ht="15" customHeight="1" x14ac:dyDescent="0.4"/>
    <row r="116" spans="1:16" ht="20.100000000000001" customHeight="1" x14ac:dyDescent="0.4">
      <c r="A116" s="29" t="s">
        <v>2</v>
      </c>
      <c r="B116" s="29"/>
      <c r="C116" s="29"/>
      <c r="D116" s="29"/>
    </row>
    <row r="117" spans="1:16" ht="30" customHeight="1" x14ac:dyDescent="0.4">
      <c r="A117" s="8" t="s">
        <v>27</v>
      </c>
      <c r="B117" s="50" t="str">
        <f>IF($M$7="","",$M$7)</f>
        <v/>
      </c>
      <c r="C117" s="50" t="str">
        <f>IF($M$7="","",DATE(YEAR($M$7),MONTH($M$7)+1,DAY($M$7)))</f>
        <v/>
      </c>
      <c r="D117" s="50" t="str">
        <f>IF($M$7="","",DATE(YEAR($M$7),MONTH($M$7)+2,DAY($M$7)))</f>
        <v/>
      </c>
      <c r="E117" s="50" t="str">
        <f>IF($M$7="","",DATE(YEAR($M$7),MONTH($M$7)+3,DAY($M$7)))</f>
        <v/>
      </c>
      <c r="F117" s="50" t="str">
        <f>IF($M$7="","",DATE(YEAR($M$7),MONTH($M$7)+4,DAY($M$7)))</f>
        <v/>
      </c>
      <c r="G117" s="50" t="str">
        <f>IF($M$7="","",DATE(YEAR($M$7),MONTH($M$7)+5,DAY($M$7)))</f>
        <v/>
      </c>
      <c r="H117" s="50" t="str">
        <f>IF($M$7="","",DATE(YEAR($M$7),MONTH($M$7)+6,DAY($M$7)))</f>
        <v/>
      </c>
      <c r="I117" s="50" t="str">
        <f>IF($M$7="","",DATE(YEAR($M$7),MONTH($M$7)+7,DAY($M$7)))</f>
        <v/>
      </c>
      <c r="J117" s="50" t="str">
        <f>IF($M$7="","",DATE(YEAR($M$7),MONTH($M$7)+8,DAY($M$7)))</f>
        <v/>
      </c>
      <c r="K117" s="50" t="str">
        <f>IF($M$7="","",DATE(YEAR($M$7),MONTH($M$7)+9,DAY($M$7)))</f>
        <v/>
      </c>
      <c r="L117" s="50" t="str">
        <f>IF($M$7="","",DATE(YEAR($M$7),MONTH($M$7)+10,DAY($M$7)))</f>
        <v/>
      </c>
      <c r="M117" s="50" t="str">
        <f>IF($M$7="","",DATE(YEAR($M$7),MONTH($M$7)+11,DAY($M$7)))</f>
        <v/>
      </c>
      <c r="N117" s="30" t="s">
        <v>11</v>
      </c>
    </row>
    <row r="118" spans="1:16" ht="20.100000000000001" customHeight="1" x14ac:dyDescent="0.4">
      <c r="A118" s="13">
        <v>1</v>
      </c>
      <c r="B118" s="68"/>
      <c r="C118" s="68"/>
      <c r="D118" s="68"/>
      <c r="E118" s="68"/>
      <c r="F118" s="68"/>
      <c r="G118" s="68"/>
      <c r="H118" s="68"/>
      <c r="I118" s="32"/>
      <c r="J118" s="32"/>
      <c r="K118" s="32"/>
      <c r="L118" s="32"/>
      <c r="M118" s="32"/>
      <c r="N118" s="33" t="str">
        <f>IF(SUM(B118:M118)=0,"",SUM(B118:M118))</f>
        <v/>
      </c>
      <c r="P118" s="36"/>
    </row>
    <row r="119" spans="1:16" ht="20.100000000000001" customHeight="1" x14ac:dyDescent="0.4">
      <c r="A119" s="13">
        <v>2</v>
      </c>
      <c r="B119" s="68"/>
      <c r="C119" s="68"/>
      <c r="D119" s="68"/>
      <c r="E119" s="68"/>
      <c r="F119" s="68"/>
      <c r="G119" s="68"/>
      <c r="H119" s="68"/>
      <c r="I119" s="32"/>
      <c r="J119" s="32"/>
      <c r="K119" s="32"/>
      <c r="L119" s="32"/>
      <c r="M119" s="32"/>
      <c r="N119" s="33" t="str">
        <f t="shared" ref="N119:N167" si="12">IF(SUM(B119:M119)=0,"",SUM(B119:M119))</f>
        <v/>
      </c>
      <c r="P119" s="36"/>
    </row>
    <row r="120" spans="1:16" ht="20.100000000000001" customHeight="1" x14ac:dyDescent="0.4">
      <c r="A120" s="13">
        <v>3</v>
      </c>
      <c r="B120" s="68"/>
      <c r="C120" s="68"/>
      <c r="D120" s="68"/>
      <c r="E120" s="68"/>
      <c r="F120" s="68"/>
      <c r="G120" s="68"/>
      <c r="H120" s="68"/>
      <c r="I120" s="32"/>
      <c r="J120" s="32"/>
      <c r="K120" s="32"/>
      <c r="L120" s="32"/>
      <c r="M120" s="32"/>
      <c r="N120" s="33" t="str">
        <f>IF(SUM(B120:M120)=0,"",SUM(B120:M120))</f>
        <v/>
      </c>
      <c r="P120" s="36"/>
    </row>
    <row r="121" spans="1:16" ht="20.100000000000001" customHeight="1" x14ac:dyDescent="0.4">
      <c r="A121" s="13">
        <v>4</v>
      </c>
      <c r="B121" s="68"/>
      <c r="C121" s="68"/>
      <c r="D121" s="68"/>
      <c r="E121" s="68"/>
      <c r="F121" s="68"/>
      <c r="G121" s="68"/>
      <c r="H121" s="68"/>
      <c r="I121" s="32"/>
      <c r="J121" s="32"/>
      <c r="K121" s="32"/>
      <c r="L121" s="32"/>
      <c r="M121" s="32"/>
      <c r="N121" s="33" t="str">
        <f t="shared" si="12"/>
        <v/>
      </c>
      <c r="P121" s="36"/>
    </row>
    <row r="122" spans="1:16" ht="20.100000000000001" customHeight="1" x14ac:dyDescent="0.4">
      <c r="A122" s="13">
        <v>5</v>
      </c>
      <c r="B122" s="15"/>
      <c r="C122" s="15"/>
      <c r="D122" s="15"/>
      <c r="E122" s="15"/>
      <c r="F122" s="15"/>
      <c r="G122" s="15"/>
      <c r="H122" s="15"/>
      <c r="I122" s="32"/>
      <c r="J122" s="32"/>
      <c r="K122" s="32"/>
      <c r="L122" s="32"/>
      <c r="M122" s="32"/>
      <c r="N122" s="33" t="str">
        <f>IF(SUM(B122:M122)=0,"",SUM(B122:M122))</f>
        <v/>
      </c>
      <c r="P122" s="36"/>
    </row>
    <row r="123" spans="1:16" ht="20.100000000000001" customHeight="1" x14ac:dyDescent="0.4">
      <c r="A123" s="13">
        <v>6</v>
      </c>
      <c r="B123" s="68"/>
      <c r="C123" s="68"/>
      <c r="D123" s="68"/>
      <c r="E123" s="68"/>
      <c r="F123" s="68"/>
      <c r="G123" s="68"/>
      <c r="H123" s="68"/>
      <c r="I123" s="32"/>
      <c r="J123" s="32"/>
      <c r="K123" s="32"/>
      <c r="L123" s="32"/>
      <c r="M123" s="32"/>
      <c r="N123" s="33" t="str">
        <f>IF(SUM(B123:M123)=0,"",SUM(B123:M123))</f>
        <v/>
      </c>
    </row>
    <row r="124" spans="1:16" ht="20.100000000000001" customHeight="1" x14ac:dyDescent="0.4">
      <c r="A124" s="13">
        <v>7</v>
      </c>
      <c r="B124" s="68"/>
      <c r="C124" s="68"/>
      <c r="D124" s="68"/>
      <c r="E124" s="68"/>
      <c r="F124" s="68"/>
      <c r="G124" s="68"/>
      <c r="H124" s="68"/>
      <c r="I124" s="32"/>
      <c r="J124" s="32"/>
      <c r="K124" s="32"/>
      <c r="L124" s="32"/>
      <c r="M124" s="32"/>
      <c r="N124" s="33" t="str">
        <f t="shared" si="12"/>
        <v/>
      </c>
    </row>
    <row r="125" spans="1:16" ht="20.100000000000001" customHeight="1" x14ac:dyDescent="0.4">
      <c r="A125" s="13">
        <v>8</v>
      </c>
      <c r="B125" s="68"/>
      <c r="C125" s="68"/>
      <c r="D125" s="68"/>
      <c r="E125" s="68"/>
      <c r="F125" s="68"/>
      <c r="G125" s="68"/>
      <c r="H125" s="68"/>
      <c r="I125" s="32"/>
      <c r="J125" s="32"/>
      <c r="K125" s="32"/>
      <c r="L125" s="32"/>
      <c r="M125" s="32"/>
      <c r="N125" s="33" t="str">
        <f t="shared" si="12"/>
        <v/>
      </c>
    </row>
    <row r="126" spans="1:16" ht="20.100000000000001" customHeight="1" x14ac:dyDescent="0.4">
      <c r="A126" s="13">
        <v>9</v>
      </c>
      <c r="B126" s="68"/>
      <c r="C126" s="68"/>
      <c r="D126" s="68"/>
      <c r="E126" s="68"/>
      <c r="F126" s="68"/>
      <c r="G126" s="68"/>
      <c r="H126" s="68"/>
      <c r="I126" s="32"/>
      <c r="J126" s="32"/>
      <c r="K126" s="32"/>
      <c r="L126" s="32"/>
      <c r="M126" s="32"/>
      <c r="N126" s="33" t="str">
        <f t="shared" si="12"/>
        <v/>
      </c>
    </row>
    <row r="127" spans="1:16" ht="20.100000000000001" customHeight="1" x14ac:dyDescent="0.4">
      <c r="A127" s="13">
        <v>10</v>
      </c>
      <c r="B127" s="15"/>
      <c r="C127" s="15"/>
      <c r="D127" s="15"/>
      <c r="E127" s="15"/>
      <c r="F127" s="15"/>
      <c r="G127" s="15"/>
      <c r="H127" s="15"/>
      <c r="I127" s="32"/>
      <c r="J127" s="32"/>
      <c r="K127" s="32"/>
      <c r="L127" s="32"/>
      <c r="M127" s="32"/>
      <c r="N127" s="33" t="str">
        <f t="shared" si="12"/>
        <v/>
      </c>
    </row>
    <row r="128" spans="1:16" ht="20.100000000000001" customHeight="1" x14ac:dyDescent="0.4">
      <c r="A128" s="13">
        <v>11</v>
      </c>
      <c r="B128" s="68"/>
      <c r="C128" s="68"/>
      <c r="D128" s="68"/>
      <c r="E128" s="68"/>
      <c r="F128" s="68"/>
      <c r="G128" s="68"/>
      <c r="H128" s="68"/>
      <c r="I128" s="32"/>
      <c r="J128" s="32"/>
      <c r="K128" s="32"/>
      <c r="L128" s="32"/>
      <c r="M128" s="32"/>
      <c r="N128" s="33" t="str">
        <f t="shared" si="12"/>
        <v/>
      </c>
    </row>
    <row r="129" spans="1:14" ht="20.100000000000001" customHeight="1" x14ac:dyDescent="0.4">
      <c r="A129" s="13">
        <v>12</v>
      </c>
      <c r="B129" s="68"/>
      <c r="C129" s="68"/>
      <c r="D129" s="68"/>
      <c r="E129" s="68"/>
      <c r="F129" s="68"/>
      <c r="G129" s="68"/>
      <c r="H129" s="68"/>
      <c r="I129" s="32"/>
      <c r="J129" s="32"/>
      <c r="K129" s="32"/>
      <c r="L129" s="32"/>
      <c r="M129" s="32"/>
      <c r="N129" s="33" t="str">
        <f t="shared" si="12"/>
        <v/>
      </c>
    </row>
    <row r="130" spans="1:14" ht="20.100000000000001" customHeight="1" x14ac:dyDescent="0.4">
      <c r="A130" s="13">
        <v>13</v>
      </c>
      <c r="B130" s="68"/>
      <c r="C130" s="68"/>
      <c r="D130" s="68"/>
      <c r="E130" s="68"/>
      <c r="F130" s="68"/>
      <c r="G130" s="68"/>
      <c r="H130" s="68"/>
      <c r="I130" s="32"/>
      <c r="J130" s="32"/>
      <c r="K130" s="32"/>
      <c r="L130" s="32"/>
      <c r="M130" s="32"/>
      <c r="N130" s="33" t="str">
        <f t="shared" si="12"/>
        <v/>
      </c>
    </row>
    <row r="131" spans="1:14" ht="20.100000000000001" customHeight="1" x14ac:dyDescent="0.4">
      <c r="A131" s="13">
        <v>14</v>
      </c>
      <c r="B131" s="68"/>
      <c r="C131" s="68"/>
      <c r="D131" s="68"/>
      <c r="E131" s="68"/>
      <c r="F131" s="68"/>
      <c r="G131" s="68"/>
      <c r="H131" s="68"/>
      <c r="I131" s="32"/>
      <c r="J131" s="32"/>
      <c r="K131" s="32"/>
      <c r="L131" s="32"/>
      <c r="M131" s="32"/>
      <c r="N131" s="33" t="str">
        <f t="shared" si="12"/>
        <v/>
      </c>
    </row>
    <row r="132" spans="1:14" ht="20.100000000000001" customHeight="1" x14ac:dyDescent="0.4">
      <c r="A132" s="13">
        <v>15</v>
      </c>
      <c r="B132" s="15"/>
      <c r="C132" s="15"/>
      <c r="D132" s="15"/>
      <c r="E132" s="15"/>
      <c r="F132" s="15"/>
      <c r="G132" s="15"/>
      <c r="H132" s="15"/>
      <c r="I132" s="32"/>
      <c r="J132" s="32"/>
      <c r="K132" s="32"/>
      <c r="L132" s="32"/>
      <c r="M132" s="32"/>
      <c r="N132" s="33" t="str">
        <f t="shared" si="12"/>
        <v/>
      </c>
    </row>
    <row r="133" spans="1:14" ht="20.100000000000001" customHeight="1" x14ac:dyDescent="0.4">
      <c r="A133" s="13">
        <v>16</v>
      </c>
      <c r="B133" s="68"/>
      <c r="C133" s="68"/>
      <c r="D133" s="68"/>
      <c r="E133" s="68"/>
      <c r="F133" s="68"/>
      <c r="G133" s="68"/>
      <c r="H133" s="68"/>
      <c r="I133" s="32"/>
      <c r="J133" s="32"/>
      <c r="K133" s="32"/>
      <c r="L133" s="32"/>
      <c r="M133" s="32"/>
      <c r="N133" s="33" t="str">
        <f t="shared" si="12"/>
        <v/>
      </c>
    </row>
    <row r="134" spans="1:14" ht="20.100000000000001" customHeight="1" x14ac:dyDescent="0.4">
      <c r="A134" s="13">
        <v>17</v>
      </c>
      <c r="B134" s="68"/>
      <c r="C134" s="68"/>
      <c r="D134" s="68"/>
      <c r="E134" s="68"/>
      <c r="F134" s="68"/>
      <c r="G134" s="68"/>
      <c r="H134" s="68"/>
      <c r="I134" s="32"/>
      <c r="J134" s="32"/>
      <c r="K134" s="32"/>
      <c r="L134" s="32"/>
      <c r="M134" s="32"/>
      <c r="N134" s="33" t="str">
        <f t="shared" si="12"/>
        <v/>
      </c>
    </row>
    <row r="135" spans="1:14" ht="20.100000000000001" customHeight="1" x14ac:dyDescent="0.4">
      <c r="A135" s="13">
        <v>18</v>
      </c>
      <c r="B135" s="68"/>
      <c r="C135" s="68"/>
      <c r="D135" s="68"/>
      <c r="E135" s="68"/>
      <c r="F135" s="68"/>
      <c r="G135" s="68"/>
      <c r="H135" s="68"/>
      <c r="I135" s="32"/>
      <c r="J135" s="32"/>
      <c r="K135" s="32"/>
      <c r="L135" s="32"/>
      <c r="M135" s="32"/>
      <c r="N135" s="33" t="str">
        <f t="shared" si="12"/>
        <v/>
      </c>
    </row>
    <row r="136" spans="1:14" ht="20.100000000000001" customHeight="1" x14ac:dyDescent="0.4">
      <c r="A136" s="13">
        <v>19</v>
      </c>
      <c r="B136" s="68"/>
      <c r="C136" s="68"/>
      <c r="D136" s="68"/>
      <c r="E136" s="68"/>
      <c r="F136" s="68"/>
      <c r="G136" s="68"/>
      <c r="H136" s="68"/>
      <c r="I136" s="32"/>
      <c r="J136" s="32"/>
      <c r="K136" s="32"/>
      <c r="L136" s="32"/>
      <c r="M136" s="32"/>
      <c r="N136" s="33" t="str">
        <f t="shared" si="12"/>
        <v/>
      </c>
    </row>
    <row r="137" spans="1:14" ht="20.100000000000001" customHeight="1" x14ac:dyDescent="0.4">
      <c r="A137" s="13">
        <v>20</v>
      </c>
      <c r="B137" s="15"/>
      <c r="C137" s="15"/>
      <c r="D137" s="15"/>
      <c r="E137" s="15"/>
      <c r="F137" s="15"/>
      <c r="G137" s="15"/>
      <c r="H137" s="15"/>
      <c r="I137" s="32"/>
      <c r="J137" s="32"/>
      <c r="K137" s="32"/>
      <c r="L137" s="32"/>
      <c r="M137" s="32"/>
      <c r="N137" s="33" t="str">
        <f t="shared" si="12"/>
        <v/>
      </c>
    </row>
    <row r="138" spans="1:14" ht="20.100000000000001" customHeight="1" x14ac:dyDescent="0.4">
      <c r="A138" s="13">
        <v>21</v>
      </c>
      <c r="B138" s="68"/>
      <c r="C138" s="68"/>
      <c r="D138" s="68"/>
      <c r="E138" s="68"/>
      <c r="F138" s="68"/>
      <c r="G138" s="68"/>
      <c r="H138" s="68"/>
      <c r="I138" s="32"/>
      <c r="J138" s="32"/>
      <c r="K138" s="32"/>
      <c r="L138" s="32"/>
      <c r="M138" s="32"/>
      <c r="N138" s="33" t="str">
        <f t="shared" si="12"/>
        <v/>
      </c>
    </row>
    <row r="139" spans="1:14" ht="20.100000000000001" customHeight="1" x14ac:dyDescent="0.4">
      <c r="A139" s="13">
        <v>22</v>
      </c>
      <c r="B139" s="68"/>
      <c r="C139" s="68"/>
      <c r="D139" s="68"/>
      <c r="E139" s="68"/>
      <c r="F139" s="68"/>
      <c r="G139" s="68"/>
      <c r="H139" s="68"/>
      <c r="I139" s="32"/>
      <c r="J139" s="32"/>
      <c r="K139" s="32"/>
      <c r="L139" s="32"/>
      <c r="M139" s="32"/>
      <c r="N139" s="33" t="str">
        <f t="shared" si="12"/>
        <v/>
      </c>
    </row>
    <row r="140" spans="1:14" ht="20.100000000000001" customHeight="1" x14ac:dyDescent="0.4">
      <c r="A140" s="13">
        <v>23</v>
      </c>
      <c r="B140" s="68"/>
      <c r="C140" s="68"/>
      <c r="D140" s="68"/>
      <c r="E140" s="68"/>
      <c r="F140" s="68"/>
      <c r="G140" s="68"/>
      <c r="H140" s="68"/>
      <c r="I140" s="32"/>
      <c r="J140" s="32"/>
      <c r="K140" s="32"/>
      <c r="L140" s="32"/>
      <c r="M140" s="32"/>
      <c r="N140" s="33" t="str">
        <f t="shared" si="12"/>
        <v/>
      </c>
    </row>
    <row r="141" spans="1:14" ht="20.100000000000001" customHeight="1" x14ac:dyDescent="0.4">
      <c r="A141" s="13">
        <v>24</v>
      </c>
      <c r="B141" s="68"/>
      <c r="C141" s="68"/>
      <c r="D141" s="68"/>
      <c r="E141" s="68"/>
      <c r="F141" s="68"/>
      <c r="G141" s="68"/>
      <c r="H141" s="68"/>
      <c r="I141" s="32"/>
      <c r="J141" s="32"/>
      <c r="K141" s="32"/>
      <c r="L141" s="32"/>
      <c r="M141" s="32"/>
      <c r="N141" s="33" t="str">
        <f t="shared" si="12"/>
        <v/>
      </c>
    </row>
    <row r="142" spans="1:14" ht="20.100000000000001" customHeight="1" x14ac:dyDescent="0.4">
      <c r="A142" s="13">
        <v>25</v>
      </c>
      <c r="B142" s="15"/>
      <c r="C142" s="15"/>
      <c r="D142" s="15"/>
      <c r="E142" s="15"/>
      <c r="F142" s="15"/>
      <c r="G142" s="15"/>
      <c r="H142" s="15"/>
      <c r="I142" s="32"/>
      <c r="J142" s="32"/>
      <c r="K142" s="32"/>
      <c r="L142" s="32"/>
      <c r="M142" s="32"/>
      <c r="N142" s="33" t="str">
        <f t="shared" si="12"/>
        <v/>
      </c>
    </row>
    <row r="143" spans="1:14" ht="20.100000000000001" customHeight="1" x14ac:dyDescent="0.4">
      <c r="A143" s="13">
        <v>26</v>
      </c>
      <c r="B143" s="68"/>
      <c r="C143" s="68"/>
      <c r="D143" s="68"/>
      <c r="E143" s="68"/>
      <c r="F143" s="68"/>
      <c r="G143" s="68"/>
      <c r="H143" s="68"/>
      <c r="I143" s="32"/>
      <c r="J143" s="32"/>
      <c r="K143" s="32"/>
      <c r="L143" s="32"/>
      <c r="M143" s="32"/>
      <c r="N143" s="33" t="str">
        <f t="shared" si="12"/>
        <v/>
      </c>
    </row>
    <row r="144" spans="1:14" ht="20.100000000000001" customHeight="1" x14ac:dyDescent="0.4">
      <c r="A144" s="13">
        <v>27</v>
      </c>
      <c r="B144" s="68"/>
      <c r="C144" s="68"/>
      <c r="D144" s="68"/>
      <c r="E144" s="68"/>
      <c r="F144" s="68"/>
      <c r="G144" s="68"/>
      <c r="H144" s="68"/>
      <c r="I144" s="32"/>
      <c r="J144" s="32"/>
      <c r="K144" s="32"/>
      <c r="L144" s="32"/>
      <c r="M144" s="32"/>
      <c r="N144" s="33" t="str">
        <f t="shared" si="12"/>
        <v/>
      </c>
    </row>
    <row r="145" spans="1:14" ht="20.100000000000001" customHeight="1" x14ac:dyDescent="0.4">
      <c r="A145" s="13">
        <v>28</v>
      </c>
      <c r="B145" s="68"/>
      <c r="C145" s="68"/>
      <c r="D145" s="68"/>
      <c r="E145" s="68"/>
      <c r="F145" s="68"/>
      <c r="G145" s="68"/>
      <c r="H145" s="68"/>
      <c r="I145" s="32"/>
      <c r="J145" s="32"/>
      <c r="K145" s="32"/>
      <c r="L145" s="32"/>
      <c r="M145" s="32"/>
      <c r="N145" s="33" t="str">
        <f t="shared" si="12"/>
        <v/>
      </c>
    </row>
    <row r="146" spans="1:14" ht="20.100000000000001" customHeight="1" x14ac:dyDescent="0.4">
      <c r="A146" s="13">
        <v>29</v>
      </c>
      <c r="B146" s="68"/>
      <c r="C146" s="68"/>
      <c r="D146" s="68"/>
      <c r="E146" s="68"/>
      <c r="F146" s="68"/>
      <c r="G146" s="68"/>
      <c r="H146" s="68"/>
      <c r="I146" s="32"/>
      <c r="J146" s="32"/>
      <c r="K146" s="32"/>
      <c r="L146" s="32"/>
      <c r="M146" s="32"/>
      <c r="N146" s="33" t="str">
        <f t="shared" si="12"/>
        <v/>
      </c>
    </row>
    <row r="147" spans="1:14" ht="20.100000000000001" customHeight="1" x14ac:dyDescent="0.4">
      <c r="A147" s="13">
        <v>30</v>
      </c>
      <c r="B147" s="15"/>
      <c r="C147" s="15"/>
      <c r="D147" s="15"/>
      <c r="E147" s="15"/>
      <c r="F147" s="15"/>
      <c r="G147" s="15"/>
      <c r="H147" s="15"/>
      <c r="I147" s="32"/>
      <c r="J147" s="32"/>
      <c r="K147" s="32"/>
      <c r="L147" s="32"/>
      <c r="M147" s="32"/>
      <c r="N147" s="33" t="str">
        <f t="shared" si="12"/>
        <v/>
      </c>
    </row>
    <row r="148" spans="1:14" ht="20.100000000000001" customHeight="1" x14ac:dyDescent="0.4">
      <c r="A148" s="13">
        <v>31</v>
      </c>
      <c r="B148" s="68"/>
      <c r="C148" s="68"/>
      <c r="D148" s="68"/>
      <c r="E148" s="68"/>
      <c r="F148" s="68"/>
      <c r="G148" s="68"/>
      <c r="H148" s="68"/>
      <c r="I148" s="32"/>
      <c r="J148" s="32"/>
      <c r="K148" s="32"/>
      <c r="L148" s="32"/>
      <c r="M148" s="32"/>
      <c r="N148" s="33" t="str">
        <f t="shared" si="12"/>
        <v/>
      </c>
    </row>
    <row r="149" spans="1:14" ht="20.100000000000001" customHeight="1" x14ac:dyDescent="0.4">
      <c r="A149" s="13">
        <v>32</v>
      </c>
      <c r="B149" s="68"/>
      <c r="C149" s="68"/>
      <c r="D149" s="68"/>
      <c r="E149" s="68"/>
      <c r="F149" s="68"/>
      <c r="G149" s="68"/>
      <c r="H149" s="68"/>
      <c r="I149" s="32"/>
      <c r="J149" s="32"/>
      <c r="K149" s="32"/>
      <c r="L149" s="32"/>
      <c r="M149" s="32"/>
      <c r="N149" s="33" t="str">
        <f t="shared" si="12"/>
        <v/>
      </c>
    </row>
    <row r="150" spans="1:14" ht="20.100000000000001" customHeight="1" x14ac:dyDescent="0.4">
      <c r="A150" s="13">
        <v>33</v>
      </c>
      <c r="B150" s="68"/>
      <c r="C150" s="68"/>
      <c r="D150" s="68"/>
      <c r="E150" s="68"/>
      <c r="F150" s="68"/>
      <c r="G150" s="68"/>
      <c r="H150" s="68"/>
      <c r="I150" s="32"/>
      <c r="J150" s="32"/>
      <c r="K150" s="32"/>
      <c r="L150" s="32"/>
      <c r="M150" s="32"/>
      <c r="N150" s="33" t="str">
        <f t="shared" si="12"/>
        <v/>
      </c>
    </row>
    <row r="151" spans="1:14" ht="20.100000000000001" customHeight="1" x14ac:dyDescent="0.4">
      <c r="A151" s="13">
        <v>34</v>
      </c>
      <c r="B151" s="68"/>
      <c r="C151" s="68"/>
      <c r="D151" s="68"/>
      <c r="E151" s="68"/>
      <c r="F151" s="68"/>
      <c r="G151" s="68"/>
      <c r="H151" s="68"/>
      <c r="I151" s="32"/>
      <c r="J151" s="32"/>
      <c r="K151" s="32"/>
      <c r="L151" s="32"/>
      <c r="M151" s="32"/>
      <c r="N151" s="33" t="str">
        <f t="shared" si="12"/>
        <v/>
      </c>
    </row>
    <row r="152" spans="1:14" ht="20.100000000000001" customHeight="1" x14ac:dyDescent="0.4">
      <c r="A152" s="13">
        <v>35</v>
      </c>
      <c r="B152" s="15"/>
      <c r="C152" s="15"/>
      <c r="D152" s="15"/>
      <c r="E152" s="15"/>
      <c r="F152" s="15"/>
      <c r="G152" s="15"/>
      <c r="H152" s="15"/>
      <c r="I152" s="32"/>
      <c r="J152" s="32"/>
      <c r="K152" s="32"/>
      <c r="L152" s="32"/>
      <c r="M152" s="32"/>
      <c r="N152" s="33" t="str">
        <f t="shared" si="12"/>
        <v/>
      </c>
    </row>
    <row r="153" spans="1:14" ht="20.100000000000001" customHeight="1" x14ac:dyDescent="0.4">
      <c r="A153" s="13">
        <v>36</v>
      </c>
      <c r="B153" s="68"/>
      <c r="C153" s="68"/>
      <c r="D153" s="68"/>
      <c r="E153" s="68"/>
      <c r="F153" s="68"/>
      <c r="G153" s="68"/>
      <c r="H153" s="68"/>
      <c r="I153" s="32"/>
      <c r="J153" s="32"/>
      <c r="K153" s="32"/>
      <c r="L153" s="32"/>
      <c r="M153" s="32"/>
      <c r="N153" s="33" t="str">
        <f t="shared" si="12"/>
        <v/>
      </c>
    </row>
    <row r="154" spans="1:14" ht="20.100000000000001" customHeight="1" x14ac:dyDescent="0.4">
      <c r="A154" s="13">
        <v>37</v>
      </c>
      <c r="B154" s="68"/>
      <c r="C154" s="68"/>
      <c r="D154" s="68"/>
      <c r="E154" s="68"/>
      <c r="F154" s="68"/>
      <c r="G154" s="68"/>
      <c r="H154" s="68"/>
      <c r="I154" s="32"/>
      <c r="J154" s="32"/>
      <c r="K154" s="32"/>
      <c r="L154" s="32"/>
      <c r="M154" s="32"/>
      <c r="N154" s="33" t="str">
        <f t="shared" si="12"/>
        <v/>
      </c>
    </row>
    <row r="155" spans="1:14" ht="20.100000000000001" customHeight="1" x14ac:dyDescent="0.4">
      <c r="A155" s="13">
        <v>38</v>
      </c>
      <c r="B155" s="68"/>
      <c r="C155" s="68"/>
      <c r="D155" s="68"/>
      <c r="E155" s="68"/>
      <c r="F155" s="68"/>
      <c r="G155" s="68"/>
      <c r="H155" s="68"/>
      <c r="I155" s="32"/>
      <c r="J155" s="32"/>
      <c r="K155" s="32"/>
      <c r="L155" s="32"/>
      <c r="M155" s="32"/>
      <c r="N155" s="33" t="str">
        <f t="shared" si="12"/>
        <v/>
      </c>
    </row>
    <row r="156" spans="1:14" ht="20.100000000000001" customHeight="1" x14ac:dyDescent="0.4">
      <c r="A156" s="13">
        <v>39</v>
      </c>
      <c r="B156" s="68"/>
      <c r="C156" s="68"/>
      <c r="D156" s="68"/>
      <c r="E156" s="68"/>
      <c r="F156" s="68"/>
      <c r="G156" s="68"/>
      <c r="H156" s="68"/>
      <c r="I156" s="32"/>
      <c r="J156" s="32"/>
      <c r="K156" s="32"/>
      <c r="L156" s="32"/>
      <c r="M156" s="32"/>
      <c r="N156" s="33" t="str">
        <f t="shared" si="12"/>
        <v/>
      </c>
    </row>
    <row r="157" spans="1:14" ht="20.100000000000001" customHeight="1" x14ac:dyDescent="0.4">
      <c r="A157" s="13">
        <v>40</v>
      </c>
      <c r="B157" s="15"/>
      <c r="C157" s="15"/>
      <c r="D157" s="15"/>
      <c r="E157" s="15"/>
      <c r="F157" s="15"/>
      <c r="G157" s="15"/>
      <c r="H157" s="15"/>
      <c r="I157" s="32"/>
      <c r="J157" s="32"/>
      <c r="K157" s="32"/>
      <c r="L157" s="32"/>
      <c r="M157" s="32"/>
      <c r="N157" s="33" t="str">
        <f t="shared" si="12"/>
        <v/>
      </c>
    </row>
    <row r="158" spans="1:14" ht="20.100000000000001" customHeight="1" x14ac:dyDescent="0.4">
      <c r="A158" s="13">
        <v>41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3" t="str">
        <f t="shared" si="12"/>
        <v/>
      </c>
    </row>
    <row r="159" spans="1:14" ht="20.100000000000001" customHeight="1" x14ac:dyDescent="0.4">
      <c r="A159" s="13">
        <v>42</v>
      </c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3" t="str">
        <f t="shared" si="12"/>
        <v/>
      </c>
    </row>
    <row r="160" spans="1:14" ht="20.100000000000001" customHeight="1" x14ac:dyDescent="0.4">
      <c r="A160" s="13">
        <v>43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3" t="str">
        <f t="shared" si="12"/>
        <v/>
      </c>
    </row>
    <row r="161" spans="1:14" ht="20.100000000000001" customHeight="1" x14ac:dyDescent="0.4">
      <c r="A161" s="13">
        <v>44</v>
      </c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3" t="str">
        <f t="shared" si="12"/>
        <v/>
      </c>
    </row>
    <row r="162" spans="1:14" ht="20.100000000000001" customHeight="1" x14ac:dyDescent="0.4">
      <c r="A162" s="13">
        <v>45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3" t="str">
        <f t="shared" si="12"/>
        <v/>
      </c>
    </row>
    <row r="163" spans="1:14" ht="20.100000000000001" customHeight="1" x14ac:dyDescent="0.4">
      <c r="A163" s="13">
        <v>46</v>
      </c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3" t="str">
        <f t="shared" si="12"/>
        <v/>
      </c>
    </row>
    <row r="164" spans="1:14" ht="20.100000000000001" customHeight="1" x14ac:dyDescent="0.4">
      <c r="A164" s="13">
        <v>47</v>
      </c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3" t="str">
        <f t="shared" si="12"/>
        <v/>
      </c>
    </row>
    <row r="165" spans="1:14" ht="20.100000000000001" customHeight="1" x14ac:dyDescent="0.4">
      <c r="A165" s="13">
        <v>48</v>
      </c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3" t="str">
        <f t="shared" si="12"/>
        <v/>
      </c>
    </row>
    <row r="166" spans="1:14" ht="20.100000000000001" customHeight="1" x14ac:dyDescent="0.4">
      <c r="A166" s="13">
        <v>49</v>
      </c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3" t="str">
        <f t="shared" si="12"/>
        <v/>
      </c>
    </row>
    <row r="167" spans="1:14" ht="20.100000000000001" customHeight="1" x14ac:dyDescent="0.4">
      <c r="A167" s="13">
        <v>50</v>
      </c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3" t="str">
        <f t="shared" si="12"/>
        <v/>
      </c>
    </row>
  </sheetData>
  <sheetProtection algorithmName="SHA-512" hashValue="H0Nzk8NlR5y34An8r25R5lK6Q5Q6MQhM52ampql9q/BXtDgot5nVz7zM4Qdz3xX5KUldWFvX0W800DHLEAd0qg==" saltValue="wap9n1WcLcjulWwOWeJAjw==" spinCount="100000" sheet="1" objects="1" scenarios="1"/>
  <mergeCells count="60">
    <mergeCell ref="J8:K8"/>
    <mergeCell ref="L8:M8"/>
    <mergeCell ref="B14:C14"/>
    <mergeCell ref="A5:C5"/>
    <mergeCell ref="D5:H5"/>
    <mergeCell ref="B8:C8"/>
    <mergeCell ref="G8:H8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1:C51"/>
    <mergeCell ref="B52:C52"/>
    <mergeCell ref="B53:C53"/>
    <mergeCell ref="B54:C54"/>
    <mergeCell ref="B55:C55"/>
    <mergeCell ref="L59:M59"/>
    <mergeCell ref="A59:E59"/>
    <mergeCell ref="B56:C56"/>
    <mergeCell ref="B57:C57"/>
    <mergeCell ref="B58:C58"/>
    <mergeCell ref="G59:H59"/>
    <mergeCell ref="J59:K59"/>
  </mergeCells>
  <phoneticPr fontId="2"/>
  <conditionalFormatting sqref="B9:F58">
    <cfRule type="containsBlanks" dxfId="38" priority="10">
      <formula>LEN(TRIM(B9))=0</formula>
    </cfRule>
  </conditionalFormatting>
  <conditionalFormatting sqref="B118:M167">
    <cfRule type="containsBlanks" dxfId="37" priority="1">
      <formula>LEN(TRIM(B118))=0</formula>
    </cfRule>
  </conditionalFormatting>
  <conditionalFormatting sqref="C65:N114">
    <cfRule type="containsBlanks" dxfId="36" priority="9">
      <formula>LEN(TRIM(C65))=0</formula>
    </cfRule>
  </conditionalFormatting>
  <dataValidations count="1">
    <dataValidation type="list" allowBlank="1" showInputMessage="1" showErrorMessage="1" sqref="F9:F58" xr:uid="{0E8BB32D-B432-44B6-9AA0-C8C5C06F9D0A}">
      <formula1>"　,軽油,ガソリン,LPG,CNG,電気"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51" firstPageNumber="18" fitToHeight="0" orientation="portrait" useFirstPageNumber="1" r:id="rId1"/>
  <rowBreaks count="2" manualBreakCount="2">
    <brk id="62" max="14" man="1"/>
    <brk id="11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【STEP２】 A-2_全事業所計</vt:lpstr>
      <vt:lpstr>事業所1</vt:lpstr>
      <vt:lpstr>事業所2</vt:lpstr>
      <vt:lpstr>事業所3</vt:lpstr>
      <vt:lpstr>事業所4</vt:lpstr>
      <vt:lpstr>事業所5</vt:lpstr>
      <vt:lpstr>事業所6</vt:lpstr>
      <vt:lpstr>事業所7</vt:lpstr>
      <vt:lpstr>事業所8</vt:lpstr>
      <vt:lpstr>事業所9</vt:lpstr>
      <vt:lpstr>事業所10</vt:lpstr>
      <vt:lpstr>事業所11</vt:lpstr>
      <vt:lpstr>事業所12</vt:lpstr>
      <vt:lpstr>事業所13</vt:lpstr>
      <vt:lpstr>事業所14</vt:lpstr>
      <vt:lpstr>事業所15</vt:lpstr>
      <vt:lpstr>事業所16</vt:lpstr>
      <vt:lpstr>事業所17</vt:lpstr>
      <vt:lpstr>事業所18</vt:lpstr>
      <vt:lpstr>事業所19</vt:lpstr>
      <vt:lpstr>事業所20</vt:lpstr>
      <vt:lpstr>'【STEP２】 A-2_全事業所計'!Print_Area</vt:lpstr>
      <vt:lpstr>事業所1!Print_Area</vt:lpstr>
      <vt:lpstr>事業所10!Print_Area</vt:lpstr>
      <vt:lpstr>事業所11!Print_Area</vt:lpstr>
      <vt:lpstr>事業所12!Print_Area</vt:lpstr>
      <vt:lpstr>事業所13!Print_Area</vt:lpstr>
      <vt:lpstr>事業所14!Print_Area</vt:lpstr>
      <vt:lpstr>事業所15!Print_Area</vt:lpstr>
      <vt:lpstr>事業所16!Print_Area</vt:lpstr>
      <vt:lpstr>事業所17!Print_Area</vt:lpstr>
      <vt:lpstr>事業所18!Print_Area</vt:lpstr>
      <vt:lpstr>事業所19!Print_Area</vt:lpstr>
      <vt:lpstr>事業所2!Print_Area</vt:lpstr>
      <vt:lpstr>事業所20!Print_Area</vt:lpstr>
      <vt:lpstr>事業所3!Print_Area</vt:lpstr>
      <vt:lpstr>事業所4!Print_Area</vt:lpstr>
      <vt:lpstr>事業所5!Print_Area</vt:lpstr>
      <vt:lpstr>事業所6!Print_Area</vt:lpstr>
      <vt:lpstr>事業所7!Print_Area</vt:lpstr>
      <vt:lpstr>事業所8!Print_Area</vt:lpstr>
      <vt:lpstr>事業所9!Print_Area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2025-10-20T05:49:00Z</cp:lastPrinted>
  <dcterms:created xsi:type="dcterms:W3CDTF">2021-11-09T04:25:09Z</dcterms:created>
  <dcterms:modified xsi:type="dcterms:W3CDTF">2026-03-02T01:52:41Z</dcterms:modified>
</cp:coreProperties>
</file>