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9F53830E-1DC2-44F6-BEE7-6F05C3D26567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２】 C" sheetId="12" r:id="rId1"/>
  </sheets>
  <definedNames>
    <definedName name="_xlnm.Print_Area" localSheetId="0">'【STEP２】 C'!$A$1:$O$61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2" l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J9" i="12"/>
  <c r="J58" i="12" l="1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7" i="12"/>
  <c r="J16" i="12"/>
  <c r="J15" i="12"/>
  <c r="J14" i="12"/>
  <c r="J13" i="12"/>
  <c r="J12" i="12"/>
  <c r="J11" i="12"/>
  <c r="J10" i="12"/>
  <c r="J18" i="12"/>
  <c r="H58" i="12" l="1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L58" i="12" l="1"/>
  <c r="N58" i="12" s="1"/>
  <c r="O58" i="12" s="1"/>
  <c r="L57" i="12"/>
  <c r="N57" i="12" s="1"/>
  <c r="O57" i="12" s="1"/>
  <c r="L56" i="12"/>
  <c r="N56" i="12" s="1"/>
  <c r="O56" i="12" s="1"/>
  <c r="L55" i="12"/>
  <c r="N55" i="12" s="1"/>
  <c r="O55" i="12" s="1"/>
  <c r="L54" i="12"/>
  <c r="N54" i="12" s="1"/>
  <c r="O54" i="12" s="1"/>
  <c r="L53" i="12"/>
  <c r="N53" i="12" s="1"/>
  <c r="O53" i="12" s="1"/>
  <c r="L52" i="12"/>
  <c r="N52" i="12" s="1"/>
  <c r="O52" i="12" s="1"/>
  <c r="L51" i="12"/>
  <c r="N51" i="12" s="1"/>
  <c r="O51" i="12" s="1"/>
  <c r="L50" i="12"/>
  <c r="N50" i="12" s="1"/>
  <c r="O50" i="12" s="1"/>
  <c r="L49" i="12"/>
  <c r="N49" i="12" s="1"/>
  <c r="O49" i="12" s="1"/>
  <c r="L48" i="12"/>
  <c r="N48" i="12" s="1"/>
  <c r="O48" i="12" s="1"/>
  <c r="L47" i="12"/>
  <c r="N47" i="12" s="1"/>
  <c r="O47" i="12" s="1"/>
  <c r="L46" i="12"/>
  <c r="N46" i="12" s="1"/>
  <c r="O46" i="12" s="1"/>
  <c r="L45" i="12"/>
  <c r="N45" i="12" s="1"/>
  <c r="O45" i="12" s="1"/>
  <c r="L44" i="12"/>
  <c r="N44" i="12" s="1"/>
  <c r="O44" i="12" s="1"/>
  <c r="L43" i="12"/>
  <c r="N43" i="12" s="1"/>
  <c r="O43" i="12" s="1"/>
  <c r="L42" i="12"/>
  <c r="N42" i="12" s="1"/>
  <c r="O42" i="12" s="1"/>
  <c r="L41" i="12"/>
  <c r="N41" i="12" s="1"/>
  <c r="O41" i="12" s="1"/>
  <c r="L40" i="12"/>
  <c r="N40" i="12" s="1"/>
  <c r="O40" i="12" s="1"/>
  <c r="L39" i="12"/>
  <c r="N39" i="12" s="1"/>
  <c r="O39" i="12" s="1"/>
  <c r="L38" i="12"/>
  <c r="N38" i="12" s="1"/>
  <c r="O38" i="12" s="1"/>
  <c r="L37" i="12"/>
  <c r="N37" i="12" s="1"/>
  <c r="O37" i="12" s="1"/>
  <c r="L36" i="12"/>
  <c r="N36" i="12" s="1"/>
  <c r="O36" i="12" s="1"/>
  <c r="L35" i="12"/>
  <c r="N35" i="12" s="1"/>
  <c r="O35" i="12" s="1"/>
  <c r="L34" i="12"/>
  <c r="N34" i="12" s="1"/>
  <c r="O34" i="12" s="1"/>
  <c r="N33" i="12"/>
  <c r="O33" i="12" s="1"/>
  <c r="L33" i="12"/>
  <c r="L32" i="12"/>
  <c r="N32" i="12" s="1"/>
  <c r="O32" i="12" s="1"/>
  <c r="L31" i="12"/>
  <c r="N31" i="12" s="1"/>
  <c r="O31" i="12" s="1"/>
  <c r="L30" i="12"/>
  <c r="N30" i="12" s="1"/>
  <c r="O30" i="12" s="1"/>
  <c r="L29" i="12"/>
  <c r="N29" i="12" s="1"/>
  <c r="O29" i="12" s="1"/>
  <c r="L28" i="12"/>
  <c r="N28" i="12" s="1"/>
  <c r="O28" i="12" s="1"/>
  <c r="L27" i="12"/>
  <c r="N27" i="12" s="1"/>
  <c r="O27" i="12" s="1"/>
  <c r="L26" i="12"/>
  <c r="N26" i="12" s="1"/>
  <c r="O26" i="12" s="1"/>
  <c r="L25" i="12"/>
  <c r="N25" i="12" s="1"/>
  <c r="O25" i="12" s="1"/>
  <c r="L24" i="12"/>
  <c r="N24" i="12" s="1"/>
  <c r="O24" i="12" s="1"/>
  <c r="L23" i="12"/>
  <c r="N23" i="12" s="1"/>
  <c r="O23" i="12" s="1"/>
  <c r="L22" i="12"/>
  <c r="N22" i="12" s="1"/>
  <c r="O22" i="12" s="1"/>
  <c r="L21" i="12"/>
  <c r="N21" i="12" s="1"/>
  <c r="O21" i="12" s="1"/>
  <c r="L20" i="12"/>
  <c r="N20" i="12" s="1"/>
  <c r="O20" i="12" s="1"/>
  <c r="L19" i="12"/>
  <c r="N19" i="12" s="1"/>
  <c r="O19" i="12" s="1"/>
  <c r="L18" i="12"/>
  <c r="N18" i="12" s="1"/>
  <c r="O18" i="12" s="1"/>
  <c r="L17" i="12"/>
  <c r="N17" i="12" s="1"/>
  <c r="O17" i="12" s="1"/>
  <c r="L16" i="12"/>
  <c r="N16" i="12" s="1"/>
  <c r="O16" i="12" s="1"/>
  <c r="L15" i="12"/>
  <c r="N15" i="12" s="1"/>
  <c r="O15" i="12" s="1"/>
  <c r="L14" i="12"/>
  <c r="N14" i="12" s="1"/>
  <c r="O14" i="12" s="1"/>
  <c r="L13" i="12"/>
  <c r="N13" i="12" s="1"/>
  <c r="O13" i="12" s="1"/>
  <c r="L12" i="12"/>
  <c r="N12" i="12" s="1"/>
  <c r="O12" i="12" s="1"/>
  <c r="L11" i="12"/>
  <c r="N11" i="12" s="1"/>
  <c r="O11" i="12" s="1"/>
  <c r="L10" i="12"/>
  <c r="N10" i="12" s="1"/>
  <c r="O10" i="12" s="1"/>
  <c r="L9" i="12" l="1"/>
  <c r="N9" i="12" s="1"/>
  <c r="O9" i="12" l="1"/>
  <c r="I59" i="12"/>
  <c r="O7" i="12" l="1"/>
  <c r="N59" i="12" l="1"/>
  <c r="O59" i="12" s="1"/>
</calcChain>
</file>

<file path=xl/sharedStrings.xml><?xml version="1.0" encoding="utf-8"?>
<sst xmlns="http://schemas.openxmlformats.org/spreadsheetml/2006/main" count="24" uniqueCount="22">
  <si>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</si>
  <si>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</si>
  <si>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　</t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</si>
  <si>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</si>
  <si>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</si>
  <si>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</si>
  <si>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</si>
  <si>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</si>
  <si>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</si>
  <si>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</si>
  <si>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</si>
  <si>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事業者名</t>
    <rPh sb="2" eb="3">
      <t>シャ</t>
    </rPh>
    <phoneticPr fontId="2"/>
  </si>
  <si>
    <t>№</t>
    <phoneticPr fontId="2"/>
  </si>
  <si>
    <t>全社一括・年一括の、車両ごとの燃料使用量と走行キロを把握している場合</t>
    <phoneticPr fontId="2"/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</si>
  <si>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</si>
  <si>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</si>
  <si>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</si>
  <si>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1㎞当たり
CO₂排出量
(kg-CO₂/㎞)
r＝q/c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</si>
  <si>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</si>
  <si>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C</t>
    </r>
    <phoneticPr fontId="2"/>
  </si>
  <si>
    <t>期間</t>
    <rPh sb="0" eb="2">
      <t>キカン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</si>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</sst>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0.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6" fillId="0" borderId="8" xfId="0" applyFont="1" applyBorder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1" applyFont="1" applyBorder="1" applyProtection="1">
      <alignment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176" fontId="13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3" fillId="0" borderId="6" xfId="1" applyNumberFormat="1" applyFont="1" applyFill="1" applyBorder="1" applyAlignment="1" applyProtection="1">
      <alignment horizontal="left" vertical="center" shrinkToFit="1"/>
    </xf>
    <xf numFmtId="178" fontId="6" fillId="0" borderId="1" xfId="1" applyNumberFormat="1" applyFont="1" applyFill="1" applyBorder="1" applyAlignment="1" applyProtection="1">
      <alignment horizontal="right" vertical="center"/>
    </xf>
    <xf numFmtId="180" fontId="13" fillId="0" borderId="8" xfId="0" applyNumberFormat="1" applyFont="1" applyBorder="1" applyAlignment="1">
      <alignment horizontal="left" vertical="center"/>
    </xf>
    <xf numFmtId="38" fontId="6" fillId="2" borderId="1" xfId="1" applyFont="1" applyFill="1" applyBorder="1" applyAlignment="1" applyProtection="1">
      <alignment horizontal="center" vertical="center"/>
    </xf>
    <xf numFmtId="38" fontId="6" fillId="2" borderId="6" xfId="0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40" fontId="6" fillId="0" borderId="0" xfId="1" applyNumberFormat="1" applyFont="1" applyBorder="1" applyProtection="1">
      <alignment vertical="center"/>
    </xf>
    <xf numFmtId="0" fontId="14" fillId="0" borderId="0" xfId="0" applyFont="1">
      <alignment vertical="center"/>
    </xf>
    <xf numFmtId="0" fontId="13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38" fontId="6" fillId="0" borderId="4" xfId="1" applyFont="1" applyFill="1" applyBorder="1" applyAlignment="1" applyProtection="1">
      <alignment horizontal="right" vertical="center"/>
    </xf>
    <xf numFmtId="0" fontId="13" fillId="0" borderId="0" xfId="0" applyFont="1">
      <alignment vertical="center"/>
    </xf>
    <xf numFmtId="176" fontId="13" fillId="0" borderId="6" xfId="1" applyNumberFormat="1" applyFont="1" applyFill="1" applyBorder="1" applyAlignment="1" applyProtection="1">
      <alignment horizontal="left" vertical="center"/>
    </xf>
    <xf numFmtId="176" fontId="6" fillId="0" borderId="4" xfId="1" applyNumberFormat="1" applyFont="1" applyFill="1" applyBorder="1" applyAlignment="1" applyProtection="1">
      <alignment vertical="center"/>
    </xf>
    <xf numFmtId="38" fontId="6" fillId="0" borderId="3" xfId="1" quotePrefix="1" applyFont="1" applyBorder="1" applyAlignment="1" applyProtection="1">
      <alignment horizontal="right" vertical="center"/>
      <protection locked="0"/>
    </xf>
    <xf numFmtId="179" fontId="11" fillId="0" borderId="3" xfId="0" applyNumberFormat="1" applyFont="1" applyBorder="1" applyAlignment="1" applyProtection="1">
      <alignment horizontal="left" vertical="center"/>
      <protection locked="0"/>
    </xf>
    <xf numFmtId="179" fontId="1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 applyProtection="1">
      <alignment horizontal="center" vertical="center"/>
    </xf>
    <xf numFmtId="176" fontId="6" fillId="2" borderId="6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693083</xdr:colOff>
      <xdr:row>5</xdr:row>
      <xdr:rowOff>142875</xdr:rowOff>
    </xdr:from>
    <xdr:to>
      <xdr:col>14</xdr:col>
      <xdr:colOff>200024</xdr:colOff>
      <xdr:row>6</xdr:row>
      <xdr:rowOff>170208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64126" y="1327288"/>
          <a:ext cx="318637" cy="201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P62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1.375" style="2" customWidth="1"/>
    <col min="17" max="17" width="9" style="2" customWidth="1"/>
    <col min="18" max="16384" width="9" style="2"/>
  </cols>
  <sheetData>
    <row r="1" spans="1:16" ht="20.100000000000001" customHeight="1" x14ac:dyDescent="0.4">
      <c r="A1" s="28" t="s">
        <v>19</v>
      </c>
    </row>
    <row r="2" spans="1:16" ht="20.100000000000001" customHeight="1" x14ac:dyDescent="0.4">
      <c r="A2" s="1"/>
    </row>
    <row r="3" spans="1:16" ht="20.100000000000001" customHeight="1" x14ac:dyDescent="0.4">
      <c r="A3" s="3" t="s">
        <v>13</v>
      </c>
    </row>
    <row r="4" spans="1:16" ht="15" customHeight="1" x14ac:dyDescent="0.4">
      <c r="A4" s="1"/>
    </row>
    <row r="5" spans="1:16" ht="20.100000000000001" customHeight="1" x14ac:dyDescent="0.4">
      <c r="A5" s="53" t="s">
        <v>11</v>
      </c>
      <c r="B5" s="54"/>
      <c r="C5" s="44"/>
      <c r="D5" s="45"/>
      <c r="E5" s="45"/>
      <c r="F5" s="45"/>
      <c r="G5" s="45"/>
      <c r="H5" s="4"/>
      <c r="I5" s="5"/>
      <c r="J5" s="5"/>
      <c r="K5" s="1"/>
      <c r="L5" s="1"/>
      <c r="M5" s="1"/>
      <c r="N5" s="1"/>
      <c r="O5" s="1"/>
      <c r="P5" s="1"/>
    </row>
    <row r="6" spans="1:16" ht="14.1" customHeight="1" x14ac:dyDescent="0.4">
      <c r="A6" s="1"/>
    </row>
    <row r="7" spans="1:16" ht="20.100000000000001" customHeight="1" x14ac:dyDescent="0.4">
      <c r="A7" s="6" t="s">
        <v>14</v>
      </c>
      <c r="B7" s="6"/>
      <c r="C7" s="6"/>
      <c r="D7" s="6"/>
      <c r="M7" s="40" t="s">
        <v>20</v>
      </c>
      <c r="N7" s="38"/>
      <c r="O7" s="39" t="str">
        <f>IF($N$7="","",DATE(YEAR(N7),MONTH(N7)+11,DAY(N7)))</f>
        <v/>
      </c>
    </row>
    <row r="8" spans="1:16" ht="67.5" customHeight="1" x14ac:dyDescent="0.4">
      <c r="A8" s="7" t="s">
        <v>12</v>
      </c>
      <c r="B8" s="61" t="s">
        <v>6</v>
      </c>
      <c r="C8" s="62"/>
      <c r="D8" s="8" t="s">
        <v>0</v>
      </c>
      <c r="E8" s="8" t="s">
        <v>7</v>
      </c>
      <c r="F8" s="8" t="s">
        <v>1</v>
      </c>
      <c r="G8" s="55" t="s">
        <v>9</v>
      </c>
      <c r="H8" s="56"/>
      <c r="I8" s="9" t="s">
        <v>8</v>
      </c>
      <c r="J8" s="55" t="s">
        <v>10</v>
      </c>
      <c r="K8" s="56"/>
      <c r="L8" s="57" t="s">
        <v>15</v>
      </c>
      <c r="M8" s="58"/>
      <c r="N8" s="10" t="s">
        <v>16</v>
      </c>
      <c r="O8" s="11" t="s">
        <v>17</v>
      </c>
      <c r="P8" s="12" t="s">
        <v>2</v>
      </c>
    </row>
    <row r="9" spans="1:16" ht="20.100000000000001" customHeight="1" x14ac:dyDescent="0.4">
      <c r="A9" s="13">
        <v>1</v>
      </c>
      <c r="B9" s="46"/>
      <c r="C9" s="47"/>
      <c r="D9" s="41"/>
      <c r="E9" s="42"/>
      <c r="F9" s="43"/>
      <c r="G9" s="15"/>
      <c r="H9" s="35" t="str">
        <f>IF($F9=" "," ",IF($F9="軽油","ℓ",IF($F9="ガソリン","ℓ",IF($F9="LPG","ℓ",IF($F9="CNG","N㎥",IF($F9="電気","kWh"," "))))))</f>
        <v xml:space="preserve"> </v>
      </c>
      <c r="I9" s="14"/>
      <c r="J9" s="36" t="str">
        <f>IF(F9="電気","　　　　　－",IF(OR(G9="",I9="",),"",I9/G9))</f>
        <v/>
      </c>
      <c r="K9" s="16" t="str">
        <f>IF($F9="","",IF($F9="軽油","㎞/ℓ",IF($F9="ガソリン","㎞/ℓ",IF($F9="LPG","㎞/ℓ",IF($F9="CNG","㎞/N㎥",IF($F9="電気","㎞/kWh",""))))))</f>
        <v/>
      </c>
      <c r="L9" s="17" t="str">
        <f>IF($F9=" "," ",IF($F9="軽油",2.62,IF($F9="ガソリン",2.29,IF($F9="LPG",1.67,IF($F9="CNG",1.96,IF($F9="電気",0," "))))))</f>
        <v xml:space="preserve"> </v>
      </c>
      <c r="M9" s="18" t="str">
        <f>IF($F9=" "," ",IF($F9="軽油","t-CO₂/kℓ",IF($F9="ガソリン","t-CO₂/kℓ",IF($F9="LPG","t-CO₂/ｋℓ",IF($F9="CNG","t-CO₂/1000N㎥",IF($F9="電気","t-CO₂/kWh"," "))))))</f>
        <v xml:space="preserve"> </v>
      </c>
      <c r="N9" s="33" t="str">
        <f>IF(I9="","",IF(F9="電気",0,(IF(L9=0.000453,ROUND(G9*L9*1000,2-INT(LOG(ABS(G9*L9*1000)))),ROUND(G9*L9,2-INT(LOG(ABS(G9*L9))))))))</f>
        <v/>
      </c>
      <c r="O9" s="19" t="str">
        <f>IF(OR(I9="",N9="",),"",N9/I9)</f>
        <v/>
      </c>
      <c r="P9" s="20"/>
    </row>
    <row r="10" spans="1:16" ht="20.100000000000001" customHeight="1" x14ac:dyDescent="0.4">
      <c r="A10" s="13">
        <v>2</v>
      </c>
      <c r="B10" s="46"/>
      <c r="C10" s="47"/>
      <c r="D10" s="41"/>
      <c r="E10" s="42"/>
      <c r="F10" s="43"/>
      <c r="G10" s="15"/>
      <c r="H10" s="35" t="str">
        <f t="shared" ref="H10:H58" si="0">IF($F10=" "," ",IF($F10="軽油","ℓ",IF($F10="ガソリン","ℓ",IF($F10="LPG","ℓ",IF($F10="CNG","N㎥",IF($F10="電気","kWh"," "))))))</f>
        <v xml:space="preserve"> </v>
      </c>
      <c r="I10" s="14"/>
      <c r="J10" s="36" t="str">
        <f t="shared" ref="J10:J17" si="1">IF(F10="電気","　　　　　－",IF(OR(G10="",I10="",),"",I10/G10))</f>
        <v/>
      </c>
      <c r="K10" s="16" t="str">
        <f t="shared" ref="K10:K58" si="2">IF($F10="","",IF($F10="軽油","㎞/ℓ",IF($F10="ガソリン","㎞/ℓ",IF($F10="LPG","㎞/ℓ",IF($F10="CNG","㎞/N㎥",IF($F10="電気","㎞/kWh",""))))))</f>
        <v/>
      </c>
      <c r="L10" s="17" t="str">
        <f t="shared" ref="L10:L58" si="3">IF($F10=" "," ",IF($F10="軽油",2.62,IF($F10="ガソリン",2.29,IF($F10="LPG",1.67,IF($F10="CNG",1.96,IF($F10="電気",0," "))))))</f>
        <v xml:space="preserve"> </v>
      </c>
      <c r="M10" s="18" t="str">
        <f>IF($F10=" "," ",IF($F10="軽油","t-CO₂/kℓ",IF($F10="ガソリン","t-CO₂/kℓ",IF($F10="LPG","t-CO₂/ｋℓ",IF($F10="CNG","t-CO₂/1000N㎥",IF($F10="電気","t-CO₂/kWh"," "))))))</f>
        <v xml:space="preserve"> </v>
      </c>
      <c r="N10" s="33" t="str">
        <f t="shared" ref="N10:N58" si="4">IF(I10="","",IF(F10="電気",0,(IF(L10=0.000453,ROUND(G10*L10*1000,2-INT(LOG(ABS(G10*L10*1000)))),ROUND(G10*L10,2-INT(LOG(ABS(G10*L10))))))))</f>
        <v/>
      </c>
      <c r="O10" s="19" t="str">
        <f t="shared" ref="O10:O58" si="5">IF(OR(I10="",N10="",),"",N10/I10)</f>
        <v/>
      </c>
      <c r="P10" s="20"/>
    </row>
    <row r="11" spans="1:16" ht="20.100000000000001" customHeight="1" x14ac:dyDescent="0.4">
      <c r="A11" s="13">
        <v>3</v>
      </c>
      <c r="B11" s="46"/>
      <c r="C11" s="47"/>
      <c r="D11" s="41"/>
      <c r="E11" s="42"/>
      <c r="F11" s="43"/>
      <c r="G11" s="15"/>
      <c r="H11" s="35" t="str">
        <f t="shared" si="0"/>
        <v xml:space="preserve"> </v>
      </c>
      <c r="I11" s="14"/>
      <c r="J11" s="36" t="str">
        <f t="shared" si="1"/>
        <v/>
      </c>
      <c r="K11" s="16" t="str">
        <f t="shared" si="2"/>
        <v/>
      </c>
      <c r="L11" s="17" t="str">
        <f t="shared" si="3"/>
        <v xml:space="preserve"> </v>
      </c>
      <c r="M11" s="18" t="str">
        <f>IF($F11=" "," ",IF($F11="軽油","t-CO₂/kℓ",IF($F11="ガソリン","t-CO₂/kℓ",IF($F11="LPG","t-CO₂/ｋℓ",IF($F11="CNG","t-CO₂/1000N㎥",IF($F11="電気","t-CO₂/kWh"," "))))))</f>
        <v xml:space="preserve"> </v>
      </c>
      <c r="N11" s="33" t="str">
        <f t="shared" si="4"/>
        <v/>
      </c>
      <c r="O11" s="19" t="str">
        <f t="shared" si="5"/>
        <v/>
      </c>
      <c r="P11" s="20"/>
    </row>
    <row r="12" spans="1:16" ht="20.100000000000001" customHeight="1" x14ac:dyDescent="0.4">
      <c r="A12" s="13">
        <v>4</v>
      </c>
      <c r="B12" s="46"/>
      <c r="C12" s="47"/>
      <c r="D12" s="41"/>
      <c r="E12" s="42"/>
      <c r="F12" s="43"/>
      <c r="G12" s="15"/>
      <c r="H12" s="35" t="str">
        <f t="shared" si="0"/>
        <v xml:space="preserve"> </v>
      </c>
      <c r="I12" s="14"/>
      <c r="J12" s="36" t="str">
        <f t="shared" si="1"/>
        <v/>
      </c>
      <c r="K12" s="16" t="str">
        <f t="shared" si="2"/>
        <v/>
      </c>
      <c r="L12" s="17" t="str">
        <f t="shared" si="3"/>
        <v xml:space="preserve"> </v>
      </c>
      <c r="M12" s="18" t="str">
        <f>IF($F12=" "," ",IF($F12="軽油","t-CO₂/kℓ",IF($F12="ガソリン","t-CO₂/kℓ",IF($F12="LPG","t-CO₂/ｋℓ",IF($F12="CNG","t-CO₂/1000N㎥",IF($F12="電気","t-CO₂/kWh"," "))))))</f>
        <v xml:space="preserve"> </v>
      </c>
      <c r="N12" s="33" t="str">
        <f t="shared" si="4"/>
        <v/>
      </c>
      <c r="O12" s="19" t="str">
        <f t="shared" si="5"/>
        <v/>
      </c>
      <c r="P12" s="20"/>
    </row>
    <row r="13" spans="1:16" ht="20.100000000000001" customHeight="1" x14ac:dyDescent="0.4">
      <c r="A13" s="13">
        <v>5</v>
      </c>
      <c r="B13" s="46"/>
      <c r="C13" s="47"/>
      <c r="D13" s="41"/>
      <c r="E13" s="42"/>
      <c r="F13" s="43"/>
      <c r="G13" s="37"/>
      <c r="H13" s="35" t="str">
        <f t="shared" si="0"/>
        <v xml:space="preserve"> </v>
      </c>
      <c r="I13" s="14"/>
      <c r="J13" s="36" t="str">
        <f t="shared" si="1"/>
        <v/>
      </c>
      <c r="K13" s="16" t="str">
        <f t="shared" si="2"/>
        <v/>
      </c>
      <c r="L13" s="17" t="str">
        <f t="shared" si="3"/>
        <v xml:space="preserve"> </v>
      </c>
      <c r="M13" s="18" t="str">
        <f>IF($F13=" "," ",IF($F13="軽油","t-CO₂/kℓ",IF($F13="ガソリン","t-CO₂/kℓ",IF($F13="LPG","t-CO₂/ｋℓ",IF($F13="CNG","t-CO₂/1000N㎥",IF($F13="電気","t-CO₂/kWh"," "))))))</f>
        <v xml:space="preserve"> </v>
      </c>
      <c r="N13" s="33" t="str">
        <f t="shared" si="4"/>
        <v/>
      </c>
      <c r="O13" s="19" t="str">
        <f t="shared" si="5"/>
        <v/>
      </c>
      <c r="P13" s="20"/>
    </row>
    <row r="14" spans="1:16" ht="20.100000000000001" customHeight="1" x14ac:dyDescent="0.4">
      <c r="A14" s="13">
        <v>6</v>
      </c>
      <c r="B14" s="46"/>
      <c r="C14" s="47"/>
      <c r="D14" s="41"/>
      <c r="E14" s="42"/>
      <c r="F14" s="43"/>
      <c r="G14" s="15"/>
      <c r="H14" s="35" t="str">
        <f t="shared" si="0"/>
        <v xml:space="preserve"> </v>
      </c>
      <c r="I14" s="14"/>
      <c r="J14" s="36" t="str">
        <f t="shared" si="1"/>
        <v/>
      </c>
      <c r="K14" s="16" t="str">
        <f t="shared" si="2"/>
        <v/>
      </c>
      <c r="L14" s="17" t="str">
        <f t="shared" si="3"/>
        <v xml:space="preserve"> </v>
      </c>
      <c r="M14" s="18" t="str">
        <f>IF($F14=" "," ",IF($F14="軽油","t-CO₂/kℓ",IF($F14="ガソリン","t-CO₂/kℓ",IF($F14="LPG","t-CO₂/ｋℓ",IF($F14="CNG","t-CO₂/1000N㎥",IF($F14="電気","t-CO₂/kWh"," "))))))</f>
        <v xml:space="preserve"> </v>
      </c>
      <c r="N14" s="33" t="str">
        <f t="shared" si="4"/>
        <v/>
      </c>
      <c r="O14" s="19" t="str">
        <f t="shared" si="5"/>
        <v/>
      </c>
      <c r="P14" s="20"/>
    </row>
    <row r="15" spans="1:16" ht="20.100000000000001" customHeight="1" x14ac:dyDescent="0.4">
      <c r="A15" s="13">
        <v>7</v>
      </c>
      <c r="B15" s="46"/>
      <c r="C15" s="47"/>
      <c r="D15" s="41"/>
      <c r="E15" s="42"/>
      <c r="F15" s="43"/>
      <c r="G15" s="15"/>
      <c r="H15" s="35" t="str">
        <f t="shared" si="0"/>
        <v xml:space="preserve"> </v>
      </c>
      <c r="I15" s="14"/>
      <c r="J15" s="36" t="str">
        <f t="shared" si="1"/>
        <v/>
      </c>
      <c r="K15" s="16" t="str">
        <f t="shared" si="2"/>
        <v/>
      </c>
      <c r="L15" s="17" t="str">
        <f t="shared" si="3"/>
        <v xml:space="preserve"> </v>
      </c>
      <c r="M15" s="18" t="str">
        <f>IF($F15=" "," ",IF($F15="軽油","t-CO₂/kℓ",IF($F15="ガソリン","t-CO₂/kℓ",IF($F15="LPG","t-CO₂/ｋℓ",IF($F15="CNG","t-CO₂/1000N㎥",IF($F15="電気","t-CO₂/kWh"," "))))))</f>
        <v xml:space="preserve"> </v>
      </c>
      <c r="N15" s="33" t="str">
        <f t="shared" si="4"/>
        <v/>
      </c>
      <c r="O15" s="19" t="str">
        <f t="shared" si="5"/>
        <v/>
      </c>
      <c r="P15" s="20"/>
    </row>
    <row r="16" spans="1:16" ht="20.100000000000001" customHeight="1" x14ac:dyDescent="0.4">
      <c r="A16" s="13">
        <v>8</v>
      </c>
      <c r="B16" s="46"/>
      <c r="C16" s="47"/>
      <c r="D16" s="41"/>
      <c r="E16" s="42"/>
      <c r="F16" s="43"/>
      <c r="G16" s="15"/>
      <c r="H16" s="35" t="str">
        <f t="shared" si="0"/>
        <v xml:space="preserve"> </v>
      </c>
      <c r="I16" s="14"/>
      <c r="J16" s="36" t="str">
        <f t="shared" si="1"/>
        <v/>
      </c>
      <c r="K16" s="16" t="str">
        <f t="shared" si="2"/>
        <v/>
      </c>
      <c r="L16" s="17" t="str">
        <f t="shared" si="3"/>
        <v xml:space="preserve"> </v>
      </c>
      <c r="M16" s="18" t="str">
        <f>IF($F16=" "," ",IF($F16="軽油","t-CO₂/kℓ",IF($F16="ガソリン","t-CO₂/kℓ",IF($F16="LPG","t-CO₂/ｋℓ",IF($F16="CNG","t-CO₂/1000N㎥",IF($F16="電気","t-CO₂/kWh"," "))))))</f>
        <v xml:space="preserve"> </v>
      </c>
      <c r="N16" s="33" t="str">
        <f t="shared" si="4"/>
        <v/>
      </c>
      <c r="O16" s="19" t="str">
        <f t="shared" si="5"/>
        <v/>
      </c>
      <c r="P16" s="20"/>
    </row>
    <row r="17" spans="1:16" ht="20.100000000000001" customHeight="1" x14ac:dyDescent="0.4">
      <c r="A17" s="13">
        <v>9</v>
      </c>
      <c r="B17" s="46"/>
      <c r="C17" s="47"/>
      <c r="D17" s="41"/>
      <c r="E17" s="42"/>
      <c r="F17" s="43"/>
      <c r="G17" s="15"/>
      <c r="H17" s="35" t="str">
        <f t="shared" si="0"/>
        <v xml:space="preserve"> </v>
      </c>
      <c r="I17" s="14"/>
      <c r="J17" s="36" t="str">
        <f t="shared" si="1"/>
        <v/>
      </c>
      <c r="K17" s="16" t="str">
        <f t="shared" si="2"/>
        <v/>
      </c>
      <c r="L17" s="17" t="str">
        <f t="shared" si="3"/>
        <v xml:space="preserve"> </v>
      </c>
      <c r="M17" s="18" t="str">
        <f>IF($F17=" "," ",IF($F17="軽油","t-CO₂/kℓ",IF($F17="ガソリン","t-CO₂/kℓ",IF($F17="LPG","t-CO₂/ｋℓ",IF($F17="CNG","t-CO₂/1000N㎥",IF($F17="電気","t-CO₂/kWh"," "))))))</f>
        <v xml:space="preserve"> </v>
      </c>
      <c r="N17" s="33" t="str">
        <f t="shared" si="4"/>
        <v/>
      </c>
      <c r="O17" s="19" t="str">
        <f t="shared" si="5"/>
        <v/>
      </c>
      <c r="P17" s="12"/>
    </row>
    <row r="18" spans="1:16" ht="20.100000000000001" customHeight="1" x14ac:dyDescent="0.4">
      <c r="A18" s="13">
        <v>10</v>
      </c>
      <c r="B18" s="46"/>
      <c r="C18" s="47"/>
      <c r="D18" s="41"/>
      <c r="E18" s="42"/>
      <c r="F18" s="43"/>
      <c r="G18" s="37"/>
      <c r="H18" s="35" t="str">
        <f t="shared" si="0"/>
        <v xml:space="preserve"> </v>
      </c>
      <c r="I18" s="14"/>
      <c r="J18" s="36" t="str">
        <f>IF(F18="電気","　　　　　－",IF(OR(G18="",I18="",),"",I18/G18))</f>
        <v/>
      </c>
      <c r="K18" s="16" t="str">
        <f t="shared" si="2"/>
        <v/>
      </c>
      <c r="L18" s="17" t="str">
        <f t="shared" si="3"/>
        <v xml:space="preserve"> </v>
      </c>
      <c r="M18" s="18" t="str">
        <f>IF($F18=" "," ",IF($F18="軽油","t-CO₂/kℓ",IF($F18="ガソリン","t-CO₂/kℓ",IF($F18="LPG","t-CO₂/ｋℓ",IF($F18="CNG","t-CO₂/1000N㎥",IF($F18="電気","t-CO₂/kWh"," "))))))</f>
        <v xml:space="preserve"> </v>
      </c>
      <c r="N18" s="33" t="str">
        <f t="shared" si="4"/>
        <v/>
      </c>
      <c r="O18" s="19" t="str">
        <f t="shared" si="5"/>
        <v/>
      </c>
      <c r="P18" s="12"/>
    </row>
    <row r="19" spans="1:16" ht="20.100000000000001" customHeight="1" x14ac:dyDescent="0.4">
      <c r="A19" s="13">
        <v>11</v>
      </c>
      <c r="B19" s="46"/>
      <c r="C19" s="47"/>
      <c r="D19" s="41"/>
      <c r="E19" s="42"/>
      <c r="F19" s="43"/>
      <c r="G19" s="15"/>
      <c r="H19" s="35" t="str">
        <f t="shared" si="0"/>
        <v xml:space="preserve"> </v>
      </c>
      <c r="I19" s="14"/>
      <c r="J19" s="36" t="str">
        <f t="shared" ref="J19:J58" si="6">IF(F19="電気","　　　　　－",IF(OR(G19="",I19="",),"",I19/G19))</f>
        <v/>
      </c>
      <c r="K19" s="16" t="str">
        <f t="shared" si="2"/>
        <v/>
      </c>
      <c r="L19" s="17" t="str">
        <f t="shared" si="3"/>
        <v xml:space="preserve"> </v>
      </c>
      <c r="M19" s="18" t="str">
        <f>IF($F19=" "," ",IF($F19="軽油","t-CO₂/kℓ",IF($F19="ガソリン","t-CO₂/kℓ",IF($F19="LPG","t-CO₂/ｋℓ",IF($F19="CNG","t-CO₂/1000N㎥",IF($F19="電気","t-CO₂/kWh"," "))))))</f>
        <v xml:space="preserve"> </v>
      </c>
      <c r="N19" s="33" t="str">
        <f t="shared" si="4"/>
        <v/>
      </c>
      <c r="O19" s="19" t="str">
        <f t="shared" si="5"/>
        <v/>
      </c>
      <c r="P19" s="12"/>
    </row>
    <row r="20" spans="1:16" ht="20.100000000000001" customHeight="1" x14ac:dyDescent="0.4">
      <c r="A20" s="13">
        <v>12</v>
      </c>
      <c r="B20" s="46"/>
      <c r="C20" s="47"/>
      <c r="D20" s="41"/>
      <c r="E20" s="42"/>
      <c r="F20" s="43"/>
      <c r="G20" s="15"/>
      <c r="H20" s="35" t="str">
        <f t="shared" si="0"/>
        <v xml:space="preserve"> </v>
      </c>
      <c r="I20" s="14"/>
      <c r="J20" s="36" t="str">
        <f t="shared" si="6"/>
        <v/>
      </c>
      <c r="K20" s="16" t="str">
        <f t="shared" si="2"/>
        <v/>
      </c>
      <c r="L20" s="17" t="str">
        <f t="shared" si="3"/>
        <v xml:space="preserve"> </v>
      </c>
      <c r="M20" s="18" t="str">
        <f>IF($F20=" "," ",IF($F20="軽油","t-CO₂/kℓ",IF($F20="ガソリン","t-CO₂/kℓ",IF($F20="LPG","t-CO₂/ｋℓ",IF($F20="CNG","t-CO₂/1000N㎥",IF($F20="電気","t-CO₂/kWh"," "))))))</f>
        <v xml:space="preserve"> </v>
      </c>
      <c r="N20" s="33" t="str">
        <f t="shared" si="4"/>
        <v/>
      </c>
      <c r="O20" s="19" t="str">
        <f t="shared" si="5"/>
        <v/>
      </c>
      <c r="P20" s="12"/>
    </row>
    <row r="21" spans="1:16" ht="20.100000000000001" customHeight="1" x14ac:dyDescent="0.4">
      <c r="A21" s="13">
        <v>13</v>
      </c>
      <c r="B21" s="46"/>
      <c r="C21" s="47"/>
      <c r="D21" s="41"/>
      <c r="E21" s="42"/>
      <c r="F21" s="43"/>
      <c r="G21" s="15"/>
      <c r="H21" s="35" t="str">
        <f t="shared" si="0"/>
        <v xml:space="preserve"> </v>
      </c>
      <c r="I21" s="14"/>
      <c r="J21" s="36" t="str">
        <f t="shared" si="6"/>
        <v/>
      </c>
      <c r="K21" s="16" t="str">
        <f t="shared" si="2"/>
        <v/>
      </c>
      <c r="L21" s="17" t="str">
        <f t="shared" si="3"/>
        <v xml:space="preserve"> </v>
      </c>
      <c r="M21" s="18" t="str">
        <f>IF($F21=" "," ",IF($F21="軽油","t-CO₂/kℓ",IF($F21="ガソリン","t-CO₂/kℓ",IF($F21="LPG","t-CO₂/ｋℓ",IF($F21="CNG","t-CO₂/1000N㎥",IF($F21="電気","t-CO₂/kWh"," "))))))</f>
        <v xml:space="preserve"> </v>
      </c>
      <c r="N21" s="33" t="str">
        <f t="shared" si="4"/>
        <v/>
      </c>
      <c r="O21" s="19" t="str">
        <f t="shared" si="5"/>
        <v/>
      </c>
      <c r="P21" s="12"/>
    </row>
    <row r="22" spans="1:16" ht="20.100000000000001" customHeight="1" x14ac:dyDescent="0.4">
      <c r="A22" s="13">
        <v>14</v>
      </c>
      <c r="B22" s="46"/>
      <c r="C22" s="47"/>
      <c r="D22" s="41"/>
      <c r="E22" s="42"/>
      <c r="F22" s="43"/>
      <c r="G22" s="15"/>
      <c r="H22" s="35" t="str">
        <f t="shared" si="0"/>
        <v xml:space="preserve"> </v>
      </c>
      <c r="I22" s="14"/>
      <c r="J22" s="36" t="str">
        <f t="shared" si="6"/>
        <v/>
      </c>
      <c r="K22" s="16" t="str">
        <f t="shared" si="2"/>
        <v/>
      </c>
      <c r="L22" s="17" t="str">
        <f t="shared" si="3"/>
        <v xml:space="preserve"> </v>
      </c>
      <c r="M22" s="18" t="str">
        <f>IF($F22=" "," ",IF($F22="軽油","t-CO₂/kℓ",IF($F22="ガソリン","t-CO₂/kℓ",IF($F22="LPG","t-CO₂/ｋℓ",IF($F22="CNG","t-CO₂/1000N㎥",IF($F22="電気","t-CO₂/kWh"," "))))))</f>
        <v xml:space="preserve"> </v>
      </c>
      <c r="N22" s="33" t="str">
        <f t="shared" si="4"/>
        <v/>
      </c>
      <c r="O22" s="19" t="str">
        <f t="shared" si="5"/>
        <v/>
      </c>
      <c r="P22" s="12"/>
    </row>
    <row r="23" spans="1:16" ht="20.100000000000001" customHeight="1" x14ac:dyDescent="0.4">
      <c r="A23" s="13">
        <v>15</v>
      </c>
      <c r="B23" s="46"/>
      <c r="C23" s="47"/>
      <c r="D23" s="41"/>
      <c r="E23" s="42"/>
      <c r="F23" s="43"/>
      <c r="G23" s="37"/>
      <c r="H23" s="35" t="str">
        <f t="shared" si="0"/>
        <v xml:space="preserve"> </v>
      </c>
      <c r="I23" s="14"/>
      <c r="J23" s="36" t="str">
        <f t="shared" si="6"/>
        <v/>
      </c>
      <c r="K23" s="16" t="str">
        <f t="shared" si="2"/>
        <v/>
      </c>
      <c r="L23" s="17" t="str">
        <f t="shared" si="3"/>
        <v xml:space="preserve"> </v>
      </c>
      <c r="M23" s="18" t="str">
        <f>IF($F23=" "," ",IF($F23="軽油","t-CO₂/kℓ",IF($F23="ガソリン","t-CO₂/kℓ",IF($F23="LPG","t-CO₂/ｋℓ",IF($F23="CNG","t-CO₂/1000N㎥",IF($F23="電気","t-CO₂/kWh"," "))))))</f>
        <v xml:space="preserve"> </v>
      </c>
      <c r="N23" s="33" t="str">
        <f t="shared" si="4"/>
        <v/>
      </c>
      <c r="O23" s="19" t="str">
        <f t="shared" si="5"/>
        <v/>
      </c>
      <c r="P23" s="12"/>
    </row>
    <row r="24" spans="1:16" ht="20.100000000000001" customHeight="1" x14ac:dyDescent="0.4">
      <c r="A24" s="13">
        <v>16</v>
      </c>
      <c r="B24" s="46"/>
      <c r="C24" s="47"/>
      <c r="D24" s="41"/>
      <c r="E24" s="42"/>
      <c r="F24" s="43"/>
      <c r="G24" s="15"/>
      <c r="H24" s="35" t="str">
        <f t="shared" si="0"/>
        <v xml:space="preserve"> </v>
      </c>
      <c r="I24" s="14"/>
      <c r="J24" s="36" t="str">
        <f t="shared" si="6"/>
        <v/>
      </c>
      <c r="K24" s="16" t="str">
        <f t="shared" si="2"/>
        <v/>
      </c>
      <c r="L24" s="17" t="str">
        <f t="shared" si="3"/>
        <v xml:space="preserve"> </v>
      </c>
      <c r="M24" s="18" t="str">
        <f>IF($F24=" "," ",IF($F24="軽油","t-CO₂/kℓ",IF($F24="ガソリン","t-CO₂/kℓ",IF($F24="LPG","t-CO₂/ｋℓ",IF($F24="CNG","t-CO₂/1000N㎥",IF($F24="電気","t-CO₂/kWh"," "))))))</f>
        <v xml:space="preserve"> </v>
      </c>
      <c r="N24" s="33" t="str">
        <f t="shared" si="4"/>
        <v/>
      </c>
      <c r="O24" s="19" t="str">
        <f t="shared" si="5"/>
        <v/>
      </c>
      <c r="P24" s="12"/>
    </row>
    <row r="25" spans="1:16" ht="20.100000000000001" customHeight="1" x14ac:dyDescent="0.4">
      <c r="A25" s="13">
        <v>17</v>
      </c>
      <c r="B25" s="46"/>
      <c r="C25" s="47"/>
      <c r="D25" s="41"/>
      <c r="E25" s="42"/>
      <c r="F25" s="43"/>
      <c r="G25" s="15"/>
      <c r="H25" s="35" t="str">
        <f t="shared" si="0"/>
        <v xml:space="preserve"> </v>
      </c>
      <c r="I25" s="14"/>
      <c r="J25" s="36" t="str">
        <f t="shared" si="6"/>
        <v/>
      </c>
      <c r="K25" s="16" t="str">
        <f t="shared" si="2"/>
        <v/>
      </c>
      <c r="L25" s="17" t="str">
        <f t="shared" si="3"/>
        <v xml:space="preserve"> </v>
      </c>
      <c r="M25" s="18" t="str">
        <f>IF($F25=" "," ",IF($F25="軽油","t-CO₂/kℓ",IF($F25="ガソリン","t-CO₂/kℓ",IF($F25="LPG","t-CO₂/ｋℓ",IF($F25="CNG","t-CO₂/1000N㎥",IF($F25="電気","t-CO₂/kWh"," "))))))</f>
        <v xml:space="preserve"> </v>
      </c>
      <c r="N25" s="33" t="str">
        <f t="shared" si="4"/>
        <v/>
      </c>
      <c r="O25" s="19" t="str">
        <f t="shared" si="5"/>
        <v/>
      </c>
      <c r="P25" s="12"/>
    </row>
    <row r="26" spans="1:16" ht="20.100000000000001" customHeight="1" x14ac:dyDescent="0.4">
      <c r="A26" s="13">
        <v>18</v>
      </c>
      <c r="B26" s="46"/>
      <c r="C26" s="47"/>
      <c r="D26" s="41"/>
      <c r="E26" s="42"/>
      <c r="F26" s="43"/>
      <c r="G26" s="15"/>
      <c r="H26" s="35" t="str">
        <f t="shared" si="0"/>
        <v xml:space="preserve"> </v>
      </c>
      <c r="I26" s="14"/>
      <c r="J26" s="36" t="str">
        <f t="shared" si="6"/>
        <v/>
      </c>
      <c r="K26" s="16" t="str">
        <f t="shared" si="2"/>
        <v/>
      </c>
      <c r="L26" s="17" t="str">
        <f t="shared" si="3"/>
        <v xml:space="preserve"> </v>
      </c>
      <c r="M26" s="18" t="str">
        <f>IF($F26=" "," ",IF($F26="軽油","t-CO₂/kℓ",IF($F26="ガソリン","t-CO₂/kℓ",IF($F26="LPG","t-CO₂/ｋℓ",IF($F26="CNG","t-CO₂/1000N㎥",IF($F26="電気","t-CO₂/kWh"," "))))))</f>
        <v xml:space="preserve"> </v>
      </c>
      <c r="N26" s="33" t="str">
        <f t="shared" si="4"/>
        <v/>
      </c>
      <c r="O26" s="19" t="str">
        <f t="shared" si="5"/>
        <v/>
      </c>
      <c r="P26" s="12"/>
    </row>
    <row r="27" spans="1:16" ht="20.100000000000001" customHeight="1" x14ac:dyDescent="0.4">
      <c r="A27" s="13">
        <v>19</v>
      </c>
      <c r="B27" s="46"/>
      <c r="C27" s="47"/>
      <c r="D27" s="41"/>
      <c r="E27" s="42"/>
      <c r="F27" s="43"/>
      <c r="G27" s="15"/>
      <c r="H27" s="35" t="str">
        <f t="shared" si="0"/>
        <v xml:space="preserve"> </v>
      </c>
      <c r="I27" s="14"/>
      <c r="J27" s="36" t="str">
        <f t="shared" si="6"/>
        <v/>
      </c>
      <c r="K27" s="16" t="str">
        <f t="shared" si="2"/>
        <v/>
      </c>
      <c r="L27" s="17" t="str">
        <f t="shared" si="3"/>
        <v xml:space="preserve"> </v>
      </c>
      <c r="M27" s="18" t="str">
        <f>IF($F27=" "," ",IF($F27="軽油","t-CO₂/kℓ",IF($F27="ガソリン","t-CO₂/kℓ",IF($F27="LPG","t-CO₂/ｋℓ",IF($F27="CNG","t-CO₂/1000N㎥",IF($F27="電気","t-CO₂/kWh"," "))))))</f>
        <v xml:space="preserve"> </v>
      </c>
      <c r="N27" s="33" t="str">
        <f t="shared" si="4"/>
        <v/>
      </c>
      <c r="O27" s="19" t="str">
        <f t="shared" si="5"/>
        <v/>
      </c>
      <c r="P27" s="12"/>
    </row>
    <row r="28" spans="1:16" ht="20.100000000000001" customHeight="1" x14ac:dyDescent="0.4">
      <c r="A28" s="13">
        <v>20</v>
      </c>
      <c r="B28" s="46"/>
      <c r="C28" s="47"/>
      <c r="D28" s="41"/>
      <c r="E28" s="42"/>
      <c r="F28" s="43"/>
      <c r="G28" s="37"/>
      <c r="H28" s="35" t="str">
        <f t="shared" si="0"/>
        <v xml:space="preserve"> </v>
      </c>
      <c r="I28" s="14"/>
      <c r="J28" s="36" t="str">
        <f t="shared" si="6"/>
        <v/>
      </c>
      <c r="K28" s="16" t="str">
        <f t="shared" si="2"/>
        <v/>
      </c>
      <c r="L28" s="17" t="str">
        <f t="shared" si="3"/>
        <v xml:space="preserve"> </v>
      </c>
      <c r="M28" s="18" t="str">
        <f>IF($F28=" "," ",IF($F28="軽油","t-CO₂/kℓ",IF($F28="ガソリン","t-CO₂/kℓ",IF($F28="LPG","t-CO₂/ｋℓ",IF($F28="CNG","t-CO₂/1000N㎥",IF($F28="電気","t-CO₂/kWh"," "))))))</f>
        <v xml:space="preserve"> </v>
      </c>
      <c r="N28" s="33" t="str">
        <f t="shared" si="4"/>
        <v/>
      </c>
      <c r="O28" s="19" t="str">
        <f t="shared" si="5"/>
        <v/>
      </c>
      <c r="P28" s="12"/>
    </row>
    <row r="29" spans="1:16" ht="20.100000000000001" customHeight="1" x14ac:dyDescent="0.4">
      <c r="A29" s="13">
        <v>21</v>
      </c>
      <c r="B29" s="46"/>
      <c r="C29" s="47"/>
      <c r="D29" s="41"/>
      <c r="E29" s="42"/>
      <c r="F29" s="43"/>
      <c r="G29" s="15"/>
      <c r="H29" s="35" t="str">
        <f t="shared" si="0"/>
        <v xml:space="preserve"> </v>
      </c>
      <c r="I29" s="14"/>
      <c r="J29" s="36" t="str">
        <f t="shared" si="6"/>
        <v/>
      </c>
      <c r="K29" s="16" t="str">
        <f t="shared" si="2"/>
        <v/>
      </c>
      <c r="L29" s="17" t="str">
        <f t="shared" si="3"/>
        <v xml:space="preserve"> </v>
      </c>
      <c r="M29" s="18" t="str">
        <f>IF($F29=" "," ",IF($F29="軽油","t-CO₂/kℓ",IF($F29="ガソリン","t-CO₂/kℓ",IF($F29="LPG","t-CO₂/ｋℓ",IF($F29="CNG","t-CO₂/1000N㎥",IF($F29="電気","t-CO₂/kWh"," "))))))</f>
        <v xml:space="preserve"> </v>
      </c>
      <c r="N29" s="33" t="str">
        <f t="shared" si="4"/>
        <v/>
      </c>
      <c r="O29" s="19" t="str">
        <f t="shared" si="5"/>
        <v/>
      </c>
      <c r="P29" s="12"/>
    </row>
    <row r="30" spans="1:16" ht="20.100000000000001" customHeight="1" x14ac:dyDescent="0.4">
      <c r="A30" s="13">
        <v>22</v>
      </c>
      <c r="B30" s="46"/>
      <c r="C30" s="47"/>
      <c r="D30" s="41"/>
      <c r="E30" s="42"/>
      <c r="F30" s="43"/>
      <c r="G30" s="15"/>
      <c r="H30" s="35" t="str">
        <f t="shared" si="0"/>
        <v xml:space="preserve"> </v>
      </c>
      <c r="I30" s="14"/>
      <c r="J30" s="36" t="str">
        <f t="shared" si="6"/>
        <v/>
      </c>
      <c r="K30" s="16" t="str">
        <f t="shared" si="2"/>
        <v/>
      </c>
      <c r="L30" s="17" t="str">
        <f t="shared" si="3"/>
        <v xml:space="preserve"> </v>
      </c>
      <c r="M30" s="18" t="str">
        <f>IF($F30=" "," ",IF($F30="軽油","t-CO₂/kℓ",IF($F30="ガソリン","t-CO₂/kℓ",IF($F30="LPG","t-CO₂/ｋℓ",IF($F30="CNG","t-CO₂/1000N㎥",IF($F30="電気","t-CO₂/kWh"," "))))))</f>
        <v xml:space="preserve"> </v>
      </c>
      <c r="N30" s="33" t="str">
        <f t="shared" si="4"/>
        <v/>
      </c>
      <c r="O30" s="19" t="str">
        <f t="shared" si="5"/>
        <v/>
      </c>
      <c r="P30" s="12"/>
    </row>
    <row r="31" spans="1:16" ht="20.100000000000001" customHeight="1" x14ac:dyDescent="0.4">
      <c r="A31" s="13">
        <v>23</v>
      </c>
      <c r="B31" s="46"/>
      <c r="C31" s="47"/>
      <c r="D31" s="41"/>
      <c r="E31" s="42"/>
      <c r="F31" s="43"/>
      <c r="G31" s="15"/>
      <c r="H31" s="35" t="str">
        <f t="shared" si="0"/>
        <v xml:space="preserve"> </v>
      </c>
      <c r="I31" s="14"/>
      <c r="J31" s="36" t="str">
        <f t="shared" si="6"/>
        <v/>
      </c>
      <c r="K31" s="16" t="str">
        <f t="shared" si="2"/>
        <v/>
      </c>
      <c r="L31" s="17" t="str">
        <f t="shared" si="3"/>
        <v xml:space="preserve"> </v>
      </c>
      <c r="M31" s="18" t="str">
        <f>IF($F31=" "," ",IF($F31="軽油","t-CO₂/kℓ",IF($F31="ガソリン","t-CO₂/kℓ",IF($F31="LPG","t-CO₂/ｋℓ",IF($F31="CNG","t-CO₂/1000N㎥",IF($F31="電気","t-CO₂/kWh"," "))))))</f>
        <v xml:space="preserve"> </v>
      </c>
      <c r="N31" s="33" t="str">
        <f t="shared" si="4"/>
        <v/>
      </c>
      <c r="O31" s="19" t="str">
        <f t="shared" si="5"/>
        <v/>
      </c>
      <c r="P31" s="12"/>
    </row>
    <row r="32" spans="1:16" ht="20.100000000000001" customHeight="1" x14ac:dyDescent="0.4">
      <c r="A32" s="13">
        <v>24</v>
      </c>
      <c r="B32" s="46"/>
      <c r="C32" s="47"/>
      <c r="D32" s="41"/>
      <c r="E32" s="42"/>
      <c r="F32" s="43"/>
      <c r="G32" s="15"/>
      <c r="H32" s="35" t="str">
        <f t="shared" si="0"/>
        <v xml:space="preserve"> </v>
      </c>
      <c r="I32" s="14"/>
      <c r="J32" s="36" t="str">
        <f t="shared" si="6"/>
        <v/>
      </c>
      <c r="K32" s="16" t="str">
        <f t="shared" si="2"/>
        <v/>
      </c>
      <c r="L32" s="17" t="str">
        <f t="shared" si="3"/>
        <v xml:space="preserve"> </v>
      </c>
      <c r="M32" s="18" t="str">
        <f>IF($F32=" "," ",IF($F32="軽油","t-CO₂/kℓ",IF($F32="ガソリン","t-CO₂/kℓ",IF($F32="LPG","t-CO₂/ｋℓ",IF($F32="CNG","t-CO₂/1000N㎥",IF($F32="電気","t-CO₂/kWh"," "))))))</f>
        <v xml:space="preserve"> </v>
      </c>
      <c r="N32" s="33" t="str">
        <f t="shared" si="4"/>
        <v/>
      </c>
      <c r="O32" s="19" t="str">
        <f t="shared" si="5"/>
        <v/>
      </c>
      <c r="P32" s="12"/>
    </row>
    <row r="33" spans="1:16" ht="20.100000000000001" customHeight="1" x14ac:dyDescent="0.4">
      <c r="A33" s="13">
        <v>25</v>
      </c>
      <c r="B33" s="46"/>
      <c r="C33" s="47"/>
      <c r="D33" s="41"/>
      <c r="E33" s="42"/>
      <c r="F33" s="43"/>
      <c r="G33" s="37"/>
      <c r="H33" s="35" t="str">
        <f t="shared" si="0"/>
        <v xml:space="preserve"> </v>
      </c>
      <c r="I33" s="14"/>
      <c r="J33" s="36" t="str">
        <f t="shared" si="6"/>
        <v/>
      </c>
      <c r="K33" s="16" t="str">
        <f t="shared" si="2"/>
        <v/>
      </c>
      <c r="L33" s="17" t="str">
        <f t="shared" si="3"/>
        <v xml:space="preserve"> </v>
      </c>
      <c r="M33" s="18" t="str">
        <f>IF($F33=" "," ",IF($F33="軽油","t-CO₂/kℓ",IF($F33="ガソリン","t-CO₂/kℓ",IF($F33="LPG","t-CO₂/ｋℓ",IF($F33="CNG","t-CO₂/1000N㎥",IF($F33="電気","t-CO₂/kWh"," "))))))</f>
        <v xml:space="preserve"> </v>
      </c>
      <c r="N33" s="33" t="str">
        <f t="shared" si="4"/>
        <v/>
      </c>
      <c r="O33" s="19" t="str">
        <f t="shared" si="5"/>
        <v/>
      </c>
      <c r="P33" s="12"/>
    </row>
    <row r="34" spans="1:16" ht="20.100000000000001" customHeight="1" x14ac:dyDescent="0.4">
      <c r="A34" s="13">
        <v>26</v>
      </c>
      <c r="B34" s="46"/>
      <c r="C34" s="47"/>
      <c r="D34" s="41"/>
      <c r="E34" s="42"/>
      <c r="F34" s="43"/>
      <c r="G34" s="15"/>
      <c r="H34" s="35" t="str">
        <f t="shared" si="0"/>
        <v xml:space="preserve"> </v>
      </c>
      <c r="I34" s="14"/>
      <c r="J34" s="36" t="str">
        <f t="shared" si="6"/>
        <v/>
      </c>
      <c r="K34" s="16" t="str">
        <f t="shared" si="2"/>
        <v/>
      </c>
      <c r="L34" s="17" t="str">
        <f t="shared" si="3"/>
        <v xml:space="preserve"> </v>
      </c>
      <c r="M34" s="18" t="str">
        <f>IF($F34=" "," ",IF($F34="軽油","t-CO₂/kℓ",IF($F34="ガソリン","t-CO₂/kℓ",IF($F34="LPG","t-CO₂/ｋℓ",IF($F34="CNG","t-CO₂/1000N㎥",IF($F34="電気","t-CO₂/kWh"," "))))))</f>
        <v xml:space="preserve"> </v>
      </c>
      <c r="N34" s="33" t="str">
        <f t="shared" si="4"/>
        <v/>
      </c>
      <c r="O34" s="19" t="str">
        <f t="shared" si="5"/>
        <v/>
      </c>
      <c r="P34" s="12"/>
    </row>
    <row r="35" spans="1:16" ht="20.100000000000001" customHeight="1" x14ac:dyDescent="0.4">
      <c r="A35" s="13">
        <v>27</v>
      </c>
      <c r="B35" s="46"/>
      <c r="C35" s="47"/>
      <c r="D35" s="41"/>
      <c r="E35" s="42"/>
      <c r="F35" s="43"/>
      <c r="G35" s="15"/>
      <c r="H35" s="35" t="str">
        <f t="shared" si="0"/>
        <v xml:space="preserve"> </v>
      </c>
      <c r="I35" s="14"/>
      <c r="J35" s="36" t="str">
        <f t="shared" si="6"/>
        <v/>
      </c>
      <c r="K35" s="16" t="str">
        <f t="shared" si="2"/>
        <v/>
      </c>
      <c r="L35" s="17" t="str">
        <f t="shared" si="3"/>
        <v xml:space="preserve"> </v>
      </c>
      <c r="M35" s="18" t="str">
        <f>IF($F35=" "," ",IF($F35="軽油","t-CO₂/kℓ",IF($F35="ガソリン","t-CO₂/kℓ",IF($F35="LPG","t-CO₂/ｋℓ",IF($F35="CNG","t-CO₂/1000N㎥",IF($F35="電気","t-CO₂/kWh"," "))))))</f>
        <v xml:space="preserve"> </v>
      </c>
      <c r="N35" s="33" t="str">
        <f t="shared" si="4"/>
        <v/>
      </c>
      <c r="O35" s="19" t="str">
        <f t="shared" si="5"/>
        <v/>
      </c>
      <c r="P35" s="12"/>
    </row>
    <row r="36" spans="1:16" ht="20.100000000000001" customHeight="1" x14ac:dyDescent="0.4">
      <c r="A36" s="13">
        <v>28</v>
      </c>
      <c r="B36" s="46"/>
      <c r="C36" s="47"/>
      <c r="D36" s="41"/>
      <c r="E36" s="42"/>
      <c r="F36" s="43"/>
      <c r="G36" s="15"/>
      <c r="H36" s="35" t="str">
        <f t="shared" si="0"/>
        <v xml:space="preserve"> </v>
      </c>
      <c r="I36" s="14"/>
      <c r="J36" s="36" t="str">
        <f t="shared" si="6"/>
        <v/>
      </c>
      <c r="K36" s="16" t="str">
        <f t="shared" si="2"/>
        <v/>
      </c>
      <c r="L36" s="17" t="str">
        <f t="shared" si="3"/>
        <v xml:space="preserve"> </v>
      </c>
      <c r="M36" s="18" t="str">
        <f>IF($F36=" "," ",IF($F36="軽油","t-CO₂/kℓ",IF($F36="ガソリン","t-CO₂/kℓ",IF($F36="LPG","t-CO₂/ｋℓ",IF($F36="CNG","t-CO₂/1000N㎥",IF($F36="電気","t-CO₂/kWh"," "))))))</f>
        <v xml:space="preserve"> </v>
      </c>
      <c r="N36" s="33" t="str">
        <f t="shared" si="4"/>
        <v/>
      </c>
      <c r="O36" s="19" t="str">
        <f t="shared" si="5"/>
        <v/>
      </c>
      <c r="P36" s="12"/>
    </row>
    <row r="37" spans="1:16" ht="20.100000000000001" customHeight="1" x14ac:dyDescent="0.4">
      <c r="A37" s="13">
        <v>29</v>
      </c>
      <c r="B37" s="46"/>
      <c r="C37" s="47"/>
      <c r="D37" s="41"/>
      <c r="E37" s="42"/>
      <c r="F37" s="43"/>
      <c r="G37" s="15"/>
      <c r="H37" s="35" t="str">
        <f t="shared" si="0"/>
        <v xml:space="preserve"> </v>
      </c>
      <c r="I37" s="14"/>
      <c r="J37" s="36" t="str">
        <f t="shared" si="6"/>
        <v/>
      </c>
      <c r="K37" s="16" t="str">
        <f t="shared" si="2"/>
        <v/>
      </c>
      <c r="L37" s="17" t="str">
        <f t="shared" si="3"/>
        <v xml:space="preserve"> </v>
      </c>
      <c r="M37" s="18" t="str">
        <f>IF($F37=" "," ",IF($F37="軽油","t-CO₂/kℓ",IF($F37="ガソリン","t-CO₂/kℓ",IF($F37="LPG","t-CO₂/ｋℓ",IF($F37="CNG","t-CO₂/1000N㎥",IF($F37="電気","t-CO₂/kWh"," "))))))</f>
        <v xml:space="preserve"> </v>
      </c>
      <c r="N37" s="33" t="str">
        <f t="shared" si="4"/>
        <v/>
      </c>
      <c r="O37" s="19" t="str">
        <f t="shared" si="5"/>
        <v/>
      </c>
      <c r="P37" s="12"/>
    </row>
    <row r="38" spans="1:16" ht="20.100000000000001" customHeight="1" x14ac:dyDescent="0.4">
      <c r="A38" s="13">
        <v>30</v>
      </c>
      <c r="B38" s="46"/>
      <c r="C38" s="47"/>
      <c r="D38" s="41"/>
      <c r="E38" s="42"/>
      <c r="F38" s="43"/>
      <c r="G38" s="37"/>
      <c r="H38" s="35" t="str">
        <f t="shared" si="0"/>
        <v xml:space="preserve"> </v>
      </c>
      <c r="I38" s="14"/>
      <c r="J38" s="36" t="str">
        <f t="shared" si="6"/>
        <v/>
      </c>
      <c r="K38" s="16" t="str">
        <f t="shared" si="2"/>
        <v/>
      </c>
      <c r="L38" s="17" t="str">
        <f t="shared" si="3"/>
        <v xml:space="preserve"> </v>
      </c>
      <c r="M38" s="18" t="str">
        <f>IF($F38=" "," ",IF($F38="軽油","t-CO₂/kℓ",IF($F38="ガソリン","t-CO₂/kℓ",IF($F38="LPG","t-CO₂/ｋℓ",IF($F38="CNG","t-CO₂/1000N㎥",IF($F38="電気","t-CO₂/kWh"," "))))))</f>
        <v xml:space="preserve"> </v>
      </c>
      <c r="N38" s="33" t="str">
        <f t="shared" si="4"/>
        <v/>
      </c>
      <c r="O38" s="19" t="str">
        <f t="shared" si="5"/>
        <v/>
      </c>
      <c r="P38" s="12"/>
    </row>
    <row r="39" spans="1:16" ht="20.100000000000001" customHeight="1" x14ac:dyDescent="0.4">
      <c r="A39" s="13">
        <v>31</v>
      </c>
      <c r="B39" s="46"/>
      <c r="C39" s="47"/>
      <c r="D39" s="41"/>
      <c r="E39" s="42"/>
      <c r="F39" s="43"/>
      <c r="G39" s="15"/>
      <c r="H39" s="35" t="str">
        <f t="shared" si="0"/>
        <v xml:space="preserve"> </v>
      </c>
      <c r="I39" s="14"/>
      <c r="J39" s="36" t="str">
        <f t="shared" si="6"/>
        <v/>
      </c>
      <c r="K39" s="16" t="str">
        <f t="shared" si="2"/>
        <v/>
      </c>
      <c r="L39" s="17" t="str">
        <f t="shared" si="3"/>
        <v xml:space="preserve"> </v>
      </c>
      <c r="M39" s="18" t="str">
        <f>IF($F39=" "," ",IF($F39="軽油","t-CO₂/kℓ",IF($F39="ガソリン","t-CO₂/kℓ",IF($F39="LPG","t-CO₂/ｋℓ",IF($F39="CNG","t-CO₂/1000N㎥",IF($F39="電気","t-CO₂/kWh"," "))))))</f>
        <v xml:space="preserve"> </v>
      </c>
      <c r="N39" s="33" t="str">
        <f t="shared" si="4"/>
        <v/>
      </c>
      <c r="O39" s="19" t="str">
        <f t="shared" si="5"/>
        <v/>
      </c>
      <c r="P39" s="12"/>
    </row>
    <row r="40" spans="1:16" ht="20.100000000000001" customHeight="1" x14ac:dyDescent="0.4">
      <c r="A40" s="13">
        <v>32</v>
      </c>
      <c r="B40" s="46"/>
      <c r="C40" s="47"/>
      <c r="D40" s="41"/>
      <c r="E40" s="42"/>
      <c r="F40" s="43"/>
      <c r="G40" s="15"/>
      <c r="H40" s="35" t="str">
        <f t="shared" si="0"/>
        <v xml:space="preserve"> </v>
      </c>
      <c r="I40" s="14"/>
      <c r="J40" s="36" t="str">
        <f t="shared" si="6"/>
        <v/>
      </c>
      <c r="K40" s="16" t="str">
        <f t="shared" si="2"/>
        <v/>
      </c>
      <c r="L40" s="17" t="str">
        <f t="shared" si="3"/>
        <v xml:space="preserve"> </v>
      </c>
      <c r="M40" s="18" t="str">
        <f>IF($F40=" "," ",IF($F40="軽油","t-CO₂/kℓ",IF($F40="ガソリン","t-CO₂/kℓ",IF($F40="LPG","t-CO₂/ｋℓ",IF($F40="CNG","t-CO₂/1000N㎥",IF($F40="電気","t-CO₂/kWh"," "))))))</f>
        <v xml:space="preserve"> </v>
      </c>
      <c r="N40" s="33" t="str">
        <f t="shared" si="4"/>
        <v/>
      </c>
      <c r="O40" s="19" t="str">
        <f t="shared" si="5"/>
        <v/>
      </c>
      <c r="P40" s="12"/>
    </row>
    <row r="41" spans="1:16" ht="20.100000000000001" customHeight="1" x14ac:dyDescent="0.4">
      <c r="A41" s="13">
        <v>33</v>
      </c>
      <c r="B41" s="46"/>
      <c r="C41" s="47"/>
      <c r="D41" s="41"/>
      <c r="E41" s="42"/>
      <c r="F41" s="43"/>
      <c r="G41" s="15"/>
      <c r="H41" s="35" t="str">
        <f t="shared" si="0"/>
        <v xml:space="preserve"> </v>
      </c>
      <c r="I41" s="14"/>
      <c r="J41" s="36" t="str">
        <f t="shared" si="6"/>
        <v/>
      </c>
      <c r="K41" s="16" t="str">
        <f t="shared" si="2"/>
        <v/>
      </c>
      <c r="L41" s="17" t="str">
        <f t="shared" si="3"/>
        <v xml:space="preserve"> </v>
      </c>
      <c r="M41" s="18" t="str">
        <f>IF($F41=" "," ",IF($F41="軽油","t-CO₂/kℓ",IF($F41="ガソリン","t-CO₂/kℓ",IF($F41="LPG","t-CO₂/ｋℓ",IF($F41="CNG","t-CO₂/1000N㎥",IF($F41="電気","t-CO₂/kWh"," "))))))</f>
        <v xml:space="preserve"> </v>
      </c>
      <c r="N41" s="33" t="str">
        <f t="shared" si="4"/>
        <v/>
      </c>
      <c r="O41" s="19" t="str">
        <f t="shared" si="5"/>
        <v/>
      </c>
      <c r="P41" s="12"/>
    </row>
    <row r="42" spans="1:16" ht="20.100000000000001" customHeight="1" x14ac:dyDescent="0.4">
      <c r="A42" s="13">
        <v>34</v>
      </c>
      <c r="B42" s="46"/>
      <c r="C42" s="47"/>
      <c r="D42" s="41"/>
      <c r="E42" s="42"/>
      <c r="F42" s="43"/>
      <c r="G42" s="15"/>
      <c r="H42" s="35" t="str">
        <f t="shared" si="0"/>
        <v xml:space="preserve"> </v>
      </c>
      <c r="I42" s="14"/>
      <c r="J42" s="36" t="str">
        <f t="shared" si="6"/>
        <v/>
      </c>
      <c r="K42" s="16" t="str">
        <f t="shared" si="2"/>
        <v/>
      </c>
      <c r="L42" s="17" t="str">
        <f t="shared" si="3"/>
        <v xml:space="preserve"> </v>
      </c>
      <c r="M42" s="18" t="str">
        <f>IF($F42=" "," ",IF($F42="軽油","t-CO₂/kℓ",IF($F42="ガソリン","t-CO₂/kℓ",IF($F42="LPG","t-CO₂/ｋℓ",IF($F42="CNG","t-CO₂/1000N㎥",IF($F42="電気","t-CO₂/kWh"," "))))))</f>
        <v xml:space="preserve"> </v>
      </c>
      <c r="N42" s="33" t="str">
        <f t="shared" si="4"/>
        <v/>
      </c>
      <c r="O42" s="19" t="str">
        <f t="shared" si="5"/>
        <v/>
      </c>
      <c r="P42" s="12"/>
    </row>
    <row r="43" spans="1:16" ht="20.100000000000001" customHeight="1" x14ac:dyDescent="0.4">
      <c r="A43" s="13">
        <v>35</v>
      </c>
      <c r="B43" s="46"/>
      <c r="C43" s="47"/>
      <c r="D43" s="41"/>
      <c r="E43" s="42"/>
      <c r="F43" s="43"/>
      <c r="G43" s="37"/>
      <c r="H43" s="35" t="str">
        <f t="shared" si="0"/>
        <v xml:space="preserve"> </v>
      </c>
      <c r="I43" s="14"/>
      <c r="J43" s="36" t="str">
        <f t="shared" si="6"/>
        <v/>
      </c>
      <c r="K43" s="16" t="str">
        <f t="shared" si="2"/>
        <v/>
      </c>
      <c r="L43" s="17" t="str">
        <f t="shared" si="3"/>
        <v xml:space="preserve"> </v>
      </c>
      <c r="M43" s="18" t="str">
        <f>IF($F43=" "," ",IF($F43="軽油","t-CO₂/kℓ",IF($F43="ガソリン","t-CO₂/kℓ",IF($F43="LPG","t-CO₂/ｋℓ",IF($F43="CNG","t-CO₂/1000N㎥",IF($F43="電気","t-CO₂/kWh"," "))))))</f>
        <v xml:space="preserve"> </v>
      </c>
      <c r="N43" s="33" t="str">
        <f t="shared" si="4"/>
        <v/>
      </c>
      <c r="O43" s="19" t="str">
        <f t="shared" si="5"/>
        <v/>
      </c>
      <c r="P43" s="12"/>
    </row>
    <row r="44" spans="1:16" ht="20.100000000000001" customHeight="1" x14ac:dyDescent="0.4">
      <c r="A44" s="13">
        <v>36</v>
      </c>
      <c r="B44" s="46"/>
      <c r="C44" s="47"/>
      <c r="D44" s="41"/>
      <c r="E44" s="42"/>
      <c r="F44" s="43"/>
      <c r="G44" s="15"/>
      <c r="H44" s="35" t="str">
        <f t="shared" si="0"/>
        <v xml:space="preserve"> </v>
      </c>
      <c r="I44" s="14"/>
      <c r="J44" s="36" t="str">
        <f t="shared" si="6"/>
        <v/>
      </c>
      <c r="K44" s="16" t="str">
        <f t="shared" si="2"/>
        <v/>
      </c>
      <c r="L44" s="17" t="str">
        <f t="shared" si="3"/>
        <v xml:space="preserve"> </v>
      </c>
      <c r="M44" s="18" t="str">
        <f>IF($F44=" "," ",IF($F44="軽油","t-CO₂/kℓ",IF($F44="ガソリン","t-CO₂/kℓ",IF($F44="LPG","t-CO₂/ｋℓ",IF($F44="CNG","t-CO₂/1000N㎥",IF($F44="電気","t-CO₂/kWh"," "))))))</f>
        <v xml:space="preserve"> </v>
      </c>
      <c r="N44" s="33" t="str">
        <f t="shared" si="4"/>
        <v/>
      </c>
      <c r="O44" s="19" t="str">
        <f t="shared" si="5"/>
        <v/>
      </c>
      <c r="P44" s="12"/>
    </row>
    <row r="45" spans="1:16" ht="20.100000000000001" customHeight="1" x14ac:dyDescent="0.4">
      <c r="A45" s="13">
        <v>37</v>
      </c>
      <c r="B45" s="46"/>
      <c r="C45" s="47"/>
      <c r="D45" s="41"/>
      <c r="E45" s="42"/>
      <c r="F45" s="43"/>
      <c r="G45" s="15"/>
      <c r="H45" s="35" t="str">
        <f t="shared" si="0"/>
        <v xml:space="preserve"> </v>
      </c>
      <c r="I45" s="14"/>
      <c r="J45" s="36" t="str">
        <f t="shared" si="6"/>
        <v/>
      </c>
      <c r="K45" s="16" t="str">
        <f t="shared" si="2"/>
        <v/>
      </c>
      <c r="L45" s="17" t="str">
        <f t="shared" si="3"/>
        <v xml:space="preserve"> </v>
      </c>
      <c r="M45" s="18" t="str">
        <f>IF($F45=" "," ",IF($F45="軽油","t-CO₂/kℓ",IF($F45="ガソリン","t-CO₂/kℓ",IF($F45="LPG","t-CO₂/ｋℓ",IF($F45="CNG","t-CO₂/1000N㎥",IF($F45="電気","t-CO₂/kWh"," "))))))</f>
        <v xml:space="preserve"> </v>
      </c>
      <c r="N45" s="33" t="str">
        <f t="shared" si="4"/>
        <v/>
      </c>
      <c r="O45" s="19" t="str">
        <f t="shared" si="5"/>
        <v/>
      </c>
      <c r="P45" s="12"/>
    </row>
    <row r="46" spans="1:16" ht="20.100000000000001" customHeight="1" x14ac:dyDescent="0.4">
      <c r="A46" s="13">
        <v>38</v>
      </c>
      <c r="B46" s="46"/>
      <c r="C46" s="47"/>
      <c r="D46" s="41"/>
      <c r="E46" s="42"/>
      <c r="F46" s="43"/>
      <c r="G46" s="15"/>
      <c r="H46" s="35" t="str">
        <f t="shared" si="0"/>
        <v xml:space="preserve"> </v>
      </c>
      <c r="I46" s="14"/>
      <c r="J46" s="36" t="str">
        <f t="shared" si="6"/>
        <v/>
      </c>
      <c r="K46" s="16" t="str">
        <f t="shared" si="2"/>
        <v/>
      </c>
      <c r="L46" s="17" t="str">
        <f t="shared" si="3"/>
        <v xml:space="preserve"> </v>
      </c>
      <c r="M46" s="18" t="str">
        <f>IF($F46=" "," ",IF($F46="軽油","t-CO₂/kℓ",IF($F46="ガソリン","t-CO₂/kℓ",IF($F46="LPG","t-CO₂/ｋℓ",IF($F46="CNG","t-CO₂/1000N㎥",IF($F46="電気","t-CO₂/kWh"," "))))))</f>
        <v xml:space="preserve"> </v>
      </c>
      <c r="N46" s="33" t="str">
        <f t="shared" si="4"/>
        <v/>
      </c>
      <c r="O46" s="19" t="str">
        <f t="shared" si="5"/>
        <v/>
      </c>
      <c r="P46" s="12"/>
    </row>
    <row r="47" spans="1:16" ht="20.100000000000001" customHeight="1" x14ac:dyDescent="0.4">
      <c r="A47" s="13">
        <v>39</v>
      </c>
      <c r="B47" s="46"/>
      <c r="C47" s="47"/>
      <c r="D47" s="41"/>
      <c r="E47" s="42"/>
      <c r="F47" s="43"/>
      <c r="G47" s="15"/>
      <c r="H47" s="35" t="str">
        <f t="shared" si="0"/>
        <v xml:space="preserve"> </v>
      </c>
      <c r="I47" s="14"/>
      <c r="J47" s="36" t="str">
        <f t="shared" si="6"/>
        <v/>
      </c>
      <c r="K47" s="16" t="str">
        <f t="shared" si="2"/>
        <v/>
      </c>
      <c r="L47" s="17" t="str">
        <f t="shared" si="3"/>
        <v xml:space="preserve"> </v>
      </c>
      <c r="M47" s="18" t="str">
        <f>IF($F47=" "," ",IF($F47="軽油","t-CO₂/kℓ",IF($F47="ガソリン","t-CO₂/kℓ",IF($F47="LPG","t-CO₂/ｋℓ",IF($F47="CNG","t-CO₂/1000N㎥",IF($F47="電気","t-CO₂/kWh"," "))))))</f>
        <v xml:space="preserve"> </v>
      </c>
      <c r="N47" s="33" t="str">
        <f t="shared" si="4"/>
        <v/>
      </c>
      <c r="O47" s="19" t="str">
        <f t="shared" si="5"/>
        <v/>
      </c>
      <c r="P47" s="12"/>
    </row>
    <row r="48" spans="1:16" ht="20.100000000000001" customHeight="1" x14ac:dyDescent="0.4">
      <c r="A48" s="13">
        <v>40</v>
      </c>
      <c r="B48" s="46"/>
      <c r="C48" s="47"/>
      <c r="D48" s="41"/>
      <c r="E48" s="42"/>
      <c r="F48" s="43"/>
      <c r="G48" s="37"/>
      <c r="H48" s="35" t="str">
        <f t="shared" si="0"/>
        <v xml:space="preserve"> </v>
      </c>
      <c r="I48" s="14"/>
      <c r="J48" s="36" t="str">
        <f t="shared" si="6"/>
        <v/>
      </c>
      <c r="K48" s="16" t="str">
        <f t="shared" si="2"/>
        <v/>
      </c>
      <c r="L48" s="17" t="str">
        <f t="shared" si="3"/>
        <v xml:space="preserve"> </v>
      </c>
      <c r="M48" s="18" t="str">
        <f>IF($F48=" "," ",IF($F48="軽油","t-CO₂/kℓ",IF($F48="ガソリン","t-CO₂/kℓ",IF($F48="LPG","t-CO₂/ｋℓ",IF($F48="CNG","t-CO₂/1000N㎥",IF($F48="電気","t-CO₂/kWh"," "))))))</f>
        <v xml:space="preserve"> </v>
      </c>
      <c r="N48" s="33" t="str">
        <f t="shared" si="4"/>
        <v/>
      </c>
      <c r="O48" s="19" t="str">
        <f t="shared" si="5"/>
        <v/>
      </c>
      <c r="P48" s="12"/>
    </row>
    <row r="49" spans="1:16" ht="20.100000000000001" customHeight="1" x14ac:dyDescent="0.4">
      <c r="A49" s="13">
        <v>41</v>
      </c>
      <c r="B49" s="46"/>
      <c r="C49" s="47"/>
      <c r="D49" s="41"/>
      <c r="E49" s="42"/>
      <c r="F49" s="43"/>
      <c r="G49" s="15"/>
      <c r="H49" s="35" t="str">
        <f t="shared" si="0"/>
        <v xml:space="preserve"> </v>
      </c>
      <c r="I49" s="14"/>
      <c r="J49" s="36" t="str">
        <f t="shared" si="6"/>
        <v/>
      </c>
      <c r="K49" s="16" t="str">
        <f t="shared" si="2"/>
        <v/>
      </c>
      <c r="L49" s="17" t="str">
        <f t="shared" si="3"/>
        <v xml:space="preserve"> </v>
      </c>
      <c r="M49" s="18" t="str">
        <f>IF($F49=" "," ",IF($F49="軽油","t-CO₂/kℓ",IF($F49="ガソリン","t-CO₂/kℓ",IF($F49="LPG","t-CO₂/ｋℓ",IF($F49="CNG","t-CO₂/1000N㎥",IF($F49="電気","t-CO₂/kWh"," "))))))</f>
        <v xml:space="preserve"> </v>
      </c>
      <c r="N49" s="33" t="str">
        <f t="shared" si="4"/>
        <v/>
      </c>
      <c r="O49" s="19" t="str">
        <f t="shared" si="5"/>
        <v/>
      </c>
      <c r="P49" s="12"/>
    </row>
    <row r="50" spans="1:16" ht="20.100000000000001" customHeight="1" x14ac:dyDescent="0.4">
      <c r="A50" s="13">
        <v>42</v>
      </c>
      <c r="B50" s="46"/>
      <c r="C50" s="47"/>
      <c r="D50" s="41"/>
      <c r="E50" s="42"/>
      <c r="F50" s="43"/>
      <c r="G50" s="15"/>
      <c r="H50" s="35" t="str">
        <f t="shared" si="0"/>
        <v xml:space="preserve"> </v>
      </c>
      <c r="I50" s="14"/>
      <c r="J50" s="36" t="str">
        <f t="shared" si="6"/>
        <v/>
      </c>
      <c r="K50" s="16" t="str">
        <f t="shared" si="2"/>
        <v/>
      </c>
      <c r="L50" s="17" t="str">
        <f t="shared" si="3"/>
        <v xml:space="preserve"> </v>
      </c>
      <c r="M50" s="18" t="str">
        <f>IF($F50=" "," ",IF($F50="軽油","t-CO₂/kℓ",IF($F50="ガソリン","t-CO₂/kℓ",IF($F50="LPG","t-CO₂/ｋℓ",IF($F50="CNG","t-CO₂/1000N㎥",IF($F50="電気","t-CO₂/kWh"," "))))))</f>
        <v xml:space="preserve"> </v>
      </c>
      <c r="N50" s="33" t="str">
        <f t="shared" si="4"/>
        <v/>
      </c>
      <c r="O50" s="19" t="str">
        <f t="shared" si="5"/>
        <v/>
      </c>
      <c r="P50" s="12"/>
    </row>
    <row r="51" spans="1:16" ht="20.100000000000001" customHeight="1" x14ac:dyDescent="0.4">
      <c r="A51" s="13">
        <v>43</v>
      </c>
      <c r="B51" s="46"/>
      <c r="C51" s="47"/>
      <c r="D51" s="41"/>
      <c r="E51" s="42"/>
      <c r="F51" s="43"/>
      <c r="G51" s="15"/>
      <c r="H51" s="35" t="str">
        <f t="shared" si="0"/>
        <v xml:space="preserve"> </v>
      </c>
      <c r="I51" s="14"/>
      <c r="J51" s="36" t="str">
        <f t="shared" si="6"/>
        <v/>
      </c>
      <c r="K51" s="16" t="str">
        <f t="shared" si="2"/>
        <v/>
      </c>
      <c r="L51" s="17" t="str">
        <f t="shared" si="3"/>
        <v xml:space="preserve"> </v>
      </c>
      <c r="M51" s="18" t="str">
        <f>IF($F51=" "," ",IF($F51="軽油","t-CO₂/kℓ",IF($F51="ガソリン","t-CO₂/kℓ",IF($F51="LPG","t-CO₂/ｋℓ",IF($F51="CNG","t-CO₂/1000N㎥",IF($F51="電気","t-CO₂/kWh"," "))))))</f>
        <v xml:space="preserve"> </v>
      </c>
      <c r="N51" s="33" t="str">
        <f t="shared" si="4"/>
        <v/>
      </c>
      <c r="O51" s="19" t="str">
        <f t="shared" si="5"/>
        <v/>
      </c>
      <c r="P51" s="12"/>
    </row>
    <row r="52" spans="1:16" ht="20.100000000000001" customHeight="1" x14ac:dyDescent="0.4">
      <c r="A52" s="13">
        <v>44</v>
      </c>
      <c r="B52" s="46"/>
      <c r="C52" s="47"/>
      <c r="D52" s="41"/>
      <c r="E52" s="42"/>
      <c r="F52" s="43"/>
      <c r="G52" s="15"/>
      <c r="H52" s="35" t="str">
        <f t="shared" si="0"/>
        <v xml:space="preserve"> </v>
      </c>
      <c r="I52" s="14"/>
      <c r="J52" s="36" t="str">
        <f t="shared" si="6"/>
        <v/>
      </c>
      <c r="K52" s="16" t="str">
        <f t="shared" si="2"/>
        <v/>
      </c>
      <c r="L52" s="17" t="str">
        <f t="shared" si="3"/>
        <v xml:space="preserve"> </v>
      </c>
      <c r="M52" s="18" t="str">
        <f>IF($F52=" "," ",IF($F52="軽油","t-CO₂/kℓ",IF($F52="ガソリン","t-CO₂/kℓ",IF($F52="LPG","t-CO₂/ｋℓ",IF($F52="CNG","t-CO₂/1000N㎥",IF($F52="電気","t-CO₂/kWh"," "))))))</f>
        <v xml:space="preserve"> </v>
      </c>
      <c r="N52" s="33" t="str">
        <f t="shared" si="4"/>
        <v/>
      </c>
      <c r="O52" s="19" t="str">
        <f t="shared" si="5"/>
        <v/>
      </c>
      <c r="P52" s="12"/>
    </row>
    <row r="53" spans="1:16" ht="20.100000000000001" customHeight="1" x14ac:dyDescent="0.4">
      <c r="A53" s="13">
        <v>45</v>
      </c>
      <c r="B53" s="46"/>
      <c r="C53" s="47"/>
      <c r="D53" s="41"/>
      <c r="E53" s="42"/>
      <c r="F53" s="43"/>
      <c r="G53" s="37"/>
      <c r="H53" s="35" t="str">
        <f t="shared" si="0"/>
        <v xml:space="preserve"> </v>
      </c>
      <c r="I53" s="14"/>
      <c r="J53" s="36" t="str">
        <f t="shared" si="6"/>
        <v/>
      </c>
      <c r="K53" s="16" t="str">
        <f t="shared" si="2"/>
        <v/>
      </c>
      <c r="L53" s="17" t="str">
        <f t="shared" si="3"/>
        <v xml:space="preserve"> </v>
      </c>
      <c r="M53" s="18" t="str">
        <f>IF($F53=" "," ",IF($F53="軽油","t-CO₂/kℓ",IF($F53="ガソリン","t-CO₂/kℓ",IF($F53="LPG","t-CO₂/ｋℓ",IF($F53="CNG","t-CO₂/1000N㎥",IF($F53="電気","t-CO₂/kWh"," "))))))</f>
        <v xml:space="preserve"> </v>
      </c>
      <c r="N53" s="33" t="str">
        <f t="shared" si="4"/>
        <v/>
      </c>
      <c r="O53" s="19" t="str">
        <f t="shared" si="5"/>
        <v/>
      </c>
      <c r="P53" s="12"/>
    </row>
    <row r="54" spans="1:16" ht="20.100000000000001" customHeight="1" x14ac:dyDescent="0.4">
      <c r="A54" s="13">
        <v>46</v>
      </c>
      <c r="B54" s="46"/>
      <c r="C54" s="47"/>
      <c r="D54" s="41"/>
      <c r="E54" s="42"/>
      <c r="F54" s="43"/>
      <c r="G54" s="15"/>
      <c r="H54" s="35" t="str">
        <f t="shared" si="0"/>
        <v xml:space="preserve"> </v>
      </c>
      <c r="I54" s="14"/>
      <c r="J54" s="36" t="str">
        <f t="shared" si="6"/>
        <v/>
      </c>
      <c r="K54" s="16" t="str">
        <f t="shared" si="2"/>
        <v/>
      </c>
      <c r="L54" s="17" t="str">
        <f t="shared" si="3"/>
        <v xml:space="preserve"> </v>
      </c>
      <c r="M54" s="18" t="str">
        <f>IF($F54=" "," ",IF($F54="軽油","t-CO₂/kℓ",IF($F54="ガソリン","t-CO₂/kℓ",IF($F54="LPG","t-CO₂/ｋℓ",IF($F54="CNG","t-CO₂/1000N㎥",IF($F54="電気","t-CO₂/kWh"," "))))))</f>
        <v xml:space="preserve"> </v>
      </c>
      <c r="N54" s="33" t="str">
        <f t="shared" si="4"/>
        <v/>
      </c>
      <c r="O54" s="19" t="str">
        <f t="shared" si="5"/>
        <v/>
      </c>
      <c r="P54" s="12"/>
    </row>
    <row r="55" spans="1:16" ht="20.100000000000001" customHeight="1" x14ac:dyDescent="0.4">
      <c r="A55" s="13">
        <v>47</v>
      </c>
      <c r="B55" s="46"/>
      <c r="C55" s="47"/>
      <c r="D55" s="41"/>
      <c r="E55" s="42"/>
      <c r="F55" s="43"/>
      <c r="G55" s="15"/>
      <c r="H55" s="35" t="str">
        <f t="shared" si="0"/>
        <v xml:space="preserve"> </v>
      </c>
      <c r="I55" s="14"/>
      <c r="J55" s="36" t="str">
        <f t="shared" si="6"/>
        <v/>
      </c>
      <c r="K55" s="16" t="str">
        <f t="shared" si="2"/>
        <v/>
      </c>
      <c r="L55" s="17" t="str">
        <f t="shared" si="3"/>
        <v xml:space="preserve"> </v>
      </c>
      <c r="M55" s="18" t="str">
        <f>IF($F55=" "," ",IF($F55="軽油","t-CO₂/kℓ",IF($F55="ガソリン","t-CO₂/kℓ",IF($F55="LPG","t-CO₂/ｋℓ",IF($F55="CNG","t-CO₂/1000N㎥",IF($F55="電気","t-CO₂/kWh"," "))))))</f>
        <v xml:space="preserve"> </v>
      </c>
      <c r="N55" s="33" t="str">
        <f t="shared" si="4"/>
        <v/>
      </c>
      <c r="O55" s="19" t="str">
        <f t="shared" si="5"/>
        <v/>
      </c>
      <c r="P55" s="12"/>
    </row>
    <row r="56" spans="1:16" ht="20.100000000000001" customHeight="1" x14ac:dyDescent="0.4">
      <c r="A56" s="13">
        <v>48</v>
      </c>
      <c r="B56" s="46"/>
      <c r="C56" s="47"/>
      <c r="D56" s="41"/>
      <c r="E56" s="42"/>
      <c r="F56" s="43"/>
      <c r="G56" s="15"/>
      <c r="H56" s="35" t="str">
        <f t="shared" si="0"/>
        <v xml:space="preserve"> </v>
      </c>
      <c r="I56" s="14"/>
      <c r="J56" s="36" t="str">
        <f t="shared" si="6"/>
        <v/>
      </c>
      <c r="K56" s="16" t="str">
        <f t="shared" si="2"/>
        <v/>
      </c>
      <c r="L56" s="17" t="str">
        <f t="shared" si="3"/>
        <v xml:space="preserve"> </v>
      </c>
      <c r="M56" s="18" t="str">
        <f>IF($F56=" "," ",IF($F56="軽油","t-CO₂/kℓ",IF($F56="ガソリン","t-CO₂/kℓ",IF($F56="LPG","t-CO₂/ｋℓ",IF($F56="CNG","t-CO₂/1000N㎥",IF($F56="電気","t-CO₂/kWh"," "))))))</f>
        <v xml:space="preserve"> </v>
      </c>
      <c r="N56" s="33" t="str">
        <f t="shared" si="4"/>
        <v/>
      </c>
      <c r="O56" s="19" t="str">
        <f t="shared" si="5"/>
        <v/>
      </c>
      <c r="P56" s="12"/>
    </row>
    <row r="57" spans="1:16" ht="20.100000000000001" customHeight="1" x14ac:dyDescent="0.4">
      <c r="A57" s="13">
        <v>49</v>
      </c>
      <c r="B57" s="46"/>
      <c r="C57" s="47"/>
      <c r="D57" s="41"/>
      <c r="E57" s="42"/>
      <c r="F57" s="43"/>
      <c r="G57" s="15"/>
      <c r="H57" s="35" t="str">
        <f t="shared" si="0"/>
        <v xml:space="preserve"> </v>
      </c>
      <c r="I57" s="14"/>
      <c r="J57" s="36" t="str">
        <f t="shared" si="6"/>
        <v/>
      </c>
      <c r="K57" s="16" t="str">
        <f t="shared" si="2"/>
        <v/>
      </c>
      <c r="L57" s="17" t="str">
        <f t="shared" si="3"/>
        <v xml:space="preserve"> </v>
      </c>
      <c r="M57" s="18" t="str">
        <f>IF($F57=" "," ",IF($F57="軽油","t-CO₂/kℓ",IF($F57="ガソリン","t-CO₂/kℓ",IF($F57="LPG","t-CO₂/ｋℓ",IF($F57="CNG","t-CO₂/1000N㎥",IF($F57="電気","t-CO₂/kWh"," "))))))</f>
        <v xml:space="preserve"> </v>
      </c>
      <c r="N57" s="33" t="str">
        <f t="shared" si="4"/>
        <v/>
      </c>
      <c r="O57" s="19" t="str">
        <f t="shared" si="5"/>
        <v/>
      </c>
      <c r="P57" s="12"/>
    </row>
    <row r="58" spans="1:16" ht="20.100000000000001" customHeight="1" x14ac:dyDescent="0.4">
      <c r="A58" s="13">
        <v>50</v>
      </c>
      <c r="B58" s="46"/>
      <c r="C58" s="47"/>
      <c r="D58" s="41"/>
      <c r="E58" s="42"/>
      <c r="F58" s="43"/>
      <c r="G58" s="37"/>
      <c r="H58" s="35" t="str">
        <f t="shared" si="0"/>
        <v xml:space="preserve"> </v>
      </c>
      <c r="I58" s="14"/>
      <c r="J58" s="36" t="str">
        <f t="shared" si="6"/>
        <v/>
      </c>
      <c r="K58" s="16" t="str">
        <f t="shared" si="2"/>
        <v/>
      </c>
      <c r="L58" s="17" t="str">
        <f t="shared" si="3"/>
        <v xml:space="preserve"> </v>
      </c>
      <c r="M58" s="18" t="str">
        <f>IF($F58=" "," ",IF($F58="軽油","t-CO₂/kℓ",IF($F58="ガソリン","t-CO₂/kℓ",IF($F58="LPG","t-CO₂/ｋℓ",IF($F58="CNG","t-CO₂/1000N㎥",IF($F58="電気","t-CO₂/kWh"," "))))))</f>
        <v xml:space="preserve"> </v>
      </c>
      <c r="N58" s="33" t="str">
        <f t="shared" si="4"/>
        <v/>
      </c>
      <c r="O58" s="19" t="str">
        <f t="shared" si="5"/>
        <v/>
      </c>
      <c r="P58" s="12"/>
    </row>
    <row r="59" spans="1:16" ht="20.100000000000001" customHeight="1" x14ac:dyDescent="0.4">
      <c r="A59" s="48" t="s">
        <v>3</v>
      </c>
      <c r="B59" s="49"/>
      <c r="C59" s="49"/>
      <c r="D59" s="49"/>
      <c r="E59" s="50"/>
      <c r="F59" s="21" t="s">
        <v>5</v>
      </c>
      <c r="G59" s="48" t="s">
        <v>5</v>
      </c>
      <c r="H59" s="50"/>
      <c r="I59" s="22" t="str">
        <f>IF(SUM(I9:I58)=0,"",SUM(I9:I58))</f>
        <v/>
      </c>
      <c r="J59" s="51" t="s">
        <v>4</v>
      </c>
      <c r="K59" s="52"/>
      <c r="L59" s="59" t="s">
        <v>4</v>
      </c>
      <c r="M59" s="60"/>
      <c r="N59" s="22" t="str">
        <f>IF(SUM(N9:N58)=0,"",SUM(N9:N58))</f>
        <v/>
      </c>
      <c r="O59" s="23" t="str">
        <f>IF(OR(I59="",N59="",),"",N59/I59)</f>
        <v/>
      </c>
      <c r="P59" s="12"/>
    </row>
    <row r="60" spans="1:16" ht="15" customHeight="1" x14ac:dyDescent="0.4">
      <c r="A60" s="29" t="s">
        <v>18</v>
      </c>
      <c r="F60" s="24"/>
      <c r="G60" s="30"/>
      <c r="H60" s="30"/>
      <c r="I60" s="31"/>
      <c r="J60" s="32"/>
      <c r="K60" s="32"/>
      <c r="L60" s="26"/>
      <c r="M60" s="25"/>
      <c r="N60" s="25"/>
      <c r="O60" s="27"/>
    </row>
    <row r="61" spans="1:16" ht="15" customHeight="1" x14ac:dyDescent="0.4">
      <c r="A61" s="34" t="s">
        <v>21</v>
      </c>
      <c r="F61" s="24"/>
      <c r="G61" s="30"/>
      <c r="H61" s="30"/>
      <c r="I61" s="31"/>
      <c r="J61" s="32"/>
      <c r="K61" s="32"/>
      <c r="L61" s="26"/>
      <c r="M61" s="25"/>
      <c r="N61" s="25"/>
      <c r="O61" s="27"/>
    </row>
    <row r="62" spans="1:16" ht="13.5" customHeight="1" x14ac:dyDescent="0.4"/>
  </sheetData>
  <mergeCells count="60">
    <mergeCell ref="B57:C57"/>
    <mergeCell ref="A5:B5"/>
    <mergeCell ref="J8:K8"/>
    <mergeCell ref="L8:M8"/>
    <mergeCell ref="G59:H59"/>
    <mergeCell ref="L59:M59"/>
    <mergeCell ref="B11:C11"/>
    <mergeCell ref="B12:C12"/>
    <mergeCell ref="B13:C13"/>
    <mergeCell ref="G8:H8"/>
    <mergeCell ref="B8:C8"/>
    <mergeCell ref="B9:C9"/>
    <mergeCell ref="B10:C10"/>
    <mergeCell ref="B14:C14"/>
    <mergeCell ref="B15:C15"/>
    <mergeCell ref="B16:C16"/>
    <mergeCell ref="B17:C17"/>
    <mergeCell ref="B18:C18"/>
    <mergeCell ref="A59:E59"/>
    <mergeCell ref="J59:K5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4:C44"/>
    <mergeCell ref="B45:C45"/>
    <mergeCell ref="B36:C36"/>
    <mergeCell ref="B37:C37"/>
    <mergeCell ref="B38:C38"/>
    <mergeCell ref="B39:C39"/>
    <mergeCell ref="B40:C40"/>
    <mergeCell ref="C5:G5"/>
    <mergeCell ref="B51:C51"/>
    <mergeCell ref="B58:C58"/>
    <mergeCell ref="B52:C52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41:C41"/>
    <mergeCell ref="B42:C42"/>
    <mergeCell ref="B43:C43"/>
  </mergeCells>
  <phoneticPr fontId="2"/>
  <conditionalFormatting sqref="B9:B58">
    <cfRule type="containsBlanks" dxfId="4" priority="1">
      <formula>LEN(TRIM(B9))=0</formula>
    </cfRule>
  </conditionalFormatting>
  <conditionalFormatting sqref="C5">
    <cfRule type="containsBlanks" dxfId="3" priority="65">
      <formula>LEN(TRIM(C5))=0</formula>
    </cfRule>
  </conditionalFormatting>
  <conditionalFormatting sqref="D9:G58">
    <cfRule type="containsBlanks" dxfId="2" priority="2">
      <formula>LEN(TRIM(D9))=0</formula>
    </cfRule>
  </conditionalFormatting>
  <conditionalFormatting sqref="I9:I58">
    <cfRule type="containsBlanks" dxfId="1" priority="35">
      <formula>LEN(TRIM(I9))=0</formula>
    </cfRule>
  </conditionalFormatting>
  <conditionalFormatting sqref="N7">
    <cfRule type="containsBlanks" dxfId="0" priority="73">
      <formula>LEN(TRIM(N7))=0</formula>
    </cfRule>
  </conditionalFormatting>
  <dataValidations count="1">
    <dataValidation type="list" allowBlank="1" showInputMessage="1" showErrorMessage="1" sqref="F9:F58" xr:uid="{91CC3822-3A47-4767-AA0E-D80C97DFD6D0}">
      <formula1>"　,軽油,ガソリン,LPG,CNG,電気"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3" fitToHeight="0" orientation="portrait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【STEP２】 C</vt:lpstr>
      <vt:lpstr>'【STEP２】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2022-05-20T01:40:43Z</cp:lastPrinted>
  <dcterms:created xsi:type="dcterms:W3CDTF">2021-11-09T04:25:09Z</dcterms:created>
  <dcterms:modified xsi:type="dcterms:W3CDTF">2025-03-04T02:02:28Z</dcterms:modified>
</cp:coreProperties>
</file>