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1-1_入力用Excel９種類（保護あり）★\"/>
    </mc:Choice>
  </mc:AlternateContent>
  <bookViews>
    <workbookView xWindow="0" yWindow="0" windowWidth="19200" windowHeight="11115" tabRatio="829"/>
  </bookViews>
  <sheets>
    <sheet name="【STEP１】 A-2" sheetId="2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4" l="1"/>
  <c r="D21" i="24"/>
  <c r="C21" i="24"/>
  <c r="N21" i="24" l="1"/>
  <c r="M21" i="24"/>
  <c r="L21" i="24"/>
  <c r="K21" i="24"/>
  <c r="J21" i="24"/>
  <c r="I21" i="24"/>
  <c r="H21" i="24"/>
  <c r="G21" i="24"/>
  <c r="F21" i="24"/>
  <c r="E21" i="24"/>
  <c r="G7" i="24"/>
  <c r="O25" i="24" l="1"/>
  <c r="O22" i="24"/>
  <c r="O24" i="24"/>
  <c r="O23" i="24"/>
  <c r="C10" i="24" s="1"/>
  <c r="C9" i="24" l="1"/>
  <c r="G9" i="24" s="1"/>
  <c r="C11" i="24"/>
  <c r="G11" i="24" s="1"/>
  <c r="G12" i="24"/>
  <c r="G10" i="24"/>
  <c r="G14" i="24" l="1"/>
</calcChain>
</file>

<file path=xl/sharedStrings.xml><?xml version="1.0" encoding="utf-8"?>
<sst xmlns="http://schemas.openxmlformats.org/spreadsheetml/2006/main" count="59" uniqueCount="38">
  <si>
    <t>合計</t>
    <rPh sb="0" eb="2">
      <t>ゴウケイ</t>
    </rPh>
    <phoneticPr fontId="2"/>
  </si>
  <si>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</si>
  <si>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</si>
  <si>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</si>
  <si>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</si>
  <si>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</si>
  <si>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</si>
  <si>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</si>
  <si>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</si>
  <si>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</si>
  <si>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https://ghg-santeikohyo.env.go.jp/files/calc/itiran_2020_rev.pdf</t>
  </si>
  <si>
    <t>t-CO2</t>
  </si>
  <si>
    <t>kℓ</t>
  </si>
  <si>
    <t>t-CO2/1,000N㎥</t>
    <phoneticPr fontId="2"/>
  </si>
  <si>
    <t>出典：環境省　算定・報告・公表制度における算定方法・排出係数一覧</t>
    <rPh sb="0" eb="2">
      <t>シュッテン</t>
    </rPh>
    <rPh sb="3" eb="6">
      <t>カンキョウショウ</t>
    </rPh>
    <phoneticPr fontId="2"/>
  </si>
  <si>
    <t>計
b</t>
    <rPh sb="0" eb="1">
      <t>ケイ</t>
    </rPh>
    <phoneticPr fontId="2"/>
  </si>
  <si>
    <t>軽油(ℓ)</t>
  </si>
  <si>
    <t>ガソリン(ℓ)</t>
  </si>
  <si>
    <t>LPG(ℓ)</t>
  </si>
  <si>
    <t>CNG(N㎥)</t>
  </si>
  <si>
    <t>電気(kWh)</t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</si>
  <si>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</si>
  <si>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</si>
  <si>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■月別燃料使用量</t>
    <rPh sb="1" eb="3">
      <t>ツキベツ</t>
    </rPh>
    <rPh sb="3" eb="5">
      <t>ネンリョウ</t>
    </rPh>
    <rPh sb="5" eb="8">
      <t>シヨウリョウ</t>
    </rPh>
    <phoneticPr fontId="2"/>
  </si>
  <si>
    <t>CO2排出総量
q=b*p</t>
    <rPh sb="5" eb="6">
      <t>ソウ</t>
    </rPh>
    <rPh sb="6" eb="7">
      <t>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</si>
  <si>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</si>
  <si>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</si>
  <si>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-</t>
    <phoneticPr fontId="2"/>
  </si>
  <si>
    <t>-</t>
  </si>
  <si>
    <t>燃料種別</t>
    <rPh sb="0" eb="2">
      <t>ネンリョウ</t>
    </rPh>
    <rPh sb="2" eb="4">
      <t>シュベツ</t>
    </rPh>
    <phoneticPr fontId="2"/>
  </si>
  <si>
    <t>№</t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</si>
  <si>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A-2</t>
    </r>
    <phoneticPr fontId="2"/>
  </si>
  <si>
    <t>全社一括・月ごとの燃料使用量を把握している場合（月ごとの燃料使用量を入力）</t>
    <rPh sb="0" eb="2">
      <t>ゼンシャ</t>
    </rPh>
    <rPh sb="2" eb="4">
      <t>イッカツ</t>
    </rPh>
    <rPh sb="5" eb="6">
      <t>ツキ</t>
    </rPh>
    <rPh sb="9" eb="11">
      <t>ネンリョウ</t>
    </rPh>
    <rPh sb="24" eb="25">
      <t>ツキ</t>
    </rPh>
    <rPh sb="28" eb="30">
      <t>ネンリョウ</t>
    </rPh>
    <rPh sb="30" eb="33">
      <t>シヨウリョウ</t>
    </rPh>
    <rPh sb="34" eb="36">
      <t>ニュウリョク</t>
    </rPh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</si>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</sst>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00"/>
    <numFmt numFmtId="177" formatCode="#,##0.000;[Red]\-#,##0.000"/>
    <numFmt numFmtId="178" formatCode="yyyy&quot;年&quot;m&quot;月&quot;;@"/>
    <numFmt numFmtId="179" formatCode="m&quot;月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8" fontId="5" fillId="0" borderId="0" xfId="0" applyNumberFormat="1" applyFont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177" fontId="5" fillId="0" borderId="3" xfId="1" applyNumberFormat="1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2" fontId="5" fillId="0" borderId="3" xfId="0" applyNumberFormat="1" applyFont="1" applyBorder="1" applyProtection="1">
      <alignment vertical="center"/>
    </xf>
    <xf numFmtId="2" fontId="10" fillId="0" borderId="6" xfId="0" applyNumberFormat="1" applyFont="1" applyBorder="1" applyAlignment="1" applyProtection="1">
      <alignment vertical="center"/>
    </xf>
    <xf numFmtId="40" fontId="5" fillId="0" borderId="3" xfId="1" applyNumberFormat="1" applyFont="1" applyBorder="1" applyProtection="1">
      <alignment vertical="center"/>
    </xf>
    <xf numFmtId="2" fontId="10" fillId="0" borderId="6" xfId="0" applyNumberFormat="1" applyFont="1" applyBorder="1" applyAlignment="1" applyProtection="1">
      <alignment horizontal="left" vertical="center"/>
    </xf>
    <xf numFmtId="177" fontId="5" fillId="0" borderId="5" xfId="1" applyNumberFormat="1" applyFont="1" applyBorder="1" applyAlignment="1" applyProtection="1">
      <alignment horizontal="center" vertical="center"/>
    </xf>
    <xf numFmtId="1" fontId="5" fillId="0" borderId="5" xfId="0" applyNumberFormat="1" applyFont="1" applyBorder="1" applyProtection="1">
      <alignment vertical="center"/>
    </xf>
    <xf numFmtId="176" fontId="10" fillId="0" borderId="7" xfId="0" applyNumberFormat="1" applyFont="1" applyBorder="1" applyAlignment="1" applyProtection="1">
      <alignment horizontal="left" vertical="center"/>
    </xf>
    <xf numFmtId="38" fontId="5" fillId="0" borderId="0" xfId="1" applyFont="1" applyProtection="1">
      <alignment vertical="center"/>
    </xf>
    <xf numFmtId="179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</xf>
    <xf numFmtId="38" fontId="5" fillId="0" borderId="1" xfId="1" applyFont="1" applyFill="1" applyBorder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horizontal="right" vertical="center"/>
      <protection locked="0"/>
    </xf>
    <xf numFmtId="38" fontId="5" fillId="0" borderId="1" xfId="1" applyFont="1" applyFill="1" applyBorder="1" applyAlignment="1" applyProtection="1">
      <alignment horizontal="center" vertical="center"/>
    </xf>
    <xf numFmtId="38" fontId="5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178" fontId="5" fillId="0" borderId="0" xfId="0" applyNumberFormat="1" applyFont="1" applyProtection="1">
      <alignment vertical="center"/>
    </xf>
    <xf numFmtId="2" fontId="10" fillId="0" borderId="6" xfId="0" applyNumberFormat="1" applyFont="1" applyBorder="1" applyAlignment="1" applyProtection="1">
      <alignment vertical="center" shrinkToFit="1"/>
    </xf>
    <xf numFmtId="0" fontId="5" fillId="2" borderId="5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桁区切り 4" xfId="2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652913</xdr:colOff>
      <xdr:row>5</xdr:row>
      <xdr:rowOff>142875</xdr:rowOff>
    </xdr:from>
    <xdr:to>
      <xdr:col>6</xdr:col>
      <xdr:colOff>159854</xdr:colOff>
      <xdr:row>6</xdr:row>
      <xdr:rowOff>170208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20038" y="1323975"/>
          <a:ext cx="316566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31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7" width="10.625" style="2" customWidth="1"/>
    <col min="18" max="16384" width="9" style="2"/>
  </cols>
  <sheetData>
    <row r="1" spans="1:17" ht="20.100000000000001" customHeight="1" x14ac:dyDescent="0.4">
      <c r="A1" s="31" t="s">
        <v>31</v>
      </c>
    </row>
    <row r="2" spans="1:17" ht="20.100000000000001" customHeight="1" x14ac:dyDescent="0.4">
      <c r="A2" s="1"/>
    </row>
    <row r="3" spans="1:17" ht="20.100000000000001" customHeight="1" x14ac:dyDescent="0.4">
      <c r="A3" s="3" t="s">
        <v>32</v>
      </c>
    </row>
    <row r="4" spans="1:17" ht="15" customHeight="1" x14ac:dyDescent="0.4">
      <c r="A4" s="1"/>
    </row>
    <row r="5" spans="1:17" ht="20.100000000000001" customHeight="1" x14ac:dyDescent="0.4">
      <c r="A5" s="41" t="s">
        <v>26</v>
      </c>
      <c r="B5" s="42"/>
      <c r="C5" s="43"/>
      <c r="D5" s="44"/>
      <c r="E5" s="44"/>
      <c r="F5" s="44"/>
      <c r="G5" s="45"/>
      <c r="H5" s="4"/>
      <c r="I5" s="4"/>
      <c r="J5" s="4"/>
      <c r="K5" s="1"/>
      <c r="L5" s="1"/>
      <c r="M5" s="1"/>
      <c r="N5" s="1"/>
      <c r="O5" s="1"/>
      <c r="P5" s="1"/>
    </row>
    <row r="6" spans="1:17" ht="14.1" customHeight="1" x14ac:dyDescent="0.4">
      <c r="B6" s="1"/>
    </row>
    <row r="7" spans="1:17" ht="20.100000000000001" customHeight="1" x14ac:dyDescent="0.4">
      <c r="A7" s="5" t="s">
        <v>25</v>
      </c>
      <c r="E7" s="6" t="s">
        <v>21</v>
      </c>
      <c r="F7" s="7"/>
      <c r="G7" s="32" t="str">
        <f>IF(F7="","",DATE(YEAR($F$7),MONTH($F$7)+11,DAY($F$7)))</f>
        <v/>
      </c>
    </row>
    <row r="8" spans="1:17" ht="35.1" customHeight="1" x14ac:dyDescent="0.4">
      <c r="A8" s="8" t="s">
        <v>30</v>
      </c>
      <c r="B8" s="9" t="s">
        <v>29</v>
      </c>
      <c r="C8" s="46" t="s">
        <v>22</v>
      </c>
      <c r="D8" s="47"/>
      <c r="E8" s="48" t="s">
        <v>33</v>
      </c>
      <c r="F8" s="49"/>
      <c r="G8" s="48" t="s">
        <v>24</v>
      </c>
      <c r="H8" s="50"/>
    </row>
    <row r="9" spans="1:17" ht="20.100000000000001" customHeight="1" x14ac:dyDescent="0.4">
      <c r="A9" s="8">
        <v>1</v>
      </c>
      <c r="B9" s="10" t="s">
        <v>3</v>
      </c>
      <c r="C9" s="11" t="str">
        <f>IF(O22="","",O22/1000)</f>
        <v/>
      </c>
      <c r="D9" s="12" t="s">
        <v>7</v>
      </c>
      <c r="E9" s="13">
        <v>2.58</v>
      </c>
      <c r="F9" s="14" t="s">
        <v>2</v>
      </c>
      <c r="G9" s="15" t="str">
        <f>IF(C9=""," ",ROUND(C9*E9,2-INT(LOG(ABS(C9*E9)))))</f>
        <v xml:space="preserve"> </v>
      </c>
      <c r="H9" s="16" t="s">
        <v>6</v>
      </c>
    </row>
    <row r="10" spans="1:17" ht="20.100000000000001" customHeight="1" x14ac:dyDescent="0.4">
      <c r="A10" s="8">
        <v>2</v>
      </c>
      <c r="B10" s="10" t="s">
        <v>1</v>
      </c>
      <c r="C10" s="11" t="str">
        <f>IF(O23="","",O23/1000)</f>
        <v/>
      </c>
      <c r="D10" s="12" t="s">
        <v>12</v>
      </c>
      <c r="E10" s="13">
        <v>2.3199999999999998</v>
      </c>
      <c r="F10" s="14" t="s">
        <v>2</v>
      </c>
      <c r="G10" s="15" t="str">
        <f t="shared" ref="G10:G11" si="0">IF(C10=""," ",ROUND(C10*E10,2-INT(LOG(ABS(C10*E10)))))</f>
        <v xml:space="preserve"> </v>
      </c>
      <c r="H10" s="16" t="s">
        <v>11</v>
      </c>
    </row>
    <row r="11" spans="1:17" ht="20.100000000000001" customHeight="1" x14ac:dyDescent="0.4">
      <c r="A11" s="8">
        <v>3</v>
      </c>
      <c r="B11" s="10" t="s">
        <v>34</v>
      </c>
      <c r="C11" s="11" t="str">
        <f>IF(O24="","",O24/1000)</f>
        <v/>
      </c>
      <c r="D11" s="12" t="s">
        <v>12</v>
      </c>
      <c r="E11" s="13">
        <v>1.67</v>
      </c>
      <c r="F11" s="16" t="s">
        <v>2</v>
      </c>
      <c r="G11" s="15" t="str">
        <f t="shared" si="0"/>
        <v xml:space="preserve"> </v>
      </c>
      <c r="H11" s="16" t="s">
        <v>11</v>
      </c>
    </row>
    <row r="12" spans="1:17" ht="20.100000000000001" customHeight="1" x14ac:dyDescent="0.4">
      <c r="A12" s="8">
        <v>4</v>
      </c>
      <c r="B12" s="10" t="s">
        <v>4</v>
      </c>
      <c r="C12" s="11" t="str">
        <f>IF(O25="","",O25/1000)</f>
        <v/>
      </c>
      <c r="D12" s="12" t="s">
        <v>9</v>
      </c>
      <c r="E12" s="13">
        <v>2.2200000000000002</v>
      </c>
      <c r="F12" s="33" t="s">
        <v>13</v>
      </c>
      <c r="G12" s="15" t="str">
        <f>IF(C12=""," ",ROUND(C12*E12,2-INT(LOG(ABS(C12*E12)))))</f>
        <v xml:space="preserve"> </v>
      </c>
      <c r="H12" s="16" t="s">
        <v>11</v>
      </c>
    </row>
    <row r="13" spans="1:17" ht="20.100000000000001" customHeight="1" x14ac:dyDescent="0.4">
      <c r="A13" s="8">
        <v>5</v>
      </c>
      <c r="B13" s="34" t="s">
        <v>35</v>
      </c>
      <c r="C13" s="17" t="s">
        <v>27</v>
      </c>
      <c r="D13" s="12" t="s">
        <v>8</v>
      </c>
      <c r="E13" s="18">
        <v>0</v>
      </c>
      <c r="F13" s="19" t="s">
        <v>5</v>
      </c>
      <c r="G13" s="15">
        <v>0</v>
      </c>
      <c r="H13" s="16" t="s">
        <v>11</v>
      </c>
      <c r="M13" s="20"/>
      <c r="N13" s="20"/>
      <c r="O13" s="20"/>
      <c r="P13" s="20"/>
      <c r="Q13" s="20"/>
    </row>
    <row r="14" spans="1:17" ht="20.100000000000001" customHeight="1" x14ac:dyDescent="0.4">
      <c r="A14" s="38" t="s">
        <v>0</v>
      </c>
      <c r="B14" s="39"/>
      <c r="C14" s="39"/>
      <c r="D14" s="39"/>
      <c r="E14" s="39"/>
      <c r="F14" s="40"/>
      <c r="G14" s="15" t="str">
        <f>IF(SUM(G9:G13)=0,"",SUM(G9:G13))</f>
        <v/>
      </c>
      <c r="H14" s="16" t="s">
        <v>11</v>
      </c>
    </row>
    <row r="15" spans="1:17" ht="15" customHeight="1" x14ac:dyDescent="0.4">
      <c r="A15" s="35" t="s">
        <v>36</v>
      </c>
      <c r="B15" s="36"/>
      <c r="C15" s="36"/>
      <c r="D15" s="36"/>
      <c r="E15" s="36"/>
      <c r="F15" s="36"/>
      <c r="G15" s="36"/>
      <c r="H15" s="36"/>
      <c r="I15" s="36"/>
    </row>
    <row r="16" spans="1:17" ht="15" customHeight="1" x14ac:dyDescent="0.4">
      <c r="A16" s="35" t="s">
        <v>37</v>
      </c>
      <c r="B16" s="35"/>
      <c r="C16" s="35"/>
      <c r="D16" s="35"/>
      <c r="E16" s="35"/>
      <c r="F16" s="35"/>
      <c r="G16" s="35"/>
      <c r="H16" s="35"/>
      <c r="I16" s="35"/>
    </row>
    <row r="17" spans="1:15" ht="15" customHeight="1" x14ac:dyDescent="0.4">
      <c r="A17" s="37" t="s">
        <v>14</v>
      </c>
    </row>
    <row r="18" spans="1:15" ht="15" customHeight="1" x14ac:dyDescent="0.4">
      <c r="A18" s="37" t="s">
        <v>10</v>
      </c>
    </row>
    <row r="20" spans="1:15" ht="20.100000000000001" customHeight="1" x14ac:dyDescent="0.4">
      <c r="A20" s="5" t="s">
        <v>23</v>
      </c>
      <c r="C20" s="5"/>
      <c r="D20" s="5"/>
      <c r="E20" s="5"/>
    </row>
    <row r="21" spans="1:15" ht="29.25" customHeight="1" x14ac:dyDescent="0.4">
      <c r="A21" s="8" t="s">
        <v>30</v>
      </c>
      <c r="B21" s="9" t="s">
        <v>29</v>
      </c>
      <c r="C21" s="21" t="str">
        <f>IF($F$7="","",$F$7)</f>
        <v/>
      </c>
      <c r="D21" s="21" t="str">
        <f>IF($F$7="","",DATE(YEAR($F$7),MONTH($F$7)+1,DAY($F$7)))</f>
        <v/>
      </c>
      <c r="E21" s="21" t="str">
        <f>IF($F$7="","",DATE(YEAR($F$7),MONTH($F$7)+2,DAY($F$7)))</f>
        <v/>
      </c>
      <c r="F21" s="21" t="str">
        <f>IF($F$7="","",DATE(YEAR($F$7),MONTH($F$7)+3,DAY($F$7)))</f>
        <v/>
      </c>
      <c r="G21" s="21" t="str">
        <f>IF($F$7="","",DATE(YEAR($F$7),MONTH($F$7)+4,DAY($F$7)))</f>
        <v/>
      </c>
      <c r="H21" s="21" t="str">
        <f>IF($F$7="","",DATE(YEAR($F$7),MONTH($F$7)+5,DAY($F$7)))</f>
        <v/>
      </c>
      <c r="I21" s="21" t="str">
        <f>IF($F$7="","",DATE(YEAR($F$7),MONTH($F$7)+6,DAY($F$7)))</f>
        <v/>
      </c>
      <c r="J21" s="21" t="str">
        <f>IF($F$7="","",DATE(YEAR($F$7),MONTH($F$7)+7,DAY($F$7)))</f>
        <v/>
      </c>
      <c r="K21" s="21" t="str">
        <f>IF($F$7="","",DATE(YEAR($F$7),MONTH($F$7)+8,DAY($F$7)))</f>
        <v/>
      </c>
      <c r="L21" s="21" t="str">
        <f>IF($F$7="","",DATE(YEAR($F$7),MONTH($F$7)+9,DAY($F$7)))</f>
        <v/>
      </c>
      <c r="M21" s="21" t="str">
        <f>IF($F$7="","",DATE(YEAR($F$7),MONTH($F$7)+10,DAY($F$7)))</f>
        <v/>
      </c>
      <c r="N21" s="21" t="str">
        <f>IF($F$7="","",DATE(YEAR($F$7),MONTH($F$7)+11,DAY($F$7)))</f>
        <v/>
      </c>
      <c r="O21" s="22" t="s">
        <v>15</v>
      </c>
    </row>
    <row r="22" spans="1:15" ht="20.100000000000001" customHeight="1" x14ac:dyDescent="0.4">
      <c r="A22" s="8">
        <v>1</v>
      </c>
      <c r="B22" s="23" t="s">
        <v>16</v>
      </c>
      <c r="C22" s="24"/>
      <c r="D22" s="25"/>
      <c r="E22" s="24"/>
      <c r="F22" s="24"/>
      <c r="G22" s="24"/>
      <c r="H22" s="24"/>
      <c r="I22" s="24"/>
      <c r="J22" s="26"/>
      <c r="K22" s="24"/>
      <c r="L22" s="26"/>
      <c r="M22" s="26"/>
      <c r="N22" s="26"/>
      <c r="O22" s="27" t="str">
        <f>IF(SUM(C22:N22)=0,"",SUM(C22:N22))</f>
        <v/>
      </c>
    </row>
    <row r="23" spans="1:15" ht="20.100000000000001" customHeight="1" x14ac:dyDescent="0.4">
      <c r="A23" s="8">
        <v>2</v>
      </c>
      <c r="B23" s="23" t="s">
        <v>17</v>
      </c>
      <c r="C23" s="24"/>
      <c r="D23" s="25"/>
      <c r="E23" s="24"/>
      <c r="F23" s="24"/>
      <c r="G23" s="24"/>
      <c r="H23" s="24"/>
      <c r="I23" s="24"/>
      <c r="J23" s="26"/>
      <c r="K23" s="24"/>
      <c r="L23" s="26"/>
      <c r="M23" s="26"/>
      <c r="N23" s="26"/>
      <c r="O23" s="27" t="str">
        <f t="shared" ref="O23:O25" si="1">IF(SUM(C23:N23)=0,"",SUM(C23:N23))</f>
        <v/>
      </c>
    </row>
    <row r="24" spans="1:15" ht="20.100000000000001" customHeight="1" x14ac:dyDescent="0.4">
      <c r="A24" s="8">
        <v>3</v>
      </c>
      <c r="B24" s="23" t="s">
        <v>18</v>
      </c>
      <c r="C24" s="2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 t="str">
        <f>IF(SUM(C24:N24)=0,"",SUM(C24:N24))</f>
        <v/>
      </c>
    </row>
    <row r="25" spans="1:15" ht="20.100000000000001" customHeight="1" x14ac:dyDescent="0.4">
      <c r="A25" s="8">
        <v>4</v>
      </c>
      <c r="B25" s="23" t="s">
        <v>19</v>
      </c>
      <c r="C25" s="24"/>
      <c r="D25" s="25"/>
      <c r="E25" s="24"/>
      <c r="F25" s="24"/>
      <c r="G25" s="24"/>
      <c r="H25" s="25"/>
      <c r="I25" s="24"/>
      <c r="J25" s="24"/>
      <c r="K25" s="24"/>
      <c r="L25" s="25"/>
      <c r="M25" s="24"/>
      <c r="N25" s="24"/>
      <c r="O25" s="27" t="str">
        <f t="shared" si="1"/>
        <v/>
      </c>
    </row>
    <row r="26" spans="1:15" ht="20.100000000000001" customHeight="1" x14ac:dyDescent="0.4">
      <c r="A26" s="8">
        <v>5</v>
      </c>
      <c r="B26" s="23" t="s">
        <v>20</v>
      </c>
      <c r="C26" s="29" t="s">
        <v>28</v>
      </c>
      <c r="D26" s="29" t="s">
        <v>28</v>
      </c>
      <c r="E26" s="29" t="s">
        <v>28</v>
      </c>
      <c r="F26" s="29" t="s">
        <v>28</v>
      </c>
      <c r="G26" s="29" t="s">
        <v>28</v>
      </c>
      <c r="H26" s="29" t="s">
        <v>28</v>
      </c>
      <c r="I26" s="29" t="s">
        <v>28</v>
      </c>
      <c r="J26" s="29" t="s">
        <v>28</v>
      </c>
      <c r="K26" s="29" t="s">
        <v>28</v>
      </c>
      <c r="L26" s="29" t="s">
        <v>28</v>
      </c>
      <c r="M26" s="29" t="s">
        <v>28</v>
      </c>
      <c r="N26" s="29" t="s">
        <v>28</v>
      </c>
      <c r="O26" s="29" t="s">
        <v>28</v>
      </c>
    </row>
    <row r="28" spans="1:15" x14ac:dyDescent="0.4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0"/>
    </row>
    <row r="29" spans="1:15" x14ac:dyDescent="0.4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0"/>
    </row>
    <row r="30" spans="1:15" x14ac:dyDescent="0.4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30"/>
    </row>
    <row r="31" spans="1:15" x14ac:dyDescent="0.4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0"/>
    </row>
  </sheetData>
  <sheetProtection algorithmName="SHA-512" hashValue="CFZF+0icgi7A5UeSUMfVJNNqix4DLEUfQ16ZisCIUUPPfw+QHK6rptgLv3IZGPGhzU5xov2CaikZbkLyO3c9Kg==" saltValue="LmyZsTDuoRFpRCJ8cgF7BA==" spinCount="100000" sheet="1" objects="1" scenarios="1"/>
  <mergeCells count="6">
    <mergeCell ref="A14:F14"/>
    <mergeCell ref="A5:B5"/>
    <mergeCell ref="C5:G5"/>
    <mergeCell ref="C8:D8"/>
    <mergeCell ref="E8:F8"/>
    <mergeCell ref="G8:H8"/>
  </mergeCells>
  <phoneticPr fontId="2"/>
  <conditionalFormatting sqref="F7 C22:N26">
    <cfRule type="cellIs" dxfId="8" priority="8" operator="equal">
      <formula>""""""</formula>
    </cfRule>
    <cfRule type="cellIs" dxfId="7" priority="9" operator="equal">
      <formula>""""""</formula>
    </cfRule>
  </conditionalFormatting>
  <conditionalFormatting sqref="F7 C22:N26">
    <cfRule type="containsBlanks" dxfId="6" priority="7">
      <formula>LEN(TRIM(C7))=0</formula>
    </cfRule>
  </conditionalFormatting>
  <conditionalFormatting sqref="C5">
    <cfRule type="containsBlanks" dxfId="5" priority="6">
      <formula>LEN(TRIM(C5))=0</formula>
    </cfRule>
  </conditionalFormatting>
  <conditionalFormatting sqref="C13">
    <cfRule type="cellIs" dxfId="4" priority="5" operator="equal">
      <formula>""</formula>
    </cfRule>
  </conditionalFormatting>
  <conditionalFormatting sqref="C13">
    <cfRule type="containsBlanks" dxfId="3" priority="4">
      <formula>LEN(TRIM(C13))=0</formula>
    </cfRule>
  </conditionalFormatting>
  <conditionalFormatting sqref="O26">
    <cfRule type="cellIs" dxfId="2" priority="2" operator="equal">
      <formula>""""""</formula>
    </cfRule>
    <cfRule type="cellIs" dxfId="1" priority="3" operator="equal">
      <formula>""""""</formula>
    </cfRule>
  </conditionalFormatting>
  <conditionalFormatting sqref="O26">
    <cfRule type="containsBlanks" dxfId="0" priority="1">
      <formula>LEN(TRIM(O26))=0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rstPageNumber="3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【STEP１】 A-2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2022-04-28T02:35:34Z</cp:lastPrinted>
  <dcterms:created xsi:type="dcterms:W3CDTF">2021-11-09T04:25:09Z</dcterms:created>
  <dcterms:modified xsi:type="dcterms:W3CDTF">2022-06-01T07:21:11Z</dcterms:modified>
</cp:coreProperties>
</file>