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4\交通・環境部\E30_全ト協_新・環境基本行動計画\「トラック運送業界の環境ビジョン2030」2022年3月★\33_ホームページ★\簡易算定ツールＨP掲載用★\帳票類\02_記載例Excel９種類（保護あり）★\"/>
    </mc:Choice>
  </mc:AlternateContent>
  <bookViews>
    <workbookView xWindow="0" yWindow="0" windowWidth="19200" windowHeight="11115" tabRatio="542"/>
  </bookViews>
  <sheets>
    <sheet name="【STEP１】 A-3（記載例）" sheetId="2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7" l="1"/>
  <c r="G12" i="27"/>
  <c r="G11" i="27"/>
  <c r="G10" i="27"/>
  <c r="G9" i="27"/>
  <c r="G14" i="27" l="1"/>
</calcChain>
</file>

<file path=xl/sharedStrings.xml><?xml version="1.0" encoding="utf-8"?>
<sst xmlns="http://schemas.openxmlformats.org/spreadsheetml/2006/main" count="38" uniqueCount="31">
  <si>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</si>
  <si>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</si>
  <si>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</si>
  <si>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</si>
  <si>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</si>
  <si>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</si>
  <si>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</si>
  <si>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</si>
  <si>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1,000N㎥</t>
    <phoneticPr fontId="2"/>
  </si>
  <si>
    <t>https://ghg-santeikohyo.env.go.jp/files/calc/itiran_2020_rev.pdf</t>
  </si>
  <si>
    <t>t-CO2</t>
  </si>
  <si>
    <t>kℓ</t>
  </si>
  <si>
    <t>t-CO2/1,000N㎥</t>
    <phoneticPr fontId="2"/>
  </si>
  <si>
    <t>出典：環境省　算定・報告・公表制度における算定方法・排出係数一覧</t>
    <rPh sb="0" eb="2">
      <t>シュッテン</t>
    </rPh>
    <rPh sb="3" eb="6">
      <t>カンキョウショウ</t>
    </rPh>
    <phoneticPr fontId="2"/>
  </si>
  <si>
    <t>期間　：</t>
    <rPh sb="0" eb="2">
      <t>キカン</t>
    </rPh>
    <phoneticPr fontId="2"/>
  </si>
  <si>
    <t>CO2排出総量
q=b*p</t>
    <rPh sb="5" eb="6">
      <t>ソウ</t>
    </rPh>
    <rPh sb="6" eb="7">
      <t>リョウ</t>
    </rPh>
    <phoneticPr fontId="2"/>
  </si>
  <si>
    <t>燃料使用量
ｂ</t>
    <rPh sb="0" eb="2">
      <t>ネンリョウ</t>
    </rPh>
    <rPh sb="2" eb="5">
      <t>シヨウリョウ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</si>
  <si>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</si>
  <si>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</si>
  <si>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○○運送株式会社</t>
    <rPh sb="2" eb="4">
      <t>ウンソウ</t>
    </rPh>
    <rPh sb="4" eb="8">
      <t>カブシキガイシャ</t>
    </rPh>
    <phoneticPr fontId="2"/>
  </si>
  <si>
    <t>-</t>
    <phoneticPr fontId="2"/>
  </si>
  <si>
    <t>燃料種別</t>
    <rPh sb="0" eb="2">
      <t>ネンリョウ</t>
    </rPh>
    <rPh sb="2" eb="4">
      <t>シュベツ</t>
    </rPh>
    <phoneticPr fontId="2"/>
  </si>
  <si>
    <t>№</t>
    <phoneticPr fontId="2"/>
  </si>
  <si>
    <t>計</t>
    <rPh sb="0" eb="1">
      <t>ケイ</t>
    </rPh>
    <phoneticPr fontId="2"/>
  </si>
  <si>
    <t>全社一括・年一括の燃料使用量を把握している場合（年一括の燃料使用量を入力）</t>
    <rPh sb="0" eb="2">
      <t>ゼンシャ</t>
    </rPh>
    <rPh sb="2" eb="4">
      <t>イッカツ</t>
    </rPh>
    <rPh sb="5" eb="6">
      <t>ネン</t>
    </rPh>
    <rPh sb="6" eb="8">
      <t>イッカツ</t>
    </rPh>
    <rPh sb="24" eb="25">
      <t>ネン</t>
    </rPh>
    <rPh sb="25" eb="27">
      <t>イッカツ</t>
    </rPh>
    <rPh sb="28" eb="30">
      <t>ネンリョウ</t>
    </rPh>
    <rPh sb="30" eb="33">
      <t>シヨウリョウ</t>
    </rPh>
    <rPh sb="34" eb="36">
      <t>ニュウリョク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</si>
  <si>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A-3（記載例）</t>
    </r>
    <rPh sb="12" eb="15">
      <t>キサイレイ</t>
    </rPh>
    <phoneticPr fontId="2"/>
  </si>
  <si>
    <t>CO2排出係数
p</t>
    <rPh sb="3" eb="5">
      <t>ハイシュツ</t>
    </rPh>
    <rPh sb="5" eb="7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</si>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</sst>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0"/>
    <numFmt numFmtId="177" formatCode="#,##0.000;[Red]\-#,##0.000"/>
    <numFmt numFmtId="178" formatCode="yyyy&quot;年&quot;m&quot;月&quot;;@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  <font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178" fontId="5" fillId="0" borderId="0" xfId="0" applyNumberFormat="1" applyFont="1" applyAlignment="1" applyProtection="1">
      <alignment horizontal="left" vertical="center"/>
      <protection locked="0"/>
    </xf>
    <xf numFmtId="178" fontId="5" fillId="0" borderId="0" xfId="0" applyNumberFormat="1" applyFont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9" fillId="0" borderId="4" xfId="0" applyFont="1" applyBorder="1" applyProtection="1">
      <alignment vertical="center"/>
    </xf>
    <xf numFmtId="2" fontId="5" fillId="0" borderId="1" xfId="0" applyNumberFormat="1" applyFont="1" applyBorder="1" applyProtection="1">
      <alignment vertical="center"/>
    </xf>
    <xf numFmtId="2" fontId="9" fillId="0" borderId="4" xfId="0" applyNumberFormat="1" applyFont="1" applyBorder="1" applyAlignment="1" applyProtection="1">
      <alignment vertical="center"/>
    </xf>
    <xf numFmtId="40" fontId="5" fillId="0" borderId="1" xfId="1" applyNumberFormat="1" applyFont="1" applyBorder="1" applyProtection="1">
      <alignment vertical="center"/>
    </xf>
    <xf numFmtId="2" fontId="9" fillId="0" borderId="4" xfId="0" applyNumberFormat="1" applyFont="1" applyBorder="1" applyAlignment="1" applyProtection="1">
      <alignment horizontal="left" vertical="center"/>
    </xf>
    <xf numFmtId="2" fontId="9" fillId="0" borderId="4" xfId="0" applyNumberFormat="1" applyFont="1" applyBorder="1" applyAlignment="1" applyProtection="1">
      <alignment vertical="center" shrinkToFit="1"/>
    </xf>
    <xf numFmtId="177" fontId="5" fillId="0" borderId="3" xfId="1" applyNumberFormat="1" applyFont="1" applyBorder="1" applyAlignment="1" applyProtection="1">
      <alignment horizontal="center" vertical="center"/>
    </xf>
    <xf numFmtId="0" fontId="9" fillId="0" borderId="5" xfId="0" applyFont="1" applyBorder="1" applyProtection="1">
      <alignment vertical="center"/>
    </xf>
    <xf numFmtId="1" fontId="5" fillId="0" borderId="3" xfId="0" applyNumberFormat="1" applyFont="1" applyBorder="1" applyProtection="1">
      <alignment vertical="center"/>
    </xf>
    <xf numFmtId="176" fontId="9" fillId="0" borderId="5" xfId="0" applyNumberFormat="1" applyFont="1" applyBorder="1" applyAlignment="1" applyProtection="1">
      <alignment horizontal="left" vertical="center"/>
    </xf>
    <xf numFmtId="38" fontId="5" fillId="0" borderId="0" xfId="1" applyFont="1" applyProtection="1">
      <alignment vertical="center"/>
    </xf>
    <xf numFmtId="0" fontId="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177" fontId="5" fillId="0" borderId="1" xfId="1" applyNumberFormat="1" applyFont="1" applyFill="1" applyBorder="1" applyProtection="1">
      <alignment vertical="center"/>
    </xf>
    <xf numFmtId="177" fontId="5" fillId="0" borderId="1" xfId="1" applyNumberFormat="1" applyFont="1" applyBorder="1" applyProtection="1">
      <alignment vertical="center"/>
    </xf>
    <xf numFmtId="0" fontId="13" fillId="0" borderId="0" xfId="0" applyFont="1" applyProtection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indent="1" shrinkToFit="1"/>
    </xf>
    <xf numFmtId="0" fontId="6" fillId="0" borderId="2" xfId="0" applyFont="1" applyBorder="1" applyAlignment="1" applyProtection="1">
      <alignment horizontal="left" vertical="center" indent="1" shrinkToFit="1"/>
    </xf>
    <xf numFmtId="0" fontId="6" fillId="0" borderId="4" xfId="0" applyFont="1" applyBorder="1" applyAlignment="1" applyProtection="1">
      <alignment horizontal="left" vertical="center" indent="1" shrinkToFi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桁区切り 4" xfId="2"/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655789</xdr:colOff>
      <xdr:row>5</xdr:row>
      <xdr:rowOff>134470</xdr:rowOff>
    </xdr:from>
    <xdr:to>
      <xdr:col>6</xdr:col>
      <xdr:colOff>162730</xdr:colOff>
      <xdr:row>6</xdr:row>
      <xdr:rowOff>165165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33267" y="1318883"/>
          <a:ext cx="318637" cy="2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3</xdr:col>
      <xdr:colOff>477400</xdr:colOff>
      <xdr:row>7</xdr:row>
      <xdr:rowOff>203681</xdr:rowOff>
    </xdr:from>
    <xdr:to>
      <xdr:col>5</xdr:col>
      <xdr:colOff>312829</xdr:colOff>
      <xdr:row>9</xdr:row>
      <xdr:rowOff>90950</xdr:rowOff>
    </xdr:to>
    <xdr:sp macro="" textlink="">
      <xdr:nvSpPr>
        <xdr:cNvPr id="3" name="吹き出し: 四角形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531487" y="1810507"/>
          <a:ext cx="1458820" cy="574726"/>
        </a:xfrm>
        <a:prstGeom prst="wedgeRectCallout">
          <a:avLst>
            <a:gd name="adj1" fmla="val -82999"/>
            <a:gd name="adj2" fmla="val 19483"/>
          </a:avLst>
        </a:prstGeom>
        <a:solidFill>
          <a:schemeClr val="accent5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年一括の</a:t>
          </a:r>
          <a:endParaRPr kumimoji="1" lang="en-US" altLang="ja-JP" sz="11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燃料使用量を入力</a:t>
          </a:r>
        </a:p>
      </xdr:txBody>
    </xdr:sp>
    <xdr:clientData/>
  </xdr:twoCellAnchor>
  <xdr:twoCellAnchor>
    <xdr:from>
      <xdr:col>4</xdr:col>
      <xdr:colOff>788474</xdr:colOff>
      <xdr:row>5</xdr:row>
      <xdr:rowOff>166941</xdr:rowOff>
    </xdr:from>
    <xdr:to>
      <xdr:col>5</xdr:col>
      <xdr:colOff>808181</xdr:colOff>
      <xdr:row>7</xdr:row>
      <xdr:rowOff>9779</xdr:rowOff>
    </xdr:to>
    <xdr:sp macro="" textlink="">
      <xdr:nvSpPr>
        <xdr:cNvPr id="4" name="四角形: 角を丸くする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45974" y="1348041"/>
          <a:ext cx="829332" cy="261938"/>
        </a:xfrm>
        <a:prstGeom prst="roundRect">
          <a:avLst>
            <a:gd name="adj" fmla="val 2318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800100</xdr:colOff>
      <xdr:row>7</xdr:row>
      <xdr:rowOff>426789</xdr:rowOff>
    </xdr:from>
    <xdr:to>
      <xdr:col>2</xdr:col>
      <xdr:colOff>800101</xdr:colOff>
      <xdr:row>12</xdr:row>
      <xdr:rowOff>20986</xdr:rowOff>
    </xdr:to>
    <xdr:sp macro="" textlink="">
      <xdr:nvSpPr>
        <xdr:cNvPr id="5" name="四角形: 角を丸くする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28725" y="2026989"/>
          <a:ext cx="809626" cy="1022947"/>
        </a:xfrm>
        <a:prstGeom prst="roundRect">
          <a:avLst>
            <a:gd name="adj" fmla="val 1004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800925</xdr:colOff>
      <xdr:row>3</xdr:row>
      <xdr:rowOff>188372</xdr:rowOff>
    </xdr:from>
    <xdr:to>
      <xdr:col>6</xdr:col>
      <xdr:colOff>799057</xdr:colOff>
      <xdr:row>5</xdr:row>
      <xdr:rowOff>22665</xdr:rowOff>
    </xdr:to>
    <xdr:sp macro="" textlink="">
      <xdr:nvSpPr>
        <xdr:cNvPr id="6" name="四角形: 角を丸くする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29550" y="931322"/>
          <a:ext cx="4046257" cy="272443"/>
        </a:xfrm>
        <a:prstGeom prst="roundRect">
          <a:avLst>
            <a:gd name="adj" fmla="val 2318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12451</xdr:colOff>
      <xdr:row>3</xdr:row>
      <xdr:rowOff>182216</xdr:rowOff>
    </xdr:from>
    <xdr:to>
      <xdr:col>7</xdr:col>
      <xdr:colOff>10583</xdr:colOff>
      <xdr:row>5</xdr:row>
      <xdr:rowOff>14128</xdr:rowOff>
    </xdr:to>
    <xdr:sp macro="" textlink="">
      <xdr:nvSpPr>
        <xdr:cNvPr id="13" name="四角形: 角を丸くする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54842" y="927651"/>
          <a:ext cx="4056611" cy="270890"/>
        </a:xfrm>
        <a:prstGeom prst="roundRect">
          <a:avLst>
            <a:gd name="adj" fmla="val 23189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746455</xdr:colOff>
      <xdr:row>2</xdr:row>
      <xdr:rowOff>243165</xdr:rowOff>
    </xdr:from>
    <xdr:to>
      <xdr:col>7</xdr:col>
      <xdr:colOff>762004</xdr:colOff>
      <xdr:row>5</xdr:row>
      <xdr:rowOff>130434</xdr:rowOff>
    </xdr:to>
    <xdr:sp macro="" textlink="">
      <xdr:nvSpPr>
        <xdr:cNvPr id="8" name="吹き出し: 四角形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431897" y="741396"/>
          <a:ext cx="1642126" cy="576000"/>
        </a:xfrm>
        <a:prstGeom prst="wedgeRectCallout">
          <a:avLst>
            <a:gd name="adj1" fmla="val -66405"/>
            <a:gd name="adj2" fmla="val 60101"/>
          </a:avLst>
        </a:prstGeom>
        <a:solidFill>
          <a:schemeClr val="accent5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期首を入力</a:t>
          </a:r>
          <a:endParaRPr kumimoji="1" lang="en-US" altLang="ja-JP" sz="11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記入例：</a:t>
          </a:r>
          <a:r>
            <a:rPr kumimoji="1" lang="en-US" altLang="ja-JP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2022/4/1</a:t>
          </a:r>
          <a:endParaRPr kumimoji="1" lang="ja-JP" altLang="en-US" sz="11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112058</xdr:colOff>
      <xdr:row>2</xdr:row>
      <xdr:rowOff>243167</xdr:rowOff>
    </xdr:from>
    <xdr:to>
      <xdr:col>5</xdr:col>
      <xdr:colOff>616322</xdr:colOff>
      <xdr:row>4</xdr:row>
      <xdr:rowOff>91552</xdr:rowOff>
    </xdr:to>
    <xdr:sp macro="" textlink="">
      <xdr:nvSpPr>
        <xdr:cNvPr id="7" name="吹き出し: 四角形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984212" y="741398"/>
          <a:ext cx="1317552" cy="288000"/>
        </a:xfrm>
        <a:prstGeom prst="wedgeRectCallout">
          <a:avLst>
            <a:gd name="adj1" fmla="val -61869"/>
            <a:gd name="adj2" fmla="val 53705"/>
          </a:avLst>
        </a:prstGeom>
        <a:solidFill>
          <a:schemeClr val="accent5">
            <a:lumMod val="40000"/>
            <a:lumOff val="6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事業者名を入力</a:t>
          </a:r>
        </a:p>
      </xdr:txBody>
    </xdr:sp>
    <xdr:clientData/>
  </xdr:twoCellAnchor>
  <xdr:twoCellAnchor>
    <xdr:from>
      <xdr:col>5</xdr:col>
      <xdr:colOff>808470</xdr:colOff>
      <xdr:row>12</xdr:row>
      <xdr:rowOff>244468</xdr:rowOff>
    </xdr:from>
    <xdr:to>
      <xdr:col>8</xdr:col>
      <xdr:colOff>810</xdr:colOff>
      <xdr:row>14</xdr:row>
      <xdr:rowOff>0</xdr:rowOff>
    </xdr:to>
    <xdr:sp macro="" textlink="">
      <xdr:nvSpPr>
        <xdr:cNvPr id="10" name="四角形: 角を丸くする 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485948" y="3284185"/>
          <a:ext cx="1627427" cy="252489"/>
        </a:xfrm>
        <a:prstGeom prst="roundRect">
          <a:avLst>
            <a:gd name="adj" fmla="val 23189"/>
          </a:avLst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458855</xdr:colOff>
      <xdr:row>15</xdr:row>
      <xdr:rowOff>10354</xdr:rowOff>
    </xdr:from>
    <xdr:to>
      <xdr:col>8</xdr:col>
      <xdr:colOff>3768</xdr:colOff>
      <xdr:row>16</xdr:row>
      <xdr:rowOff>138690</xdr:rowOff>
    </xdr:to>
    <xdr:sp macro="" textlink="">
      <xdr:nvSpPr>
        <xdr:cNvPr id="12" name="吹き出し: 四角形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4136333" y="3737528"/>
          <a:ext cx="1980000" cy="318836"/>
        </a:xfrm>
        <a:prstGeom prst="wedgeRectCallout">
          <a:avLst>
            <a:gd name="adj1" fmla="val 10216"/>
            <a:gd name="adj2" fmla="val -107179"/>
          </a:avLst>
        </a:prstGeom>
        <a:solidFill>
          <a:srgbClr val="FFCCFF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算出結果（全社の排出総量）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8"/>
  <sheetViews>
    <sheetView showGridLines="0" tabSelected="1" zoomScaleNormal="100" zoomScaleSheetLayoutView="115" workbookViewId="0">
      <selection activeCell="I6" sqref="I6"/>
    </sheetView>
  </sheetViews>
  <sheetFormatPr defaultRowHeight="15.75"/>
  <cols>
    <col min="1" max="1" width="5.625" style="2" customWidth="1"/>
    <col min="2" max="8" width="10.625" style="2" customWidth="1"/>
    <col min="9" max="9" width="13.25" style="2" customWidth="1"/>
    <col min="10" max="12" width="9" style="2"/>
    <col min="13" max="14" width="9.125" style="2" bestFit="1" customWidth="1"/>
    <col min="15" max="15" width="9.125" style="2" customWidth="1"/>
    <col min="16" max="16" width="9.125" style="2" bestFit="1" customWidth="1"/>
    <col min="17" max="17" width="10.5" style="2" bestFit="1" customWidth="1"/>
    <col min="18" max="16384" width="9" style="2"/>
  </cols>
  <sheetData>
    <row r="1" spans="1:17" ht="20.100000000000001" customHeight="1">
      <c r="A1" s="26" t="s">
        <v>25</v>
      </c>
    </row>
    <row r="2" spans="1:17" ht="20.100000000000001" customHeight="1">
      <c r="A2" s="23"/>
    </row>
    <row r="3" spans="1:17" ht="20.100000000000001" customHeight="1">
      <c r="A3" s="22" t="s">
        <v>24</v>
      </c>
    </row>
    <row r="4" spans="1:17" ht="15" customHeight="1">
      <c r="B4" s="1"/>
    </row>
    <row r="5" spans="1:17" ht="20.100000000000001" customHeight="1">
      <c r="A5" s="37" t="s">
        <v>18</v>
      </c>
      <c r="B5" s="38"/>
      <c r="C5" s="39" t="s">
        <v>19</v>
      </c>
      <c r="D5" s="40"/>
      <c r="E5" s="40"/>
      <c r="F5" s="40"/>
      <c r="G5" s="41"/>
      <c r="H5" s="3"/>
      <c r="I5" s="3"/>
      <c r="J5" s="3"/>
      <c r="K5" s="1"/>
      <c r="L5" s="1"/>
      <c r="M5" s="1"/>
      <c r="N5" s="1"/>
      <c r="O5" s="1"/>
      <c r="P5" s="1"/>
    </row>
    <row r="6" spans="1:17" ht="14.1" customHeight="1">
      <c r="A6" s="1"/>
    </row>
    <row r="7" spans="1:17" ht="20.100000000000001" customHeight="1">
      <c r="A7" s="4" t="s">
        <v>17</v>
      </c>
      <c r="E7" s="5" t="s">
        <v>14</v>
      </c>
      <c r="F7" s="6">
        <v>44652</v>
      </c>
      <c r="G7" s="7">
        <f>IF($F$7="","",DATE(YEAR(F7),MONTH(F7)+11,DAY(F7)))</f>
        <v>44986</v>
      </c>
    </row>
    <row r="8" spans="1:17" ht="35.1" customHeight="1">
      <c r="A8" s="8" t="s">
        <v>22</v>
      </c>
      <c r="B8" s="8" t="s">
        <v>21</v>
      </c>
      <c r="C8" s="42" t="s">
        <v>16</v>
      </c>
      <c r="D8" s="43"/>
      <c r="E8" s="44" t="s">
        <v>26</v>
      </c>
      <c r="F8" s="45"/>
      <c r="G8" s="44" t="s">
        <v>15</v>
      </c>
      <c r="H8" s="45"/>
    </row>
    <row r="9" spans="1:17" ht="20.100000000000001" customHeight="1">
      <c r="A9" s="9">
        <v>1</v>
      </c>
      <c r="B9" s="10" t="s">
        <v>2</v>
      </c>
      <c r="C9" s="24">
        <v>75</v>
      </c>
      <c r="D9" s="11" t="s">
        <v>6</v>
      </c>
      <c r="E9" s="12">
        <v>2.58</v>
      </c>
      <c r="F9" s="13" t="s">
        <v>1</v>
      </c>
      <c r="G9" s="14">
        <f>IF(C9=""," ",ROUND(C9*E9,2-INT(LOG(ABS(C9*E9)))))</f>
        <v>194</v>
      </c>
      <c r="H9" s="15" t="s">
        <v>5</v>
      </c>
    </row>
    <row r="10" spans="1:17" ht="20.100000000000001" customHeight="1">
      <c r="A10" s="9">
        <v>2</v>
      </c>
      <c r="B10" s="10" t="s">
        <v>0</v>
      </c>
      <c r="C10" s="24">
        <v>20</v>
      </c>
      <c r="D10" s="11" t="s">
        <v>11</v>
      </c>
      <c r="E10" s="12">
        <v>2.3199999999999998</v>
      </c>
      <c r="F10" s="13" t="s">
        <v>1</v>
      </c>
      <c r="G10" s="14">
        <f>IF(C10=""," ",ROUND(C10*E10,2-INT(LOG(ABS(C10*E10)))))</f>
        <v>46.4</v>
      </c>
      <c r="H10" s="15" t="s">
        <v>10</v>
      </c>
    </row>
    <row r="11" spans="1:17" ht="20.100000000000001" customHeight="1">
      <c r="A11" s="9">
        <v>3</v>
      </c>
      <c r="B11" s="27" t="s">
        <v>27</v>
      </c>
      <c r="C11" s="25"/>
      <c r="D11" s="11" t="s">
        <v>11</v>
      </c>
      <c r="E11" s="12">
        <v>1.67</v>
      </c>
      <c r="F11" s="15" t="s">
        <v>1</v>
      </c>
      <c r="G11" s="14" t="str">
        <f t="shared" ref="G11:G12" si="0">IF(C11=""," ",ROUND(C11*E11,2-INT(LOG(ABS(C11*E11)))))</f>
        <v xml:space="preserve"> </v>
      </c>
      <c r="H11" s="15" t="s">
        <v>10</v>
      </c>
    </row>
    <row r="12" spans="1:17" ht="20.100000000000001" customHeight="1">
      <c r="A12" s="9">
        <v>4</v>
      </c>
      <c r="B12" s="27" t="s">
        <v>3</v>
      </c>
      <c r="C12" s="25"/>
      <c r="D12" s="11" t="s">
        <v>8</v>
      </c>
      <c r="E12" s="12">
        <v>2.2200000000000002</v>
      </c>
      <c r="F12" s="16" t="s">
        <v>12</v>
      </c>
      <c r="G12" s="14" t="str">
        <f t="shared" si="0"/>
        <v xml:space="preserve"> </v>
      </c>
      <c r="H12" s="15" t="s">
        <v>10</v>
      </c>
    </row>
    <row r="13" spans="1:17" ht="20.100000000000001" customHeight="1">
      <c r="A13" s="8">
        <v>5</v>
      </c>
      <c r="B13" s="28" t="s">
        <v>28</v>
      </c>
      <c r="C13" s="17" t="s">
        <v>20</v>
      </c>
      <c r="D13" s="18" t="s">
        <v>7</v>
      </c>
      <c r="E13" s="19">
        <v>0</v>
      </c>
      <c r="F13" s="20" t="s">
        <v>4</v>
      </c>
      <c r="G13" s="14">
        <v>0</v>
      </c>
      <c r="H13" s="15" t="s">
        <v>10</v>
      </c>
      <c r="M13" s="21"/>
      <c r="N13" s="21"/>
      <c r="O13" s="21"/>
      <c r="P13" s="21"/>
      <c r="Q13" s="21"/>
    </row>
    <row r="14" spans="1:17" ht="20.100000000000001" customHeight="1">
      <c r="A14" s="34" t="s">
        <v>23</v>
      </c>
      <c r="B14" s="35"/>
      <c r="C14" s="35"/>
      <c r="D14" s="35"/>
      <c r="E14" s="35"/>
      <c r="F14" s="36"/>
      <c r="G14" s="14">
        <f>IF(SUM(G9:G13)=0,"",SUM(G9:G13))</f>
        <v>240.4</v>
      </c>
      <c r="H14" s="15" t="s">
        <v>10</v>
      </c>
    </row>
    <row r="15" spans="1:17" s="29" customFormat="1" ht="15" customHeight="1">
      <c r="A15" s="31" t="s">
        <v>29</v>
      </c>
      <c r="B15" s="32"/>
      <c r="C15" s="32"/>
      <c r="D15" s="32"/>
      <c r="E15" s="32"/>
      <c r="F15" s="32"/>
      <c r="G15" s="32"/>
      <c r="H15" s="32"/>
      <c r="I15" s="32"/>
    </row>
    <row r="16" spans="1:17" s="29" customFormat="1" ht="15" customHeight="1">
      <c r="A16" s="33" t="s">
        <v>30</v>
      </c>
      <c r="B16" s="33"/>
      <c r="C16" s="33"/>
      <c r="D16" s="33"/>
      <c r="E16" s="33"/>
      <c r="F16" s="33"/>
      <c r="G16" s="33"/>
      <c r="H16" s="33"/>
      <c r="I16" s="33"/>
    </row>
    <row r="17" spans="1:1" s="29" customFormat="1" ht="15" customHeight="1">
      <c r="A17" s="30" t="s">
        <v>13</v>
      </c>
    </row>
    <row r="18" spans="1:1" s="29" customFormat="1" ht="15" customHeight="1">
      <c r="A18" s="30" t="s">
        <v>9</v>
      </c>
    </row>
  </sheetData>
  <sheetProtection algorithmName="SHA-512" hashValue="AIOsljhcluhPKN28AMy8mORHcx+tmWhR+UBSILdTB20NnIhxEOYOKbDL9tBalZxbfACrLlJs5aF0/5foqfSh2g==" saltValue="jCPO91zTzp9zmiVEB0C7xQ==" spinCount="100000" sheet="1" objects="1" scenarios="1"/>
  <mergeCells count="6">
    <mergeCell ref="A14:F14"/>
    <mergeCell ref="A5:B5"/>
    <mergeCell ref="C5:G5"/>
    <mergeCell ref="C8:D8"/>
    <mergeCell ref="E8:F8"/>
    <mergeCell ref="G8:H8"/>
  </mergeCells>
  <phoneticPr fontId="2"/>
  <conditionalFormatting sqref="F7 C11:C13">
    <cfRule type="cellIs" dxfId="4" priority="7" operator="equal">
      <formula>""</formula>
    </cfRule>
  </conditionalFormatting>
  <conditionalFormatting sqref="F7 C11:C13">
    <cfRule type="containsBlanks" dxfId="3" priority="6">
      <formula>LEN(TRIM(C7))=0</formula>
    </cfRule>
  </conditionalFormatting>
  <conditionalFormatting sqref="C9:C10">
    <cfRule type="cellIs" dxfId="2" priority="3" operator="equal">
      <formula>""</formula>
    </cfRule>
  </conditionalFormatting>
  <conditionalFormatting sqref="C9:C10">
    <cfRule type="containsBlanks" dxfId="1" priority="2">
      <formula>LEN(TRIM(C9))=0</formula>
    </cfRule>
  </conditionalFormatting>
  <conditionalFormatting sqref="C5">
    <cfRule type="containsBlanks" dxfId="0" priority="1">
      <formula>LEN(TRIM(C5))=0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【STEP１】 A-3（記載例）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 やよい</cp:lastModifiedBy>
  <cp:lastPrinted>2022-06-01T07:12:18Z</cp:lastPrinted>
  <dcterms:created xsi:type="dcterms:W3CDTF">2021-11-09T04:25:09Z</dcterms:created>
  <dcterms:modified xsi:type="dcterms:W3CDTF">2022-06-01T07:12:27Z</dcterms:modified>
</cp:coreProperties>
</file>