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92.168.1.4\交通・環境部\E30_全ト協_新・環境基本行動計画\「トラック運送業界の環境ビジョン2030」2022年3月★\33_ホームページ★\簡易算定ツールＨP掲載用★\帳票類\02_記載例Excel９種類（保護あり）★\"/>
    </mc:Choice>
  </mc:AlternateContent>
  <bookViews>
    <workbookView xWindow="0" yWindow="0" windowWidth="19200" windowHeight="11115" tabRatio="594"/>
  </bookViews>
  <sheets>
    <sheet name="【STEP１】 B-3 (記載例)" sheetId="28" r:id="rId1"/>
  </sheets>
  <definedNames>
    <definedName name="_xlnm.Print_Area" localSheetId="0">'【STEP１】 B-3 (記載例)'!$A$1:$M$21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2" i="28" l="1"/>
  <c r="K12" i="28" s="1"/>
  <c r="G11" i="28"/>
  <c r="K11" i="28" s="1"/>
  <c r="G10" i="28"/>
  <c r="K10" i="28" s="1"/>
  <c r="G9" i="28"/>
  <c r="K9" i="28" s="1"/>
  <c r="G7" i="28"/>
  <c r="K14" i="28" l="1"/>
</calcChain>
</file>

<file path=xl/sharedStrings.xml><?xml version="1.0" encoding="utf-8"?>
<sst xmlns="http://schemas.openxmlformats.org/spreadsheetml/2006/main" count="55" uniqueCount="39">
  <si>
    <t>ガソリン</t>
    <phoneticPr fontId="2"/>
  </si>
  <si>
    <t>t-CO2/kℓ</t>
    <phoneticPr fontId="2"/>
  </si>
  <si>
    <t>軽油</t>
    <rPh sb="0" eb="2">
      <t>ケイユ</t>
    </rPh>
    <phoneticPr fontId="2"/>
  </si>
  <si>
    <t>CNG</t>
    <phoneticPr fontId="2"/>
  </si>
  <si>
    <t>t-CO2/kWh</t>
    <phoneticPr fontId="2"/>
  </si>
  <si>
    <t>t-CO2</t>
    <phoneticPr fontId="2"/>
  </si>
  <si>
    <t>kℓ</t>
    <phoneticPr fontId="2"/>
  </si>
  <si>
    <t>kWh</t>
    <phoneticPr fontId="2"/>
  </si>
  <si>
    <t>円</t>
    <rPh sb="0" eb="1">
      <t>エン</t>
    </rPh>
    <phoneticPr fontId="2"/>
  </si>
  <si>
    <t>円/kWh</t>
    <rPh sb="0" eb="1">
      <t>エン</t>
    </rPh>
    <phoneticPr fontId="2"/>
  </si>
  <si>
    <t>1,000N㎥</t>
    <phoneticPr fontId="2"/>
  </si>
  <si>
    <t>円/ℓ</t>
    <rPh sb="0" eb="1">
      <t>エン</t>
    </rPh>
    <phoneticPr fontId="2"/>
  </si>
  <si>
    <t>-</t>
    <phoneticPr fontId="2"/>
  </si>
  <si>
    <t>円/N㎥</t>
    <phoneticPr fontId="2"/>
  </si>
  <si>
    <t>t-CO2/1,000N㎥</t>
    <phoneticPr fontId="2"/>
  </si>
  <si>
    <t>【燃料単価の根拠】</t>
    <rPh sb="1" eb="3">
      <t>ネンリョウ</t>
    </rPh>
    <rPh sb="3" eb="5">
      <t>タンカ</t>
    </rPh>
    <rPh sb="6" eb="8">
      <t>コンキョ</t>
    </rPh>
    <phoneticPr fontId="2"/>
  </si>
  <si>
    <t>期間　：</t>
    <rPh sb="0" eb="2">
      <t>キカン</t>
    </rPh>
    <phoneticPr fontId="2"/>
  </si>
  <si>
    <t>燃料単価
i</t>
    <rPh sb="0" eb="2">
      <t>ネンリョウ</t>
    </rPh>
    <rPh sb="2" eb="4">
      <t>タンカ</t>
    </rPh>
    <phoneticPr fontId="2"/>
  </si>
  <si>
    <t>CO2排出総量
q=b*p</t>
    <rPh sb="5" eb="6">
      <t>ソウ</t>
    </rPh>
    <rPh sb="6" eb="7">
      <t>リョウ</t>
    </rPh>
    <phoneticPr fontId="2"/>
  </si>
  <si>
    <t>燃料使用量
b</t>
    <rPh sb="0" eb="2">
      <t>ネンリョウ</t>
    </rPh>
    <rPh sb="2" eb="5">
      <t>シヨウリョウ</t>
    </rPh>
    <phoneticPr fontId="2"/>
  </si>
  <si>
    <t>■CO2排出総量（事業年度）</t>
    <rPh sb="4" eb="6">
      <t>ハイシュツ</t>
    </rPh>
    <rPh sb="6" eb="8">
      <t>ソウリョウ</t>
    </rPh>
    <rPh sb="9" eb="11">
      <t>ジギョウ</t>
    </rPh>
    <rPh sb="11" eb="13">
      <t>ネンド</t>
    </rPh>
    <phoneticPr fontId="2"/>
  </si>
  <si>
    <t>事業者名</t>
    <rPh sb="2" eb="3">
      <t>シャ</t>
    </rPh>
    <phoneticPr fontId="2"/>
  </si>
  <si>
    <t>○○運送株式会社</t>
    <rPh sb="2" eb="4">
      <t>ウンソウ</t>
    </rPh>
    <rPh sb="4" eb="8">
      <t>カブシキガイシャ</t>
    </rPh>
    <phoneticPr fontId="2"/>
  </si>
  <si>
    <t>t-CO2</t>
  </si>
  <si>
    <t>№</t>
    <phoneticPr fontId="2"/>
  </si>
  <si>
    <t>計</t>
    <rPh sb="0" eb="1">
      <t>ケイ</t>
    </rPh>
    <phoneticPr fontId="2"/>
  </si>
  <si>
    <t>燃料種別</t>
    <rPh sb="0" eb="2">
      <t>ネンリョウ</t>
    </rPh>
    <rPh sb="2" eb="4">
      <t>シュベツ</t>
    </rPh>
    <phoneticPr fontId="2"/>
  </si>
  <si>
    <t>ガソリン：2022年4月27日全国平均価格（石油製品価格調査 調査結果一覧  経済産業省　資源エネルギー庁）</t>
    <rPh sb="9" eb="10">
      <t>ネン</t>
    </rPh>
    <rPh sb="11" eb="12">
      <t>ツキ</t>
    </rPh>
    <rPh sb="14" eb="15">
      <t>ヒ</t>
    </rPh>
    <rPh sb="15" eb="17">
      <t>ゼンコク</t>
    </rPh>
    <rPh sb="17" eb="19">
      <t>ヘイキン</t>
    </rPh>
    <rPh sb="19" eb="21">
      <t>カカク</t>
    </rPh>
    <rPh sb="39" eb="44">
      <t>ケイザイサンギョウショウ</t>
    </rPh>
    <rPh sb="45" eb="47">
      <t>シゲン</t>
    </rPh>
    <rPh sb="52" eb="53">
      <t>チョウ</t>
    </rPh>
    <phoneticPr fontId="2"/>
  </si>
  <si>
    <t>軽油：2022年4月27日全国平均価格（石油製品価格調査 調査結果一覧  経済産業省　資源エネルギー庁）</t>
    <rPh sb="0" eb="2">
      <t>ケイユ</t>
    </rPh>
    <rPh sb="7" eb="8">
      <t>ネン</t>
    </rPh>
    <rPh sb="13" eb="15">
      <t>ゼンコク</t>
    </rPh>
    <rPh sb="15" eb="17">
      <t>ヘイキン</t>
    </rPh>
    <rPh sb="17" eb="19">
      <t>カカク</t>
    </rPh>
    <rPh sb="37" eb="42">
      <t>ケイザイサンギョウショウ</t>
    </rPh>
    <rPh sb="43" eb="45">
      <t>シゲン</t>
    </rPh>
    <rPh sb="50" eb="51">
      <t>チョウ</t>
    </rPh>
    <phoneticPr fontId="2"/>
  </si>
  <si>
    <t>全社一括・年一括の燃料費を把握している場合（年一括の燃料費を入力）</t>
    <rPh sb="0" eb="2">
      <t>ゼンシャ</t>
    </rPh>
    <rPh sb="2" eb="4">
      <t>イッカツ</t>
    </rPh>
    <rPh sb="6" eb="8">
      <t>イッカツ</t>
    </rPh>
    <rPh sb="11" eb="12">
      <t>ヒ</t>
    </rPh>
    <rPh sb="22" eb="23">
      <t>ネン</t>
    </rPh>
    <rPh sb="23" eb="25">
      <t>イッカツ</t>
    </rPh>
    <rPh sb="26" eb="28">
      <t>ネンリョウ</t>
    </rPh>
    <rPh sb="28" eb="29">
      <t>ヒ</t>
    </rPh>
    <rPh sb="30" eb="32">
      <t>ニュウリョク</t>
    </rPh>
    <phoneticPr fontId="2"/>
  </si>
  <si>
    <r>
      <t>【STEP１】　</t>
    </r>
    <r>
      <rPr>
        <b/>
        <sz val="16"/>
        <color rgb="FF0070C0"/>
        <rFont val="Meiryo UI"/>
        <family val="3"/>
        <charset val="128"/>
      </rPr>
      <t>B-3（記載例）</t>
    </r>
    <rPh sb="12" eb="14">
      <t>キサイ</t>
    </rPh>
    <rPh sb="14" eb="15">
      <t>レイ</t>
    </rPh>
    <phoneticPr fontId="2"/>
  </si>
  <si>
    <t>LPG：2022年3月10日現在 店頭（現金）価格（オートガス市況調査（奇数次調査）財団法人 日本エネルギー経済研究所 石油情報センター）</t>
    <phoneticPr fontId="2"/>
  </si>
  <si>
    <t>CNG：2022年5月適用単価〈東京ガス直営スタンド〉：年換算使用量２万以上3万N㎥未満（東京ガス㈱）</t>
    <rPh sb="45" eb="47">
      <t>トウキョウ</t>
    </rPh>
    <phoneticPr fontId="2"/>
  </si>
  <si>
    <t>燃料費
h</t>
    <rPh sb="0" eb="2">
      <t>ネンリョウ</t>
    </rPh>
    <phoneticPr fontId="2"/>
  </si>
  <si>
    <r>
      <t>LPG</t>
    </r>
    <r>
      <rPr>
        <vertAlign val="superscript"/>
        <sz val="11"/>
        <color theme="1"/>
        <rFont val="Meiryo UI"/>
        <family val="3"/>
        <charset val="128"/>
      </rPr>
      <t>※1</t>
    </r>
    <phoneticPr fontId="2"/>
  </si>
  <si>
    <r>
      <t>電気</t>
    </r>
    <r>
      <rPr>
        <vertAlign val="superscript"/>
        <sz val="11"/>
        <color theme="1"/>
        <rFont val="Meiryo UI"/>
        <family val="3"/>
        <charset val="128"/>
      </rPr>
      <t>※2</t>
    </r>
    <rPh sb="0" eb="2">
      <t>デンキ</t>
    </rPh>
    <phoneticPr fontId="2"/>
  </si>
  <si>
    <t>CO2排出係数
p</t>
    <rPh sb="3" eb="5">
      <t>ハイシュツ</t>
    </rPh>
    <rPh sb="5" eb="7">
      <t>ケイスウ</t>
    </rPh>
    <phoneticPr fontId="2"/>
  </si>
  <si>
    <t>※1）LPGのCO2排出係数は3.00t-CO2/t（環境省の公表値）にプロパンとブタンの構成比（重量）2：8の液密度0.5570kg/ℓを乗じた値。</t>
    <rPh sb="73" eb="74">
      <t>アタイ</t>
    </rPh>
    <phoneticPr fontId="2"/>
  </si>
  <si>
    <t>※2）電動車両は運行時にCO2を排出しないためCO2排出係数を「０」とする。</t>
    <rPh sb="3" eb="5">
      <t>デンドウ</t>
    </rPh>
    <rPh sb="5" eb="7">
      <t>シャリョウ</t>
    </rPh>
    <rPh sb="8" eb="10">
      <t>ウンコウ</t>
    </rPh>
    <rPh sb="10" eb="11">
      <t>ジ</t>
    </rPh>
    <rPh sb="16" eb="18">
      <t>ハイシュツ</t>
    </rPh>
    <rPh sb="26" eb="28">
      <t>ハイシュツ</t>
    </rPh>
    <rPh sb="28" eb="30">
      <t>ケイスウ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</si>
</sst>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0000"/>
    <numFmt numFmtId="177" formatCode="#,##0.000&quot;t&quot;"/>
    <numFmt numFmtId="178" formatCode="#,##0.000;[Red]\-#,##0.000"/>
    <numFmt numFmtId="179" formatCode="yyyy&quot;年&quot;m&quot;月&quot;;@"/>
    <numFmt numFmtId="180" formatCode="#,##0.00_ "/>
  </numFmts>
  <fonts count="1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6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11"/>
      <name val="Meiryo UI"/>
      <family val="3"/>
      <charset val="128"/>
    </font>
    <font>
      <sz val="9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vertAlign val="superscript"/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6"/>
      <color rgb="FF0070C0"/>
      <name val="Meiryo UI"/>
      <family val="3"/>
      <charset val="128"/>
    </font>
    <font>
      <b/>
      <sz val="16"/>
      <color rgb="FF0070C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4" fillId="0" borderId="0" xfId="0" applyFont="1" applyProtection="1">
      <alignment vertical="center"/>
    </xf>
    <xf numFmtId="0" fontId="5" fillId="0" borderId="0" xfId="0" applyFont="1" applyProtection="1">
      <alignment vertical="center"/>
    </xf>
    <xf numFmtId="0" fontId="6" fillId="0" borderId="0" xfId="0" applyFont="1" applyProtection="1">
      <alignment vertical="center"/>
    </xf>
    <xf numFmtId="0" fontId="5" fillId="0" borderId="0" xfId="0" applyFont="1" applyAlignment="1" applyProtection="1">
      <alignment vertical="center" shrinkToFit="1"/>
    </xf>
    <xf numFmtId="0" fontId="8" fillId="0" borderId="0" xfId="0" applyFont="1" applyFill="1" applyBorder="1" applyAlignment="1" applyProtection="1">
      <alignment vertical="center"/>
    </xf>
    <xf numFmtId="0" fontId="5" fillId="0" borderId="0" xfId="0" applyFont="1" applyAlignment="1" applyProtection="1">
      <alignment horizontal="right" vertical="center"/>
    </xf>
    <xf numFmtId="179" fontId="5" fillId="0" borderId="0" xfId="0" applyNumberFormat="1" applyFont="1" applyAlignment="1" applyProtection="1">
      <alignment horizontal="right" vertical="center"/>
    </xf>
    <xf numFmtId="0" fontId="5" fillId="2" borderId="7" xfId="0" applyFont="1" applyFill="1" applyBorder="1" applyAlignment="1" applyProtection="1">
      <alignment horizontal="center" vertical="center"/>
    </xf>
    <xf numFmtId="0" fontId="10" fillId="0" borderId="4" xfId="0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>
      <alignment horizontal="right" vertical="center"/>
    </xf>
    <xf numFmtId="178" fontId="5" fillId="0" borderId="1" xfId="1" applyNumberFormat="1" applyFont="1" applyBorder="1" applyAlignment="1" applyProtection="1">
      <alignment horizontal="right" vertical="center"/>
    </xf>
    <xf numFmtId="0" fontId="10" fillId="0" borderId="4" xfId="0" applyFont="1" applyBorder="1" applyProtection="1">
      <alignment vertical="center"/>
    </xf>
    <xf numFmtId="2" fontId="5" fillId="0" borderId="1" xfId="0" applyNumberFormat="1" applyFont="1" applyBorder="1" applyProtection="1">
      <alignment vertical="center"/>
    </xf>
    <xf numFmtId="2" fontId="10" fillId="0" borderId="4" xfId="0" applyNumberFormat="1" applyFont="1" applyBorder="1" applyAlignment="1" applyProtection="1">
      <alignment vertical="center"/>
    </xf>
    <xf numFmtId="180" fontId="5" fillId="0" borderId="1" xfId="0" applyNumberFormat="1" applyFont="1" applyBorder="1" applyAlignment="1" applyProtection="1">
      <alignment horizontal="right" vertical="center"/>
    </xf>
    <xf numFmtId="2" fontId="10" fillId="0" borderId="4" xfId="0" applyNumberFormat="1" applyFont="1" applyBorder="1" applyAlignment="1" applyProtection="1">
      <alignment horizontal="left" vertical="center"/>
    </xf>
    <xf numFmtId="0" fontId="5" fillId="0" borderId="1" xfId="0" applyFont="1" applyFill="1" applyBorder="1" applyAlignment="1" applyProtection="1">
      <alignment horizontal="center" vertical="center"/>
    </xf>
    <xf numFmtId="178" fontId="5" fillId="0" borderId="1" xfId="1" applyNumberFormat="1" applyFont="1" applyBorder="1" applyAlignment="1" applyProtection="1">
      <alignment horizontal="center" vertical="center"/>
    </xf>
    <xf numFmtId="1" fontId="5" fillId="0" borderId="1" xfId="0" applyNumberFormat="1" applyFont="1" applyBorder="1" applyProtection="1">
      <alignment vertical="center"/>
    </xf>
    <xf numFmtId="176" fontId="10" fillId="0" borderId="4" xfId="0" applyNumberFormat="1" applyFont="1" applyBorder="1" applyAlignment="1" applyProtection="1">
      <alignment horizontal="left" vertical="center"/>
    </xf>
    <xf numFmtId="40" fontId="5" fillId="0" borderId="1" xfId="1" applyNumberFormat="1" applyFont="1" applyBorder="1" applyProtection="1">
      <alignment vertical="center"/>
    </xf>
    <xf numFmtId="180" fontId="5" fillId="0" borderId="6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 vertical="center"/>
    </xf>
    <xf numFmtId="177" fontId="5" fillId="0" borderId="0" xfId="0" applyNumberFormat="1" applyFont="1" applyBorder="1" applyAlignment="1" applyProtection="1">
      <alignment horizontal="right" vertical="center"/>
    </xf>
    <xf numFmtId="2" fontId="10" fillId="0" borderId="0" xfId="0" applyNumberFormat="1" applyFont="1" applyBorder="1" applyAlignment="1" applyProtection="1">
      <alignment horizontal="left" vertical="center"/>
    </xf>
    <xf numFmtId="0" fontId="13" fillId="0" borderId="0" xfId="0" applyFont="1" applyProtection="1">
      <alignment vertical="center"/>
    </xf>
    <xf numFmtId="38" fontId="5" fillId="0" borderId="0" xfId="1" applyFont="1" applyProtection="1">
      <alignment vertical="center"/>
    </xf>
    <xf numFmtId="2" fontId="5" fillId="0" borderId="0" xfId="0" applyNumberFormat="1" applyFont="1" applyProtection="1">
      <alignment vertical="center"/>
    </xf>
    <xf numFmtId="38" fontId="5" fillId="0" borderId="0" xfId="1" applyNumberFormat="1" applyFont="1" applyProtection="1">
      <alignment vertical="center"/>
    </xf>
    <xf numFmtId="1" fontId="5" fillId="0" borderId="0" xfId="0" applyNumberFormat="1" applyFont="1" applyProtection="1">
      <alignment vertical="center"/>
    </xf>
    <xf numFmtId="179" fontId="5" fillId="0" borderId="0" xfId="0" applyNumberFormat="1" applyFont="1" applyFill="1" applyAlignment="1" applyProtection="1">
      <alignment horizontal="left" vertical="center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left" vertical="center"/>
    </xf>
    <xf numFmtId="38" fontId="5" fillId="0" borderId="1" xfId="1" applyNumberFormat="1" applyFont="1" applyFill="1" applyBorder="1" applyAlignment="1" applyProtection="1">
      <alignment horizontal="right" vertical="center"/>
    </xf>
    <xf numFmtId="180" fontId="5" fillId="0" borderId="3" xfId="0" applyNumberFormat="1" applyFont="1" applyBorder="1" applyAlignment="1" applyProtection="1">
      <alignment horizontal="right" vertical="center"/>
    </xf>
    <xf numFmtId="38" fontId="7" fillId="0" borderId="0" xfId="1" applyFont="1" applyFill="1" applyBorder="1" applyAlignment="1" applyProtection="1">
      <alignment vertical="center"/>
    </xf>
    <xf numFmtId="38" fontId="5" fillId="3" borderId="1" xfId="1" applyNumberFormat="1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vertical="center"/>
    </xf>
    <xf numFmtId="0" fontId="14" fillId="0" borderId="0" xfId="0" applyFont="1" applyProtection="1">
      <alignment vertical="center"/>
    </xf>
    <xf numFmtId="0" fontId="10" fillId="0" borderId="0" xfId="0" applyFont="1">
      <alignment vertical="center"/>
    </xf>
    <xf numFmtId="0" fontId="10" fillId="0" borderId="0" xfId="0" applyFont="1" applyBorder="1" applyAlignment="1" applyProtection="1">
      <alignment horizontal="left" vertical="center"/>
    </xf>
    <xf numFmtId="0" fontId="10" fillId="0" borderId="0" xfId="0" applyFont="1" applyProtection="1">
      <alignment vertical="center"/>
    </xf>
    <xf numFmtId="0" fontId="5" fillId="0" borderId="1" xfId="0" applyFont="1" applyBorder="1" applyAlignment="1">
      <alignment horizontal="right" vertical="center"/>
    </xf>
    <xf numFmtId="2" fontId="11" fillId="0" borderId="4" xfId="0" applyNumberFormat="1" applyFont="1" applyBorder="1" applyAlignment="1" applyProtection="1">
      <alignment vertical="center" shrinkToFit="1"/>
    </xf>
    <xf numFmtId="0" fontId="5" fillId="2" borderId="1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10" fillId="0" borderId="8" xfId="0" applyFont="1" applyBorder="1">
      <alignment vertical="center"/>
    </xf>
    <xf numFmtId="0" fontId="10" fillId="0" borderId="8" xfId="0" applyFont="1" applyBorder="1" applyAlignment="1">
      <alignment vertical="center" wrapText="1"/>
    </xf>
    <xf numFmtId="0" fontId="5" fillId="0" borderId="0" xfId="0" applyFont="1">
      <alignment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left" vertical="center" indent="1" shrinkToFit="1"/>
    </xf>
    <xf numFmtId="0" fontId="7" fillId="0" borderId="2" xfId="0" applyFont="1" applyBorder="1" applyAlignment="1" applyProtection="1">
      <alignment horizontal="left" vertical="center" indent="1" shrinkToFit="1"/>
    </xf>
    <xf numFmtId="0" fontId="7" fillId="0" borderId="4" xfId="0" applyFont="1" applyBorder="1" applyAlignment="1" applyProtection="1">
      <alignment horizontal="left" vertical="center" indent="1" shrinkToFit="1"/>
    </xf>
    <xf numFmtId="0" fontId="9" fillId="2" borderId="3" xfId="0" applyFont="1" applyFill="1" applyBorder="1" applyAlignment="1" applyProtection="1">
      <alignment horizontal="center" vertical="center" wrapText="1"/>
    </xf>
    <xf numFmtId="0" fontId="9" fillId="2" borderId="5" xfId="0" applyFont="1" applyFill="1" applyBorder="1" applyAlignment="1" applyProtection="1">
      <alignment horizontal="center" vertical="center" wrapText="1"/>
    </xf>
    <xf numFmtId="0" fontId="9" fillId="2" borderId="7" xfId="0" applyFont="1" applyFill="1" applyBorder="1" applyAlignment="1" applyProtection="1">
      <alignment horizontal="center" vertical="center" wrapText="1"/>
    </xf>
    <xf numFmtId="0" fontId="9" fillId="2" borderId="7" xfId="0" applyFont="1" applyFill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</cellXfs>
  <cellStyles count="3">
    <cellStyle name="桁区切り" xfId="1" builtinId="6"/>
    <cellStyle name="桁区切り 4" xfId="2"/>
    <cellStyle name="標準" xfId="0" builtinId="0"/>
  </cellStyles>
  <dxfs count="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633863</xdr:colOff>
      <xdr:row>6</xdr:row>
      <xdr:rowOff>0</xdr:rowOff>
    </xdr:from>
    <xdr:to>
      <xdr:col>6</xdr:col>
      <xdr:colOff>140804</xdr:colOff>
      <xdr:row>6</xdr:row>
      <xdr:rowOff>198783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3872363" y="710648"/>
          <a:ext cx="316566" cy="2310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～</a:t>
          </a:r>
        </a:p>
      </xdr:txBody>
    </xdr:sp>
    <xdr:clientData/>
  </xdr:twoCellAnchor>
  <xdr:twoCellAnchor>
    <xdr:from>
      <xdr:col>5</xdr:col>
      <xdr:colOff>0</xdr:colOff>
      <xdr:row>6</xdr:row>
      <xdr:rowOff>6568</xdr:rowOff>
    </xdr:from>
    <xdr:to>
      <xdr:col>6</xdr:col>
      <xdr:colOff>0</xdr:colOff>
      <xdr:row>7</xdr:row>
      <xdr:rowOff>6569</xdr:rowOff>
    </xdr:to>
    <xdr:sp macro="" textlink="">
      <xdr:nvSpPr>
        <xdr:cNvPr id="10" name="四角形: 角を丸くする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3231931" y="755430"/>
          <a:ext cx="807983" cy="249622"/>
        </a:xfrm>
        <a:prstGeom prst="roundRect">
          <a:avLst>
            <a:gd name="adj" fmla="val 23189"/>
          </a:avLst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13138</xdr:colOff>
      <xdr:row>8</xdr:row>
      <xdr:rowOff>1969</xdr:rowOff>
    </xdr:from>
    <xdr:to>
      <xdr:col>3</xdr:col>
      <xdr:colOff>16329</xdr:colOff>
      <xdr:row>12</xdr:row>
      <xdr:rowOff>19050</xdr:rowOff>
    </xdr:to>
    <xdr:sp macro="" textlink="">
      <xdr:nvSpPr>
        <xdr:cNvPr id="12" name="四角形: 角を丸くする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1251388" y="1697419"/>
          <a:ext cx="812816" cy="1007681"/>
        </a:xfrm>
        <a:prstGeom prst="roundRect">
          <a:avLst>
            <a:gd name="adj" fmla="val 9276"/>
          </a:avLst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622657</xdr:colOff>
      <xdr:row>5</xdr:row>
      <xdr:rowOff>134470</xdr:rowOff>
    </xdr:from>
    <xdr:to>
      <xdr:col>6</xdr:col>
      <xdr:colOff>129598</xdr:colOff>
      <xdr:row>6</xdr:row>
      <xdr:rowOff>0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3861157" y="972670"/>
          <a:ext cx="316566" cy="369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～</a:t>
          </a:r>
        </a:p>
      </xdr:txBody>
    </xdr:sp>
    <xdr:clientData/>
  </xdr:twoCellAnchor>
  <xdr:twoCellAnchor>
    <xdr:from>
      <xdr:col>2</xdr:col>
      <xdr:colOff>0</xdr:colOff>
      <xdr:row>4</xdr:row>
      <xdr:rowOff>11906</xdr:rowOff>
    </xdr:from>
    <xdr:to>
      <xdr:col>7</xdr:col>
      <xdr:colOff>8405</xdr:colOff>
      <xdr:row>5</xdr:row>
      <xdr:rowOff>21291</xdr:rowOff>
    </xdr:to>
    <xdr:sp macro="" textlink="">
      <xdr:nvSpPr>
        <xdr:cNvPr id="14" name="四角形: 角を丸くする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1238250" y="702469"/>
          <a:ext cx="4056530" cy="259416"/>
        </a:xfrm>
        <a:prstGeom prst="roundRect">
          <a:avLst>
            <a:gd name="adj" fmla="val 23189"/>
          </a:avLst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kumimoji="1" lang="en-US" altLang="ja-JP" sz="12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3</xdr:col>
      <xdr:colOff>723900</xdr:colOff>
      <xdr:row>3</xdr:row>
      <xdr:rowOff>9525</xdr:rowOff>
    </xdr:from>
    <xdr:to>
      <xdr:col>5</xdr:col>
      <xdr:colOff>416897</xdr:colOff>
      <xdr:row>4</xdr:row>
      <xdr:rowOff>139103</xdr:rowOff>
    </xdr:to>
    <xdr:sp macro="" textlink="">
      <xdr:nvSpPr>
        <xdr:cNvPr id="16" name="吹き出し: 四角形 9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2886075" y="752475"/>
          <a:ext cx="1312247" cy="320078"/>
        </a:xfrm>
        <a:prstGeom prst="wedgeRectCallout">
          <a:avLst>
            <a:gd name="adj1" fmla="val -61869"/>
            <a:gd name="adj2" fmla="val 53705"/>
          </a:avLst>
        </a:prstGeom>
        <a:solidFill>
          <a:schemeClr val="accent5">
            <a:lumMod val="40000"/>
            <a:lumOff val="60000"/>
          </a:schemeClr>
        </a:solidFill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事業者名を入力</a:t>
          </a:r>
        </a:p>
      </xdr:txBody>
    </xdr:sp>
    <xdr:clientData/>
  </xdr:twoCellAnchor>
  <xdr:twoCellAnchor>
    <xdr:from>
      <xdr:col>6</xdr:col>
      <xdr:colOff>314325</xdr:colOff>
      <xdr:row>3</xdr:row>
      <xdr:rowOff>9525</xdr:rowOff>
    </xdr:from>
    <xdr:to>
      <xdr:col>8</xdr:col>
      <xdr:colOff>326589</xdr:colOff>
      <xdr:row>5</xdr:row>
      <xdr:rowOff>147375</xdr:rowOff>
    </xdr:to>
    <xdr:sp macro="" textlink="">
      <xdr:nvSpPr>
        <xdr:cNvPr id="17" name="吹き出し: 四角形 2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4905375" y="752475"/>
          <a:ext cx="1631514" cy="576000"/>
        </a:xfrm>
        <a:prstGeom prst="wedgeRectCallout">
          <a:avLst>
            <a:gd name="adj1" fmla="val -66405"/>
            <a:gd name="adj2" fmla="val 60101"/>
          </a:avLst>
        </a:prstGeom>
        <a:solidFill>
          <a:schemeClr val="accent5">
            <a:lumMod val="40000"/>
            <a:lumOff val="60000"/>
          </a:schemeClr>
        </a:solidFill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期首を入力</a:t>
          </a:r>
          <a:endParaRPr kumimoji="1" lang="en-US" altLang="ja-JP" sz="1100" b="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 b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記入例：</a:t>
          </a:r>
          <a:r>
            <a:rPr kumimoji="1" lang="en-US" altLang="ja-JP" sz="1100" b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2022/4/1</a:t>
          </a:r>
          <a:endParaRPr kumimoji="1" lang="ja-JP" altLang="en-US" sz="1100" b="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3</xdr:col>
      <xdr:colOff>80682</xdr:colOff>
      <xdr:row>13</xdr:row>
      <xdr:rowOff>84043</xdr:rowOff>
    </xdr:from>
    <xdr:to>
      <xdr:col>5</xdr:col>
      <xdr:colOff>51035</xdr:colOff>
      <xdr:row>16</xdr:row>
      <xdr:rowOff>0</xdr:rowOff>
    </xdr:to>
    <xdr:sp macro="" textlink="">
      <xdr:nvSpPr>
        <xdr:cNvPr id="18" name="吹き出し: 四角形 3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2232211" y="3344955"/>
          <a:ext cx="1584000" cy="324000"/>
        </a:xfrm>
        <a:prstGeom prst="wedgeRectCallout">
          <a:avLst>
            <a:gd name="adj1" fmla="val -54043"/>
            <a:gd name="adj2" fmla="val -204246"/>
          </a:avLst>
        </a:prstGeom>
        <a:solidFill>
          <a:schemeClr val="accent5">
            <a:lumMod val="40000"/>
            <a:lumOff val="60000"/>
          </a:schemeClr>
        </a:solidFill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年一括の燃料費を入力</a:t>
          </a:r>
        </a:p>
      </xdr:txBody>
    </xdr:sp>
    <xdr:clientData/>
  </xdr:twoCellAnchor>
  <xdr:twoCellAnchor>
    <xdr:from>
      <xdr:col>10</xdr:col>
      <xdr:colOff>660</xdr:colOff>
      <xdr:row>12</xdr:row>
      <xdr:rowOff>245760</xdr:rowOff>
    </xdr:from>
    <xdr:to>
      <xdr:col>12</xdr:col>
      <xdr:colOff>1410</xdr:colOff>
      <xdr:row>14</xdr:row>
      <xdr:rowOff>10506</xdr:rowOff>
    </xdr:to>
    <xdr:sp macro="" textlink="">
      <xdr:nvSpPr>
        <xdr:cNvPr id="19" name="四角形: 角を丸くする 6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7834973" y="3293760"/>
          <a:ext cx="1620000" cy="264809"/>
        </a:xfrm>
        <a:prstGeom prst="roundRect">
          <a:avLst>
            <a:gd name="adj" fmla="val 23189"/>
          </a:avLst>
        </a:prstGeom>
        <a:noFill/>
        <a:ln w="3810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571500</xdr:colOff>
      <xdr:row>15</xdr:row>
      <xdr:rowOff>11207</xdr:rowOff>
    </xdr:from>
    <xdr:to>
      <xdr:col>12</xdr:col>
      <xdr:colOff>131030</xdr:colOff>
      <xdr:row>16</xdr:row>
      <xdr:rowOff>131260</xdr:rowOff>
    </xdr:to>
    <xdr:sp macro="" textlink="">
      <xdr:nvSpPr>
        <xdr:cNvPr id="15" name="吹き出し: 四角形 9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/>
      </xdr:nvSpPr>
      <xdr:spPr>
        <a:xfrm>
          <a:off x="7563971" y="3709148"/>
          <a:ext cx="1980000" cy="310553"/>
        </a:xfrm>
        <a:prstGeom prst="wedgeRectCallout">
          <a:avLst>
            <a:gd name="adj1" fmla="val 10216"/>
            <a:gd name="adj2" fmla="val -101841"/>
          </a:avLst>
        </a:prstGeom>
        <a:solidFill>
          <a:srgbClr val="FFCCFF"/>
        </a:solidFill>
        <a:ln w="28575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算出結果（全社の排出総量）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Y39"/>
  <sheetViews>
    <sheetView showGridLines="0" tabSelected="1" view="pageBreakPreview" zoomScale="85" zoomScaleNormal="85" zoomScaleSheetLayoutView="85" workbookViewId="0">
      <selection activeCell="M33" sqref="M33"/>
    </sheetView>
  </sheetViews>
  <sheetFormatPr defaultRowHeight="15.75" x14ac:dyDescent="0.4"/>
  <cols>
    <col min="1" max="1" width="5.625" style="2" customWidth="1"/>
    <col min="2" max="2" width="10.625" style="2" customWidth="1"/>
    <col min="3" max="3" width="12.125" style="2" customWidth="1"/>
    <col min="4" max="12" width="10.625" style="2" customWidth="1"/>
    <col min="13" max="13" width="9" style="2"/>
    <col min="14" max="14" width="13.125" style="2" bestFit="1" customWidth="1"/>
    <col min="15" max="15" width="18.375" style="2" customWidth="1"/>
    <col min="16" max="16" width="13.75" style="2" customWidth="1"/>
    <col min="17" max="17" width="12.25" style="2" customWidth="1"/>
    <col min="18" max="20" width="9.625" style="2" customWidth="1"/>
    <col min="21" max="21" width="11.5" style="2" customWidth="1"/>
    <col min="22" max="22" width="9.625" style="2" customWidth="1"/>
    <col min="23" max="24" width="9" style="2"/>
    <col min="25" max="25" width="12.25" style="2" bestFit="1" customWidth="1"/>
    <col min="26" max="16384" width="9" style="2"/>
  </cols>
  <sheetData>
    <row r="1" spans="1:17" ht="20.100000000000001" customHeight="1" x14ac:dyDescent="0.4">
      <c r="A1" s="39" t="s">
        <v>30</v>
      </c>
      <c r="C1" s="1"/>
      <c r="D1" s="1"/>
      <c r="E1" s="1"/>
      <c r="F1" s="1"/>
      <c r="O1" s="1"/>
      <c r="P1" s="1"/>
      <c r="Q1" s="1"/>
    </row>
    <row r="2" spans="1:17" ht="20.100000000000001" customHeight="1" x14ac:dyDescent="0.4">
      <c r="A2" s="1"/>
      <c r="C2" s="1"/>
      <c r="D2" s="1"/>
      <c r="E2" s="1"/>
      <c r="F2" s="1"/>
      <c r="O2" s="1"/>
      <c r="P2" s="1"/>
      <c r="Q2" s="1"/>
    </row>
    <row r="3" spans="1:17" ht="20.100000000000001" customHeight="1" x14ac:dyDescent="0.4">
      <c r="A3" s="3" t="s">
        <v>29</v>
      </c>
      <c r="C3" s="1"/>
      <c r="D3" s="1"/>
      <c r="E3" s="1"/>
      <c r="F3" s="1"/>
      <c r="O3" s="1"/>
      <c r="P3" s="1"/>
      <c r="Q3" s="1"/>
    </row>
    <row r="4" spans="1:17" ht="15" customHeight="1" x14ac:dyDescent="0.4">
      <c r="A4" s="1"/>
    </row>
    <row r="5" spans="1:17" ht="20.100000000000001" customHeight="1" x14ac:dyDescent="0.4">
      <c r="A5" s="60" t="s">
        <v>21</v>
      </c>
      <c r="B5" s="61"/>
      <c r="C5" s="53" t="s">
        <v>22</v>
      </c>
      <c r="D5" s="54"/>
      <c r="E5" s="54"/>
      <c r="F5" s="54"/>
      <c r="G5" s="55"/>
      <c r="H5" s="4"/>
      <c r="I5" s="4"/>
      <c r="J5" s="4"/>
      <c r="K5" s="1"/>
      <c r="L5" s="1"/>
      <c r="M5" s="1"/>
      <c r="N5" s="1"/>
      <c r="O5" s="1"/>
      <c r="P5" s="1"/>
    </row>
    <row r="6" spans="1:17" ht="14.1" customHeight="1" x14ac:dyDescent="0.4">
      <c r="A6" s="1"/>
    </row>
    <row r="7" spans="1:17" ht="20.100000000000001" customHeight="1" x14ac:dyDescent="0.4">
      <c r="A7" s="5" t="s">
        <v>20</v>
      </c>
      <c r="C7" s="5"/>
      <c r="D7" s="5"/>
      <c r="E7" s="6" t="s">
        <v>16</v>
      </c>
      <c r="F7" s="31">
        <v>44652</v>
      </c>
      <c r="G7" s="7">
        <f>IF(F7="","",DATE(YEAR(F7),MONTH(F7)+11,DAY(F7)))</f>
        <v>44986</v>
      </c>
      <c r="O7" s="5"/>
      <c r="P7" s="5"/>
      <c r="Q7" s="5"/>
    </row>
    <row r="8" spans="1:17" ht="35.1" customHeight="1" x14ac:dyDescent="0.4">
      <c r="A8" s="8" t="s">
        <v>24</v>
      </c>
      <c r="B8" s="32" t="s">
        <v>26</v>
      </c>
      <c r="C8" s="56" t="s">
        <v>33</v>
      </c>
      <c r="D8" s="57"/>
      <c r="E8" s="56" t="s">
        <v>17</v>
      </c>
      <c r="F8" s="57"/>
      <c r="G8" s="56" t="s">
        <v>19</v>
      </c>
      <c r="H8" s="57"/>
      <c r="I8" s="58" t="s">
        <v>36</v>
      </c>
      <c r="J8" s="59"/>
      <c r="K8" s="56" t="s">
        <v>18</v>
      </c>
      <c r="L8" s="57"/>
      <c r="O8" s="5"/>
      <c r="P8" s="5"/>
      <c r="Q8" s="5"/>
    </row>
    <row r="9" spans="1:17" ht="20.100000000000001" customHeight="1" x14ac:dyDescent="0.4">
      <c r="A9" s="8">
        <v>1</v>
      </c>
      <c r="B9" s="33" t="s">
        <v>2</v>
      </c>
      <c r="C9" s="34">
        <v>10000000</v>
      </c>
      <c r="D9" s="9" t="s">
        <v>8</v>
      </c>
      <c r="E9" s="10">
        <v>152.6</v>
      </c>
      <c r="F9" s="9" t="s">
        <v>11</v>
      </c>
      <c r="G9" s="11">
        <f>IF(C9="","",C9/E9/1000)</f>
        <v>65.530799475753611</v>
      </c>
      <c r="H9" s="12" t="s">
        <v>6</v>
      </c>
      <c r="I9" s="13">
        <v>2.58</v>
      </c>
      <c r="J9" s="14" t="s">
        <v>1</v>
      </c>
      <c r="K9" s="35">
        <f>IF(G9="","",ROUND(G9*I9,2-INT(LOG(ABS(G9*I9)))))</f>
        <v>169</v>
      </c>
      <c r="L9" s="16" t="s">
        <v>5</v>
      </c>
      <c r="O9" s="36"/>
      <c r="P9" s="5"/>
      <c r="Q9" s="5"/>
    </row>
    <row r="10" spans="1:17" ht="20.100000000000001" customHeight="1" x14ac:dyDescent="0.4">
      <c r="A10" s="8">
        <v>2</v>
      </c>
      <c r="B10" s="33" t="s">
        <v>0</v>
      </c>
      <c r="C10" s="34">
        <v>3000000</v>
      </c>
      <c r="D10" s="9" t="s">
        <v>8</v>
      </c>
      <c r="E10" s="10">
        <v>172.8</v>
      </c>
      <c r="F10" s="9" t="s">
        <v>11</v>
      </c>
      <c r="G10" s="11">
        <f>IF(C10="","",C10/E10/1000)</f>
        <v>17.361111111111111</v>
      </c>
      <c r="H10" s="12" t="s">
        <v>6</v>
      </c>
      <c r="I10" s="13">
        <v>2.3199999999999998</v>
      </c>
      <c r="J10" s="14" t="s">
        <v>1</v>
      </c>
      <c r="K10" s="15">
        <f t="shared" ref="K10:K12" si="0">IF(G10="","",ROUND(G10*I10,2-INT(LOG(ABS(G10*I10)))))</f>
        <v>40.299999999999997</v>
      </c>
      <c r="L10" s="16" t="s">
        <v>5</v>
      </c>
      <c r="O10" s="36"/>
      <c r="P10" s="5"/>
      <c r="Q10" s="5"/>
    </row>
    <row r="11" spans="1:17" ht="20.100000000000001" customHeight="1" x14ac:dyDescent="0.4">
      <c r="A11" s="8">
        <v>3</v>
      </c>
      <c r="B11" s="45" t="s">
        <v>34</v>
      </c>
      <c r="C11" s="34"/>
      <c r="D11" s="9" t="s">
        <v>8</v>
      </c>
      <c r="E11" s="43">
        <v>115.7</v>
      </c>
      <c r="F11" s="9" t="s">
        <v>11</v>
      </c>
      <c r="G11" s="11" t="str">
        <f>IF(C11="","",C11/E11/1000)</f>
        <v/>
      </c>
      <c r="H11" s="12" t="s">
        <v>6</v>
      </c>
      <c r="I11" s="13">
        <v>1.67</v>
      </c>
      <c r="J11" s="16" t="s">
        <v>1</v>
      </c>
      <c r="K11" s="15" t="str">
        <f t="shared" si="0"/>
        <v/>
      </c>
      <c r="L11" s="16" t="s">
        <v>5</v>
      </c>
      <c r="O11" s="36"/>
      <c r="P11" s="5"/>
      <c r="Q11" s="5"/>
    </row>
    <row r="12" spans="1:17" ht="20.100000000000001" customHeight="1" x14ac:dyDescent="0.4">
      <c r="A12" s="8">
        <v>4</v>
      </c>
      <c r="B12" s="45" t="s">
        <v>3</v>
      </c>
      <c r="C12" s="37"/>
      <c r="D12" s="9" t="s">
        <v>8</v>
      </c>
      <c r="E12" s="43">
        <v>122.6</v>
      </c>
      <c r="F12" s="9" t="s">
        <v>13</v>
      </c>
      <c r="G12" s="11" t="str">
        <f>IF(C12="","",C12/E12/1000)</f>
        <v/>
      </c>
      <c r="H12" s="12" t="s">
        <v>10</v>
      </c>
      <c r="I12" s="13">
        <v>2.2200000000000002</v>
      </c>
      <c r="J12" s="44" t="s">
        <v>14</v>
      </c>
      <c r="K12" s="15" t="str">
        <f t="shared" si="0"/>
        <v/>
      </c>
      <c r="L12" s="16" t="s">
        <v>5</v>
      </c>
      <c r="O12" s="36"/>
      <c r="P12" s="5"/>
      <c r="Q12" s="5"/>
    </row>
    <row r="13" spans="1:17" ht="20.100000000000001" customHeight="1" x14ac:dyDescent="0.4">
      <c r="A13" s="8">
        <v>5</v>
      </c>
      <c r="B13" s="46" t="s">
        <v>35</v>
      </c>
      <c r="C13" s="17" t="s">
        <v>12</v>
      </c>
      <c r="D13" s="9" t="s">
        <v>8</v>
      </c>
      <c r="E13" s="17" t="s">
        <v>12</v>
      </c>
      <c r="F13" s="9" t="s">
        <v>9</v>
      </c>
      <c r="G13" s="18" t="s">
        <v>12</v>
      </c>
      <c r="H13" s="12" t="s">
        <v>7</v>
      </c>
      <c r="I13" s="19">
        <v>0</v>
      </c>
      <c r="J13" s="20" t="s">
        <v>4</v>
      </c>
      <c r="K13" s="21">
        <v>0</v>
      </c>
      <c r="L13" s="16" t="s">
        <v>23</v>
      </c>
      <c r="O13" s="38"/>
      <c r="P13" s="5"/>
      <c r="Q13" s="5"/>
    </row>
    <row r="14" spans="1:17" ht="20.100000000000001" customHeight="1" x14ac:dyDescent="0.4">
      <c r="A14" s="50" t="s">
        <v>25</v>
      </c>
      <c r="B14" s="51"/>
      <c r="C14" s="51"/>
      <c r="D14" s="51"/>
      <c r="E14" s="51"/>
      <c r="F14" s="51"/>
      <c r="G14" s="51"/>
      <c r="H14" s="51"/>
      <c r="I14" s="51"/>
      <c r="J14" s="52"/>
      <c r="K14" s="22">
        <f>SUM(K9:K13)</f>
        <v>209.3</v>
      </c>
      <c r="L14" s="16" t="s">
        <v>5</v>
      </c>
      <c r="O14" s="5"/>
      <c r="P14" s="5"/>
      <c r="Q14" s="5"/>
    </row>
    <row r="15" spans="1:17" s="49" customFormat="1" ht="15" customHeight="1" x14ac:dyDescent="0.4">
      <c r="A15" s="47" t="s">
        <v>37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</row>
    <row r="16" spans="1:17" s="49" customFormat="1" ht="15" customHeight="1" x14ac:dyDescent="0.4">
      <c r="A16" s="40" t="s">
        <v>38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</row>
    <row r="17" spans="1:17" ht="15" customHeight="1" x14ac:dyDescent="0.4">
      <c r="A17" s="41" t="s">
        <v>15</v>
      </c>
      <c r="C17" s="23"/>
      <c r="D17" s="23"/>
      <c r="E17" s="23"/>
      <c r="F17" s="23"/>
      <c r="G17" s="23"/>
      <c r="H17" s="23"/>
      <c r="I17" s="23"/>
      <c r="J17" s="23"/>
      <c r="K17" s="24"/>
      <c r="L17" s="25"/>
      <c r="O17" s="5"/>
      <c r="P17" s="5"/>
      <c r="Q17" s="5"/>
    </row>
    <row r="18" spans="1:17" ht="15" customHeight="1" x14ac:dyDescent="0.4">
      <c r="A18" s="42" t="s">
        <v>28</v>
      </c>
      <c r="C18" s="23"/>
      <c r="D18" s="23"/>
      <c r="E18" s="23"/>
      <c r="F18" s="23"/>
      <c r="G18" s="23"/>
      <c r="H18" s="23"/>
      <c r="I18" s="23"/>
      <c r="J18" s="23"/>
      <c r="K18" s="24"/>
      <c r="L18" s="25"/>
      <c r="O18" s="5"/>
      <c r="P18" s="5"/>
      <c r="Q18" s="5"/>
    </row>
    <row r="19" spans="1:17" ht="15" customHeight="1" x14ac:dyDescent="0.4">
      <c r="A19" s="42" t="s">
        <v>27</v>
      </c>
      <c r="O19" s="5"/>
      <c r="P19" s="5"/>
      <c r="Q19" s="5"/>
    </row>
    <row r="20" spans="1:17" ht="15" customHeight="1" x14ac:dyDescent="0.4">
      <c r="A20" s="40" t="s">
        <v>31</v>
      </c>
      <c r="O20" s="5"/>
      <c r="P20" s="5"/>
      <c r="Q20" s="5"/>
    </row>
    <row r="21" spans="1:17" ht="15" customHeight="1" x14ac:dyDescent="0.4">
      <c r="A21" s="40" t="s">
        <v>32</v>
      </c>
      <c r="O21" s="5"/>
      <c r="P21" s="5"/>
      <c r="Q21" s="5"/>
    </row>
    <row r="23" spans="1:17" x14ac:dyDescent="0.4"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</row>
    <row r="33" spans="16:25" x14ac:dyDescent="0.4">
      <c r="S33" s="27"/>
    </row>
    <row r="34" spans="16:25" x14ac:dyDescent="0.4">
      <c r="S34" s="27"/>
      <c r="V34" s="27"/>
      <c r="W34" s="28"/>
      <c r="X34" s="28"/>
      <c r="Y34" s="28"/>
    </row>
    <row r="35" spans="16:25" x14ac:dyDescent="0.4">
      <c r="S35" s="27"/>
      <c r="V35" s="29"/>
      <c r="W35" s="28"/>
      <c r="X35" s="28"/>
      <c r="Y35" s="30"/>
    </row>
    <row r="36" spans="16:25" x14ac:dyDescent="0.4">
      <c r="P36" s="27"/>
      <c r="Q36" s="27"/>
      <c r="S36" s="27"/>
      <c r="V36" s="27"/>
      <c r="W36" s="28"/>
      <c r="X36" s="28"/>
    </row>
    <row r="37" spans="16:25" x14ac:dyDescent="0.4">
      <c r="S37" s="27"/>
      <c r="V37" s="27"/>
      <c r="W37" s="28"/>
      <c r="X37" s="28"/>
    </row>
    <row r="39" spans="16:25" x14ac:dyDescent="0.4">
      <c r="S39" s="27"/>
    </row>
  </sheetData>
  <sheetProtection algorithmName="SHA-512" hashValue="QQZtoNYT3ntQK23RTp4jzz/ODd9DGSQsWOjXr9TrjovSC2i8jqTJ1NJ799mXwHRwUqLD45U5qSodKVGHPEd9oQ==" saltValue="b7kGCopOpTjUH6+s7qPh+A==" spinCount="100000" sheet="1" objects="1" scenarios="1"/>
  <mergeCells count="8">
    <mergeCell ref="A14:J14"/>
    <mergeCell ref="C5:G5"/>
    <mergeCell ref="K8:L8"/>
    <mergeCell ref="C8:D8"/>
    <mergeCell ref="E8:F8"/>
    <mergeCell ref="G8:H8"/>
    <mergeCell ref="I8:J8"/>
    <mergeCell ref="A5:B5"/>
  </mergeCells>
  <phoneticPr fontId="2"/>
  <conditionalFormatting sqref="F7 C9:C12">
    <cfRule type="cellIs" dxfId="8" priority="11" operator="equal">
      <formula>""""""</formula>
    </cfRule>
  </conditionalFormatting>
  <conditionalFormatting sqref="F7 C9:C12">
    <cfRule type="cellIs" dxfId="7" priority="10" operator="equal">
      <formula>""""""</formula>
    </cfRule>
  </conditionalFormatting>
  <conditionalFormatting sqref="F7 C9:C12">
    <cfRule type="cellIs" priority="9" operator="equal">
      <formula>""""""</formula>
    </cfRule>
  </conditionalFormatting>
  <conditionalFormatting sqref="F7 C9:C12">
    <cfRule type="cellIs" dxfId="6" priority="8" operator="equal">
      <formula>""""""</formula>
    </cfRule>
  </conditionalFormatting>
  <conditionalFormatting sqref="F7 C9:C12">
    <cfRule type="cellIs" dxfId="5" priority="7" operator="equal">
      <formula>""""""</formula>
    </cfRule>
  </conditionalFormatting>
  <conditionalFormatting sqref="F7 C9:C12">
    <cfRule type="cellIs" dxfId="4" priority="6" operator="equal">
      <formula>""""""</formula>
    </cfRule>
  </conditionalFormatting>
  <conditionalFormatting sqref="F7 C9:C12">
    <cfRule type="containsBlanks" dxfId="3" priority="5">
      <formula>LEN(TRIM(C7))=0</formula>
    </cfRule>
  </conditionalFormatting>
  <conditionalFormatting sqref="C5">
    <cfRule type="containsBlanks" dxfId="2" priority="3">
      <formula>LEN(TRIM(C5))=0</formula>
    </cfRule>
  </conditionalFormatting>
  <conditionalFormatting sqref="G13">
    <cfRule type="cellIs" dxfId="1" priority="2" operator="equal">
      <formula>""</formula>
    </cfRule>
  </conditionalFormatting>
  <conditionalFormatting sqref="G13">
    <cfRule type="containsBlanks" dxfId="0" priority="1">
      <formula>LEN(TRIM(G13))=0</formula>
    </cfRule>
  </conditionalFormatting>
  <pageMargins left="0.70866141732283472" right="0.70866141732283472" top="0.74803149606299213" bottom="0.74803149606299213" header="0.31496062992125984" footer="0.31496062992125984"/>
  <pageSetup paperSize="9" scale="91" firstPageNumber="8" fitToHeight="0" orientation="landscape" useFirstPageNumber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【STEP１】 B-3 (記載例)</vt:lpstr>
      <vt:lpstr>'【STEP１】 B-3 (記載例)'!Print_Area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山本 明弘</dc:creator>
  <cp:lastModifiedBy>永冨 やよい</cp:lastModifiedBy>
  <cp:lastPrinted>2022-06-01T07:15:24Z</cp:lastPrinted>
  <dcterms:created xsi:type="dcterms:W3CDTF">2021-11-09T04:25:09Z</dcterms:created>
  <dcterms:modified xsi:type="dcterms:W3CDTF">2022-06-01T07:16:47Z</dcterms:modified>
</cp:coreProperties>
</file>