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logsv\企画部\令和元年「標準的な運賃の策定」関係資料\計算シート\"/>
    </mc:Choice>
  </mc:AlternateContent>
  <xr:revisionPtr revIDLastSave="0" documentId="13_ncr:1_{F1CF371B-279E-4411-B5F2-4FC1BABC44E7}" xr6:coauthVersionLast="45" xr6:coauthVersionMax="45" xr10:uidLastSave="{00000000-0000-0000-0000-000000000000}"/>
  <bookViews>
    <workbookView xWindow="0" yWindow="2805" windowWidth="19200" windowHeight="10995" xr2:uid="{B02C159D-253F-458A-84CC-429E7DB8F4B9}"/>
  </bookViews>
  <sheets>
    <sheet name="簡易計算シート" sheetId="1" r:id="rId1"/>
  </sheets>
  <definedNames>
    <definedName name="_xlnm.Print_Area" localSheetId="0">簡易計算シート!$A$1:$CX$42</definedName>
    <definedName name="_xlnm.Print_Titles" localSheetId="0">簡易計算シート!$A:$B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G45" i="1"/>
  <c r="H45" i="1"/>
  <c r="G51" i="1"/>
  <c r="G54" i="1" s="1"/>
  <c r="H51" i="1"/>
  <c r="H54" i="1" s="1"/>
  <c r="G52" i="1"/>
  <c r="G55" i="1" s="1"/>
  <c r="H52" i="1"/>
  <c r="H55" i="1" s="1"/>
  <c r="G53" i="1"/>
  <c r="G56" i="1" s="1"/>
  <c r="H53" i="1"/>
  <c r="H56" i="1" s="1"/>
  <c r="G69" i="1"/>
  <c r="G71" i="1" s="1"/>
  <c r="H69" i="1"/>
  <c r="H71" i="1" s="1"/>
  <c r="G70" i="1"/>
  <c r="G72" i="1" s="1"/>
  <c r="H70" i="1"/>
  <c r="H72" i="1" s="1"/>
  <c r="G86" i="1"/>
  <c r="H86" i="1"/>
  <c r="G88" i="1"/>
  <c r="H88" i="1"/>
  <c r="G89" i="1"/>
  <c r="H89" i="1"/>
  <c r="G92" i="1"/>
  <c r="H92" i="1"/>
  <c r="G109" i="1"/>
  <c r="H109" i="1"/>
  <c r="G111" i="1"/>
  <c r="H111" i="1"/>
  <c r="G112" i="1"/>
  <c r="H112" i="1"/>
  <c r="G115" i="1"/>
  <c r="H115" i="1"/>
  <c r="G138" i="1"/>
  <c r="H138" i="1"/>
  <c r="G139" i="1"/>
  <c r="H139" i="1"/>
  <c r="G140" i="1"/>
  <c r="H140" i="1"/>
  <c r="G154" i="1"/>
  <c r="H154" i="1"/>
  <c r="G157" i="1"/>
  <c r="H157" i="1"/>
  <c r="H141" i="1" l="1"/>
  <c r="H19" i="1" s="1"/>
  <c r="G141" i="1"/>
  <c r="G19" i="1" s="1"/>
  <c r="D138" i="1"/>
  <c r="E138" i="1"/>
  <c r="F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138" i="1"/>
  <c r="H155" i="1" l="1"/>
  <c r="H113" i="1" s="1"/>
  <c r="H114" i="1" s="1"/>
  <c r="G155" i="1"/>
  <c r="G156" i="1" s="1"/>
  <c r="G87" i="1" s="1"/>
  <c r="H90" i="1" l="1"/>
  <c r="H91" i="1" s="1"/>
  <c r="H156" i="1"/>
  <c r="H66" i="1" s="1"/>
  <c r="G113" i="1"/>
  <c r="G114" i="1" s="1"/>
  <c r="G90" i="1"/>
  <c r="G91" i="1" s="1"/>
  <c r="G66" i="1"/>
  <c r="G110" i="1"/>
  <c r="G47" i="1"/>
  <c r="H110" i="1" l="1"/>
  <c r="H47" i="1"/>
  <c r="H87" i="1"/>
  <c r="E86" i="1"/>
  <c r="F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86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J954" i="1"/>
  <c r="B954" i="1" s="1"/>
  <c r="B953" i="1"/>
  <c r="B952" i="1"/>
  <c r="J933" i="1"/>
  <c r="J934" i="1" s="1"/>
  <c r="B932" i="1"/>
  <c r="B931" i="1"/>
  <c r="J912" i="1"/>
  <c r="B912" i="1" s="1"/>
  <c r="B911" i="1"/>
  <c r="B910" i="1"/>
  <c r="J891" i="1"/>
  <c r="B891" i="1" s="1"/>
  <c r="B890" i="1"/>
  <c r="B889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F157" i="1"/>
  <c r="E157" i="1"/>
  <c r="D157" i="1"/>
  <c r="C157" i="1"/>
  <c r="CX154" i="1"/>
  <c r="CW154" i="1"/>
  <c r="CV154" i="1"/>
  <c r="CU154" i="1"/>
  <c r="CT154" i="1"/>
  <c r="CS154" i="1"/>
  <c r="CR154" i="1"/>
  <c r="CQ154" i="1"/>
  <c r="CP154" i="1"/>
  <c r="CO154" i="1"/>
  <c r="CN154" i="1"/>
  <c r="CM154" i="1"/>
  <c r="CL154" i="1"/>
  <c r="CK154" i="1"/>
  <c r="CJ154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F154" i="1"/>
  <c r="E154" i="1"/>
  <c r="D154" i="1"/>
  <c r="C154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F140" i="1"/>
  <c r="E140" i="1"/>
  <c r="D140" i="1"/>
  <c r="C140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F139" i="1"/>
  <c r="E139" i="1"/>
  <c r="D139" i="1"/>
  <c r="C139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F115" i="1"/>
  <c r="E115" i="1"/>
  <c r="D115" i="1"/>
  <c r="C115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F112" i="1"/>
  <c r="E112" i="1"/>
  <c r="D112" i="1"/>
  <c r="C112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F111" i="1"/>
  <c r="E111" i="1"/>
  <c r="D111" i="1"/>
  <c r="C111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F109" i="1"/>
  <c r="E109" i="1"/>
  <c r="D109" i="1"/>
  <c r="C109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F92" i="1"/>
  <c r="E92" i="1"/>
  <c r="D92" i="1"/>
  <c r="C92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E89" i="1"/>
  <c r="C89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F88" i="1"/>
  <c r="E88" i="1"/>
  <c r="C88" i="1"/>
  <c r="CX70" i="1"/>
  <c r="CX72" i="1" s="1"/>
  <c r="CW70" i="1"/>
  <c r="CW72" i="1" s="1"/>
  <c r="CV70" i="1"/>
  <c r="CV72" i="1" s="1"/>
  <c r="CU70" i="1"/>
  <c r="CU72" i="1" s="1"/>
  <c r="CT70" i="1"/>
  <c r="CT72" i="1" s="1"/>
  <c r="CS70" i="1"/>
  <c r="CS72" i="1" s="1"/>
  <c r="CR70" i="1"/>
  <c r="CR72" i="1" s="1"/>
  <c r="CQ70" i="1"/>
  <c r="CQ72" i="1" s="1"/>
  <c r="CP70" i="1"/>
  <c r="CP72" i="1" s="1"/>
  <c r="CO70" i="1"/>
  <c r="CO72" i="1" s="1"/>
  <c r="CN70" i="1"/>
  <c r="CN72" i="1" s="1"/>
  <c r="CM70" i="1"/>
  <c r="CM72" i="1" s="1"/>
  <c r="CL70" i="1"/>
  <c r="CL72" i="1" s="1"/>
  <c r="CK70" i="1"/>
  <c r="CK72" i="1" s="1"/>
  <c r="CJ70" i="1"/>
  <c r="CJ72" i="1" s="1"/>
  <c r="CI70" i="1"/>
  <c r="CI72" i="1" s="1"/>
  <c r="CH70" i="1"/>
  <c r="CH72" i="1" s="1"/>
  <c r="CG70" i="1"/>
  <c r="CG72" i="1" s="1"/>
  <c r="CF70" i="1"/>
  <c r="CF72" i="1" s="1"/>
  <c r="CE70" i="1"/>
  <c r="CE72" i="1" s="1"/>
  <c r="CD70" i="1"/>
  <c r="CD72" i="1" s="1"/>
  <c r="CC70" i="1"/>
  <c r="CC72" i="1" s="1"/>
  <c r="CB70" i="1"/>
  <c r="CB72" i="1" s="1"/>
  <c r="CA70" i="1"/>
  <c r="CA72" i="1" s="1"/>
  <c r="BZ70" i="1"/>
  <c r="BZ72" i="1" s="1"/>
  <c r="BY70" i="1"/>
  <c r="BY72" i="1" s="1"/>
  <c r="BX70" i="1"/>
  <c r="BX72" i="1" s="1"/>
  <c r="BW70" i="1"/>
  <c r="BW72" i="1" s="1"/>
  <c r="BV70" i="1"/>
  <c r="BV72" i="1" s="1"/>
  <c r="BU70" i="1"/>
  <c r="BU72" i="1" s="1"/>
  <c r="BT70" i="1"/>
  <c r="BT72" i="1" s="1"/>
  <c r="BS70" i="1"/>
  <c r="BS72" i="1" s="1"/>
  <c r="BR70" i="1"/>
  <c r="BR72" i="1" s="1"/>
  <c r="BQ70" i="1"/>
  <c r="BQ72" i="1" s="1"/>
  <c r="BP70" i="1"/>
  <c r="BP72" i="1" s="1"/>
  <c r="BO70" i="1"/>
  <c r="BO72" i="1" s="1"/>
  <c r="BN70" i="1"/>
  <c r="BN72" i="1" s="1"/>
  <c r="BM70" i="1"/>
  <c r="BM72" i="1" s="1"/>
  <c r="BL70" i="1"/>
  <c r="BL72" i="1" s="1"/>
  <c r="BK70" i="1"/>
  <c r="BK72" i="1" s="1"/>
  <c r="BJ70" i="1"/>
  <c r="BJ72" i="1" s="1"/>
  <c r="BI70" i="1"/>
  <c r="BI72" i="1" s="1"/>
  <c r="BH70" i="1"/>
  <c r="BH72" i="1" s="1"/>
  <c r="BG70" i="1"/>
  <c r="BG72" i="1" s="1"/>
  <c r="BF70" i="1"/>
  <c r="BF72" i="1" s="1"/>
  <c r="BE70" i="1"/>
  <c r="BE72" i="1" s="1"/>
  <c r="BD70" i="1"/>
  <c r="BD72" i="1" s="1"/>
  <c r="BC70" i="1"/>
  <c r="BC72" i="1" s="1"/>
  <c r="BB70" i="1"/>
  <c r="BB72" i="1" s="1"/>
  <c r="BA70" i="1"/>
  <c r="BA72" i="1" s="1"/>
  <c r="AZ70" i="1"/>
  <c r="AZ72" i="1" s="1"/>
  <c r="AY70" i="1"/>
  <c r="AY72" i="1" s="1"/>
  <c r="AX70" i="1"/>
  <c r="AX72" i="1" s="1"/>
  <c r="AW70" i="1"/>
  <c r="AW72" i="1" s="1"/>
  <c r="AV70" i="1"/>
  <c r="AV72" i="1" s="1"/>
  <c r="AU70" i="1"/>
  <c r="AU72" i="1" s="1"/>
  <c r="AT70" i="1"/>
  <c r="AT72" i="1" s="1"/>
  <c r="AS70" i="1"/>
  <c r="AS72" i="1" s="1"/>
  <c r="AR70" i="1"/>
  <c r="AR72" i="1" s="1"/>
  <c r="AQ70" i="1"/>
  <c r="AQ72" i="1" s="1"/>
  <c r="AP70" i="1"/>
  <c r="AP72" i="1" s="1"/>
  <c r="AO70" i="1"/>
  <c r="AO72" i="1" s="1"/>
  <c r="AN70" i="1"/>
  <c r="AN72" i="1" s="1"/>
  <c r="AM70" i="1"/>
  <c r="AM72" i="1" s="1"/>
  <c r="AL70" i="1"/>
  <c r="AL72" i="1" s="1"/>
  <c r="AK70" i="1"/>
  <c r="AK72" i="1" s="1"/>
  <c r="AJ70" i="1"/>
  <c r="AJ72" i="1" s="1"/>
  <c r="AI70" i="1"/>
  <c r="AI72" i="1" s="1"/>
  <c r="AH70" i="1"/>
  <c r="AH72" i="1" s="1"/>
  <c r="AG70" i="1"/>
  <c r="AG72" i="1" s="1"/>
  <c r="AF70" i="1"/>
  <c r="AF72" i="1" s="1"/>
  <c r="AE70" i="1"/>
  <c r="AE72" i="1" s="1"/>
  <c r="AD70" i="1"/>
  <c r="AD72" i="1" s="1"/>
  <c r="AC70" i="1"/>
  <c r="AC72" i="1" s="1"/>
  <c r="AB70" i="1"/>
  <c r="AB72" i="1" s="1"/>
  <c r="AA70" i="1"/>
  <c r="AA72" i="1" s="1"/>
  <c r="Z70" i="1"/>
  <c r="Z72" i="1" s="1"/>
  <c r="Y70" i="1"/>
  <c r="Y72" i="1" s="1"/>
  <c r="X70" i="1"/>
  <c r="X72" i="1" s="1"/>
  <c r="W70" i="1"/>
  <c r="W72" i="1" s="1"/>
  <c r="V70" i="1"/>
  <c r="V72" i="1" s="1"/>
  <c r="U70" i="1"/>
  <c r="U72" i="1" s="1"/>
  <c r="T70" i="1"/>
  <c r="T72" i="1" s="1"/>
  <c r="S70" i="1"/>
  <c r="S72" i="1" s="1"/>
  <c r="R70" i="1"/>
  <c r="R72" i="1" s="1"/>
  <c r="Q70" i="1"/>
  <c r="Q72" i="1" s="1"/>
  <c r="P70" i="1"/>
  <c r="P72" i="1" s="1"/>
  <c r="O70" i="1"/>
  <c r="O72" i="1" s="1"/>
  <c r="N70" i="1"/>
  <c r="N72" i="1" s="1"/>
  <c r="M70" i="1"/>
  <c r="M72" i="1" s="1"/>
  <c r="L70" i="1"/>
  <c r="L72" i="1" s="1"/>
  <c r="K70" i="1"/>
  <c r="K72" i="1" s="1"/>
  <c r="J70" i="1"/>
  <c r="J72" i="1" s="1"/>
  <c r="I70" i="1"/>
  <c r="I72" i="1" s="1"/>
  <c r="F70" i="1"/>
  <c r="F72" i="1" s="1"/>
  <c r="E70" i="1"/>
  <c r="E72" i="1" s="1"/>
  <c r="C70" i="1"/>
  <c r="C72" i="1" s="1"/>
  <c r="CX69" i="1"/>
  <c r="CX71" i="1" s="1"/>
  <c r="CW69" i="1"/>
  <c r="CW71" i="1" s="1"/>
  <c r="CV69" i="1"/>
  <c r="CV71" i="1" s="1"/>
  <c r="CU69" i="1"/>
  <c r="CU71" i="1" s="1"/>
  <c r="CT69" i="1"/>
  <c r="CT71" i="1" s="1"/>
  <c r="CS69" i="1"/>
  <c r="CS71" i="1" s="1"/>
  <c r="CR69" i="1"/>
  <c r="CR71" i="1" s="1"/>
  <c r="CQ69" i="1"/>
  <c r="CQ71" i="1" s="1"/>
  <c r="CP69" i="1"/>
  <c r="CP71" i="1" s="1"/>
  <c r="CO69" i="1"/>
  <c r="CO71" i="1" s="1"/>
  <c r="CN69" i="1"/>
  <c r="CN71" i="1" s="1"/>
  <c r="CM69" i="1"/>
  <c r="CM71" i="1" s="1"/>
  <c r="CL69" i="1"/>
  <c r="CL71" i="1" s="1"/>
  <c r="CK69" i="1"/>
  <c r="CK71" i="1" s="1"/>
  <c r="CJ69" i="1"/>
  <c r="CJ71" i="1" s="1"/>
  <c r="CI69" i="1"/>
  <c r="CI71" i="1" s="1"/>
  <c r="CH69" i="1"/>
  <c r="CH71" i="1" s="1"/>
  <c r="CG69" i="1"/>
  <c r="CG71" i="1" s="1"/>
  <c r="CF69" i="1"/>
  <c r="CF71" i="1" s="1"/>
  <c r="CE69" i="1"/>
  <c r="CE71" i="1" s="1"/>
  <c r="CD69" i="1"/>
  <c r="CD71" i="1" s="1"/>
  <c r="CC69" i="1"/>
  <c r="CC71" i="1" s="1"/>
  <c r="CB69" i="1"/>
  <c r="CB71" i="1" s="1"/>
  <c r="CA69" i="1"/>
  <c r="CA71" i="1" s="1"/>
  <c r="BZ69" i="1"/>
  <c r="BZ71" i="1" s="1"/>
  <c r="BY69" i="1"/>
  <c r="BY71" i="1" s="1"/>
  <c r="BX69" i="1"/>
  <c r="BX71" i="1" s="1"/>
  <c r="BW69" i="1"/>
  <c r="BW71" i="1" s="1"/>
  <c r="BV69" i="1"/>
  <c r="BV71" i="1" s="1"/>
  <c r="BU69" i="1"/>
  <c r="BU71" i="1" s="1"/>
  <c r="BT69" i="1"/>
  <c r="BT71" i="1" s="1"/>
  <c r="BS69" i="1"/>
  <c r="BS71" i="1" s="1"/>
  <c r="BR69" i="1"/>
  <c r="BR71" i="1" s="1"/>
  <c r="BQ69" i="1"/>
  <c r="BQ71" i="1" s="1"/>
  <c r="BP69" i="1"/>
  <c r="BP71" i="1" s="1"/>
  <c r="BO69" i="1"/>
  <c r="BO71" i="1" s="1"/>
  <c r="BN69" i="1"/>
  <c r="BN71" i="1" s="1"/>
  <c r="BM69" i="1"/>
  <c r="BM71" i="1" s="1"/>
  <c r="BL69" i="1"/>
  <c r="BL71" i="1" s="1"/>
  <c r="BK69" i="1"/>
  <c r="BK71" i="1" s="1"/>
  <c r="BJ69" i="1"/>
  <c r="BJ71" i="1" s="1"/>
  <c r="BI69" i="1"/>
  <c r="BI71" i="1" s="1"/>
  <c r="BH69" i="1"/>
  <c r="BH71" i="1" s="1"/>
  <c r="BG69" i="1"/>
  <c r="BG71" i="1" s="1"/>
  <c r="BF69" i="1"/>
  <c r="BF71" i="1" s="1"/>
  <c r="BE69" i="1"/>
  <c r="BE71" i="1" s="1"/>
  <c r="BD69" i="1"/>
  <c r="BD71" i="1" s="1"/>
  <c r="BC69" i="1"/>
  <c r="BC71" i="1" s="1"/>
  <c r="BB69" i="1"/>
  <c r="BB71" i="1" s="1"/>
  <c r="BA69" i="1"/>
  <c r="BA71" i="1" s="1"/>
  <c r="AZ69" i="1"/>
  <c r="AZ71" i="1" s="1"/>
  <c r="AY69" i="1"/>
  <c r="AY71" i="1" s="1"/>
  <c r="AX69" i="1"/>
  <c r="AX71" i="1" s="1"/>
  <c r="AW69" i="1"/>
  <c r="AW71" i="1" s="1"/>
  <c r="AV69" i="1"/>
  <c r="AV71" i="1" s="1"/>
  <c r="AU69" i="1"/>
  <c r="AU71" i="1" s="1"/>
  <c r="AT69" i="1"/>
  <c r="AT71" i="1" s="1"/>
  <c r="AS69" i="1"/>
  <c r="AS71" i="1" s="1"/>
  <c r="AR69" i="1"/>
  <c r="AR71" i="1" s="1"/>
  <c r="AQ69" i="1"/>
  <c r="AQ71" i="1" s="1"/>
  <c r="AP69" i="1"/>
  <c r="AP71" i="1" s="1"/>
  <c r="AO69" i="1"/>
  <c r="AO71" i="1" s="1"/>
  <c r="AN69" i="1"/>
  <c r="AN71" i="1" s="1"/>
  <c r="AM69" i="1"/>
  <c r="AM71" i="1" s="1"/>
  <c r="AL69" i="1"/>
  <c r="AL71" i="1" s="1"/>
  <c r="AK69" i="1"/>
  <c r="AK71" i="1" s="1"/>
  <c r="AJ69" i="1"/>
  <c r="AJ71" i="1" s="1"/>
  <c r="AI69" i="1"/>
  <c r="AI71" i="1" s="1"/>
  <c r="AH69" i="1"/>
  <c r="AH71" i="1" s="1"/>
  <c r="AG69" i="1"/>
  <c r="AG71" i="1" s="1"/>
  <c r="AF69" i="1"/>
  <c r="AF71" i="1" s="1"/>
  <c r="AE69" i="1"/>
  <c r="AE71" i="1" s="1"/>
  <c r="AD69" i="1"/>
  <c r="AD71" i="1" s="1"/>
  <c r="AC69" i="1"/>
  <c r="AC71" i="1" s="1"/>
  <c r="AB69" i="1"/>
  <c r="AB71" i="1" s="1"/>
  <c r="AA69" i="1"/>
  <c r="AA71" i="1" s="1"/>
  <c r="Z69" i="1"/>
  <c r="Z71" i="1" s="1"/>
  <c r="Y69" i="1"/>
  <c r="Y71" i="1" s="1"/>
  <c r="X69" i="1"/>
  <c r="X71" i="1" s="1"/>
  <c r="W69" i="1"/>
  <c r="W71" i="1" s="1"/>
  <c r="V69" i="1"/>
  <c r="V71" i="1" s="1"/>
  <c r="U69" i="1"/>
  <c r="U71" i="1" s="1"/>
  <c r="T69" i="1"/>
  <c r="T71" i="1" s="1"/>
  <c r="S69" i="1"/>
  <c r="S71" i="1" s="1"/>
  <c r="R69" i="1"/>
  <c r="R71" i="1" s="1"/>
  <c r="Q69" i="1"/>
  <c r="Q71" i="1" s="1"/>
  <c r="P69" i="1"/>
  <c r="P71" i="1" s="1"/>
  <c r="O69" i="1"/>
  <c r="O71" i="1" s="1"/>
  <c r="N69" i="1"/>
  <c r="N71" i="1" s="1"/>
  <c r="M69" i="1"/>
  <c r="M71" i="1" s="1"/>
  <c r="L69" i="1"/>
  <c r="L71" i="1" s="1"/>
  <c r="K69" i="1"/>
  <c r="K71" i="1" s="1"/>
  <c r="J69" i="1"/>
  <c r="J71" i="1" s="1"/>
  <c r="I69" i="1"/>
  <c r="I71" i="1" s="1"/>
  <c r="F69" i="1"/>
  <c r="F71" i="1" s="1"/>
  <c r="E69" i="1"/>
  <c r="E71" i="1" s="1"/>
  <c r="C69" i="1"/>
  <c r="C71" i="1" s="1"/>
  <c r="CX53" i="1"/>
  <c r="CX56" i="1" s="1"/>
  <c r="CW53" i="1"/>
  <c r="CW56" i="1" s="1"/>
  <c r="CV53" i="1"/>
  <c r="CV56" i="1" s="1"/>
  <c r="CU53" i="1"/>
  <c r="CU56" i="1" s="1"/>
  <c r="CT53" i="1"/>
  <c r="CT56" i="1" s="1"/>
  <c r="CS53" i="1"/>
  <c r="CS56" i="1" s="1"/>
  <c r="CR53" i="1"/>
  <c r="CR56" i="1" s="1"/>
  <c r="CQ53" i="1"/>
  <c r="CQ56" i="1" s="1"/>
  <c r="CP53" i="1"/>
  <c r="CP56" i="1" s="1"/>
  <c r="CO53" i="1"/>
  <c r="CO56" i="1" s="1"/>
  <c r="CN53" i="1"/>
  <c r="CN56" i="1" s="1"/>
  <c r="CM53" i="1"/>
  <c r="CM56" i="1" s="1"/>
  <c r="CL53" i="1"/>
  <c r="CL56" i="1" s="1"/>
  <c r="CK53" i="1"/>
  <c r="CK56" i="1" s="1"/>
  <c r="CJ53" i="1"/>
  <c r="CJ56" i="1" s="1"/>
  <c r="CI53" i="1"/>
  <c r="CI56" i="1" s="1"/>
  <c r="CH53" i="1"/>
  <c r="CH56" i="1" s="1"/>
  <c r="CG53" i="1"/>
  <c r="CG56" i="1" s="1"/>
  <c r="CF53" i="1"/>
  <c r="CF56" i="1" s="1"/>
  <c r="CE53" i="1"/>
  <c r="CE56" i="1" s="1"/>
  <c r="CD53" i="1"/>
  <c r="CD56" i="1" s="1"/>
  <c r="CC53" i="1"/>
  <c r="CC56" i="1" s="1"/>
  <c r="CB53" i="1"/>
  <c r="CB56" i="1" s="1"/>
  <c r="CA53" i="1"/>
  <c r="CA56" i="1" s="1"/>
  <c r="BZ53" i="1"/>
  <c r="BZ56" i="1" s="1"/>
  <c r="BY53" i="1"/>
  <c r="BY56" i="1" s="1"/>
  <c r="BX53" i="1"/>
  <c r="BX56" i="1" s="1"/>
  <c r="BW53" i="1"/>
  <c r="BW56" i="1" s="1"/>
  <c r="BV53" i="1"/>
  <c r="BV56" i="1" s="1"/>
  <c r="BU53" i="1"/>
  <c r="BU56" i="1" s="1"/>
  <c r="BT53" i="1"/>
  <c r="BT56" i="1" s="1"/>
  <c r="BS53" i="1"/>
  <c r="BS56" i="1" s="1"/>
  <c r="BR53" i="1"/>
  <c r="BR56" i="1" s="1"/>
  <c r="BQ53" i="1"/>
  <c r="BQ56" i="1" s="1"/>
  <c r="BP53" i="1"/>
  <c r="BP56" i="1" s="1"/>
  <c r="BO53" i="1"/>
  <c r="BO56" i="1" s="1"/>
  <c r="BN53" i="1"/>
  <c r="BN56" i="1" s="1"/>
  <c r="BM53" i="1"/>
  <c r="BM56" i="1" s="1"/>
  <c r="BL53" i="1"/>
  <c r="BL56" i="1" s="1"/>
  <c r="BK53" i="1"/>
  <c r="BK56" i="1" s="1"/>
  <c r="BJ53" i="1"/>
  <c r="BJ56" i="1" s="1"/>
  <c r="BI53" i="1"/>
  <c r="BI56" i="1" s="1"/>
  <c r="BH53" i="1"/>
  <c r="BH56" i="1" s="1"/>
  <c r="BG53" i="1"/>
  <c r="BG56" i="1" s="1"/>
  <c r="BF53" i="1"/>
  <c r="BF56" i="1" s="1"/>
  <c r="BE53" i="1"/>
  <c r="BE56" i="1" s="1"/>
  <c r="BD53" i="1"/>
  <c r="BD56" i="1" s="1"/>
  <c r="BC53" i="1"/>
  <c r="BC56" i="1" s="1"/>
  <c r="BB53" i="1"/>
  <c r="BB56" i="1" s="1"/>
  <c r="BA53" i="1"/>
  <c r="BA56" i="1" s="1"/>
  <c r="AZ53" i="1"/>
  <c r="AZ56" i="1" s="1"/>
  <c r="AY53" i="1"/>
  <c r="AY56" i="1" s="1"/>
  <c r="AX53" i="1"/>
  <c r="AX56" i="1" s="1"/>
  <c r="AW53" i="1"/>
  <c r="AW56" i="1" s="1"/>
  <c r="AV53" i="1"/>
  <c r="AV56" i="1" s="1"/>
  <c r="AU53" i="1"/>
  <c r="AU56" i="1" s="1"/>
  <c r="AT53" i="1"/>
  <c r="AT56" i="1" s="1"/>
  <c r="AS53" i="1"/>
  <c r="AS56" i="1" s="1"/>
  <c r="AR53" i="1"/>
  <c r="AR56" i="1" s="1"/>
  <c r="AQ53" i="1"/>
  <c r="AQ56" i="1" s="1"/>
  <c r="AP53" i="1"/>
  <c r="AP56" i="1" s="1"/>
  <c r="AO53" i="1"/>
  <c r="AO56" i="1" s="1"/>
  <c r="AN53" i="1"/>
  <c r="AN56" i="1" s="1"/>
  <c r="AM53" i="1"/>
  <c r="AM56" i="1" s="1"/>
  <c r="AL53" i="1"/>
  <c r="AL56" i="1" s="1"/>
  <c r="AK53" i="1"/>
  <c r="AK56" i="1" s="1"/>
  <c r="AJ53" i="1"/>
  <c r="AJ56" i="1" s="1"/>
  <c r="AI53" i="1"/>
  <c r="AI56" i="1" s="1"/>
  <c r="AH53" i="1"/>
  <c r="AH56" i="1" s="1"/>
  <c r="AG53" i="1"/>
  <c r="AG56" i="1" s="1"/>
  <c r="AF53" i="1"/>
  <c r="AF56" i="1" s="1"/>
  <c r="AE53" i="1"/>
  <c r="AE56" i="1" s="1"/>
  <c r="AD53" i="1"/>
  <c r="AD56" i="1" s="1"/>
  <c r="AC53" i="1"/>
  <c r="AC56" i="1" s="1"/>
  <c r="AB53" i="1"/>
  <c r="AB56" i="1" s="1"/>
  <c r="AA53" i="1"/>
  <c r="AA56" i="1" s="1"/>
  <c r="Z53" i="1"/>
  <c r="Z56" i="1" s="1"/>
  <c r="Y53" i="1"/>
  <c r="Y56" i="1" s="1"/>
  <c r="X53" i="1"/>
  <c r="X56" i="1" s="1"/>
  <c r="W53" i="1"/>
  <c r="W56" i="1" s="1"/>
  <c r="V53" i="1"/>
  <c r="V56" i="1" s="1"/>
  <c r="U53" i="1"/>
  <c r="U56" i="1" s="1"/>
  <c r="T53" i="1"/>
  <c r="T56" i="1" s="1"/>
  <c r="S53" i="1"/>
  <c r="S56" i="1" s="1"/>
  <c r="R53" i="1"/>
  <c r="R56" i="1" s="1"/>
  <c r="Q53" i="1"/>
  <c r="Q56" i="1" s="1"/>
  <c r="P53" i="1"/>
  <c r="P56" i="1" s="1"/>
  <c r="O53" i="1"/>
  <c r="O56" i="1" s="1"/>
  <c r="N53" i="1"/>
  <c r="N56" i="1" s="1"/>
  <c r="M53" i="1"/>
  <c r="M56" i="1" s="1"/>
  <c r="L53" i="1"/>
  <c r="L56" i="1" s="1"/>
  <c r="K53" i="1"/>
  <c r="K56" i="1" s="1"/>
  <c r="J53" i="1"/>
  <c r="J56" i="1" s="1"/>
  <c r="I53" i="1"/>
  <c r="I56" i="1" s="1"/>
  <c r="F53" i="1"/>
  <c r="F56" i="1" s="1"/>
  <c r="E53" i="1"/>
  <c r="E56" i="1" s="1"/>
  <c r="C53" i="1"/>
  <c r="C56" i="1" s="1"/>
  <c r="CX52" i="1"/>
  <c r="CX55" i="1" s="1"/>
  <c r="CW52" i="1"/>
  <c r="CW55" i="1" s="1"/>
  <c r="CV52" i="1"/>
  <c r="CV55" i="1" s="1"/>
  <c r="CU52" i="1"/>
  <c r="CU55" i="1" s="1"/>
  <c r="CT52" i="1"/>
  <c r="CT55" i="1" s="1"/>
  <c r="CS52" i="1"/>
  <c r="CS55" i="1" s="1"/>
  <c r="CR52" i="1"/>
  <c r="CR55" i="1" s="1"/>
  <c r="CQ52" i="1"/>
  <c r="CQ55" i="1" s="1"/>
  <c r="CP52" i="1"/>
  <c r="CP55" i="1" s="1"/>
  <c r="CO52" i="1"/>
  <c r="CO55" i="1" s="1"/>
  <c r="CN52" i="1"/>
  <c r="CN55" i="1" s="1"/>
  <c r="CM52" i="1"/>
  <c r="CM55" i="1" s="1"/>
  <c r="CL52" i="1"/>
  <c r="CL55" i="1" s="1"/>
  <c r="CK52" i="1"/>
  <c r="CK55" i="1" s="1"/>
  <c r="CJ52" i="1"/>
  <c r="CJ55" i="1" s="1"/>
  <c r="CI52" i="1"/>
  <c r="CI55" i="1" s="1"/>
  <c r="CH52" i="1"/>
  <c r="CH55" i="1" s="1"/>
  <c r="CG52" i="1"/>
  <c r="CG55" i="1" s="1"/>
  <c r="CF52" i="1"/>
  <c r="CF55" i="1" s="1"/>
  <c r="CE52" i="1"/>
  <c r="CE55" i="1" s="1"/>
  <c r="CD52" i="1"/>
  <c r="CD55" i="1" s="1"/>
  <c r="CC52" i="1"/>
  <c r="CC55" i="1" s="1"/>
  <c r="CB52" i="1"/>
  <c r="CB55" i="1" s="1"/>
  <c r="CA52" i="1"/>
  <c r="CA55" i="1" s="1"/>
  <c r="BZ52" i="1"/>
  <c r="BZ55" i="1" s="1"/>
  <c r="BY52" i="1"/>
  <c r="BY55" i="1" s="1"/>
  <c r="BX52" i="1"/>
  <c r="BX55" i="1" s="1"/>
  <c r="BW52" i="1"/>
  <c r="BW55" i="1" s="1"/>
  <c r="BV52" i="1"/>
  <c r="BV55" i="1" s="1"/>
  <c r="BU52" i="1"/>
  <c r="BU55" i="1" s="1"/>
  <c r="BT52" i="1"/>
  <c r="BT55" i="1" s="1"/>
  <c r="BS52" i="1"/>
  <c r="BS55" i="1" s="1"/>
  <c r="BR52" i="1"/>
  <c r="BR55" i="1" s="1"/>
  <c r="BQ52" i="1"/>
  <c r="BQ55" i="1" s="1"/>
  <c r="BP52" i="1"/>
  <c r="BP55" i="1" s="1"/>
  <c r="BO52" i="1"/>
  <c r="BO55" i="1" s="1"/>
  <c r="BN52" i="1"/>
  <c r="BN55" i="1" s="1"/>
  <c r="BM52" i="1"/>
  <c r="BM55" i="1" s="1"/>
  <c r="BL52" i="1"/>
  <c r="BL55" i="1" s="1"/>
  <c r="BK52" i="1"/>
  <c r="BK55" i="1" s="1"/>
  <c r="BJ52" i="1"/>
  <c r="BJ55" i="1" s="1"/>
  <c r="BI52" i="1"/>
  <c r="BI55" i="1" s="1"/>
  <c r="BH52" i="1"/>
  <c r="BH55" i="1" s="1"/>
  <c r="BG52" i="1"/>
  <c r="BG55" i="1" s="1"/>
  <c r="BF52" i="1"/>
  <c r="BF55" i="1" s="1"/>
  <c r="BE52" i="1"/>
  <c r="BE55" i="1" s="1"/>
  <c r="BD52" i="1"/>
  <c r="BD55" i="1" s="1"/>
  <c r="BC52" i="1"/>
  <c r="BC55" i="1" s="1"/>
  <c r="BB52" i="1"/>
  <c r="BB55" i="1" s="1"/>
  <c r="BA52" i="1"/>
  <c r="BA55" i="1" s="1"/>
  <c r="AZ52" i="1"/>
  <c r="AZ55" i="1" s="1"/>
  <c r="AY52" i="1"/>
  <c r="AY55" i="1" s="1"/>
  <c r="AX52" i="1"/>
  <c r="AX55" i="1" s="1"/>
  <c r="AW52" i="1"/>
  <c r="AW55" i="1" s="1"/>
  <c r="AV52" i="1"/>
  <c r="AV55" i="1" s="1"/>
  <c r="AU52" i="1"/>
  <c r="AU55" i="1" s="1"/>
  <c r="AT52" i="1"/>
  <c r="AT55" i="1" s="1"/>
  <c r="AS52" i="1"/>
  <c r="AS55" i="1" s="1"/>
  <c r="AR52" i="1"/>
  <c r="AR55" i="1" s="1"/>
  <c r="AQ52" i="1"/>
  <c r="AQ55" i="1" s="1"/>
  <c r="AP52" i="1"/>
  <c r="AP55" i="1" s="1"/>
  <c r="AO52" i="1"/>
  <c r="AO55" i="1" s="1"/>
  <c r="AN52" i="1"/>
  <c r="AN55" i="1" s="1"/>
  <c r="AM52" i="1"/>
  <c r="AM55" i="1" s="1"/>
  <c r="AL52" i="1"/>
  <c r="AL55" i="1" s="1"/>
  <c r="AK52" i="1"/>
  <c r="AK55" i="1" s="1"/>
  <c r="AJ52" i="1"/>
  <c r="AJ55" i="1" s="1"/>
  <c r="AI52" i="1"/>
  <c r="AI55" i="1" s="1"/>
  <c r="AH52" i="1"/>
  <c r="AH55" i="1" s="1"/>
  <c r="AG52" i="1"/>
  <c r="AG55" i="1" s="1"/>
  <c r="AF52" i="1"/>
  <c r="AF55" i="1" s="1"/>
  <c r="AE52" i="1"/>
  <c r="AE55" i="1" s="1"/>
  <c r="AD52" i="1"/>
  <c r="AD55" i="1" s="1"/>
  <c r="AC52" i="1"/>
  <c r="AC55" i="1" s="1"/>
  <c r="AB52" i="1"/>
  <c r="AB55" i="1" s="1"/>
  <c r="AA52" i="1"/>
  <c r="AA55" i="1" s="1"/>
  <c r="Z52" i="1"/>
  <c r="Z55" i="1" s="1"/>
  <c r="Y52" i="1"/>
  <c r="Y55" i="1" s="1"/>
  <c r="X52" i="1"/>
  <c r="X55" i="1" s="1"/>
  <c r="W52" i="1"/>
  <c r="W55" i="1" s="1"/>
  <c r="V52" i="1"/>
  <c r="V55" i="1" s="1"/>
  <c r="U52" i="1"/>
  <c r="U55" i="1" s="1"/>
  <c r="T52" i="1"/>
  <c r="T55" i="1" s="1"/>
  <c r="S52" i="1"/>
  <c r="S55" i="1" s="1"/>
  <c r="R52" i="1"/>
  <c r="R55" i="1" s="1"/>
  <c r="Q52" i="1"/>
  <c r="Q55" i="1" s="1"/>
  <c r="P52" i="1"/>
  <c r="P55" i="1" s="1"/>
  <c r="O52" i="1"/>
  <c r="O55" i="1" s="1"/>
  <c r="N52" i="1"/>
  <c r="N55" i="1" s="1"/>
  <c r="M52" i="1"/>
  <c r="M55" i="1" s="1"/>
  <c r="L52" i="1"/>
  <c r="L55" i="1" s="1"/>
  <c r="K52" i="1"/>
  <c r="K55" i="1" s="1"/>
  <c r="J52" i="1"/>
  <c r="J55" i="1" s="1"/>
  <c r="I52" i="1"/>
  <c r="I55" i="1" s="1"/>
  <c r="F52" i="1"/>
  <c r="F55" i="1" s="1"/>
  <c r="E52" i="1"/>
  <c r="E55" i="1" s="1"/>
  <c r="C52" i="1"/>
  <c r="C55" i="1" s="1"/>
  <c r="CX51" i="1"/>
  <c r="CX54" i="1" s="1"/>
  <c r="CW51" i="1"/>
  <c r="CW54" i="1" s="1"/>
  <c r="CV51" i="1"/>
  <c r="CV54" i="1" s="1"/>
  <c r="CU51" i="1"/>
  <c r="CU54" i="1" s="1"/>
  <c r="CT51" i="1"/>
  <c r="CT54" i="1" s="1"/>
  <c r="CS51" i="1"/>
  <c r="CS54" i="1" s="1"/>
  <c r="CR51" i="1"/>
  <c r="CR54" i="1" s="1"/>
  <c r="CQ51" i="1"/>
  <c r="CQ54" i="1" s="1"/>
  <c r="CP51" i="1"/>
  <c r="CP54" i="1" s="1"/>
  <c r="CO51" i="1"/>
  <c r="CO54" i="1" s="1"/>
  <c r="CN51" i="1"/>
  <c r="CN54" i="1" s="1"/>
  <c r="CM51" i="1"/>
  <c r="CM54" i="1" s="1"/>
  <c r="CL51" i="1"/>
  <c r="CL54" i="1" s="1"/>
  <c r="CK51" i="1"/>
  <c r="CK54" i="1" s="1"/>
  <c r="CJ51" i="1"/>
  <c r="CJ54" i="1" s="1"/>
  <c r="CI51" i="1"/>
  <c r="CI54" i="1" s="1"/>
  <c r="CH51" i="1"/>
  <c r="CH54" i="1" s="1"/>
  <c r="CG51" i="1"/>
  <c r="CG54" i="1" s="1"/>
  <c r="CF51" i="1"/>
  <c r="CF54" i="1" s="1"/>
  <c r="CE51" i="1"/>
  <c r="CE54" i="1" s="1"/>
  <c r="CD51" i="1"/>
  <c r="CD54" i="1" s="1"/>
  <c r="CC51" i="1"/>
  <c r="CC54" i="1" s="1"/>
  <c r="CB51" i="1"/>
  <c r="CB54" i="1" s="1"/>
  <c r="CA51" i="1"/>
  <c r="CA54" i="1" s="1"/>
  <c r="BZ51" i="1"/>
  <c r="BZ54" i="1" s="1"/>
  <c r="BY51" i="1"/>
  <c r="BY54" i="1" s="1"/>
  <c r="BX51" i="1"/>
  <c r="BX54" i="1" s="1"/>
  <c r="BW51" i="1"/>
  <c r="BW54" i="1" s="1"/>
  <c r="BV51" i="1"/>
  <c r="BV54" i="1" s="1"/>
  <c r="BU51" i="1"/>
  <c r="BU54" i="1" s="1"/>
  <c r="BT51" i="1"/>
  <c r="BT54" i="1" s="1"/>
  <c r="BS51" i="1"/>
  <c r="BS54" i="1" s="1"/>
  <c r="BR51" i="1"/>
  <c r="BR54" i="1" s="1"/>
  <c r="BQ51" i="1"/>
  <c r="BQ54" i="1" s="1"/>
  <c r="BP51" i="1"/>
  <c r="BP54" i="1" s="1"/>
  <c r="BO51" i="1"/>
  <c r="BO54" i="1" s="1"/>
  <c r="BN51" i="1"/>
  <c r="BN54" i="1" s="1"/>
  <c r="BM51" i="1"/>
  <c r="BM54" i="1" s="1"/>
  <c r="BL51" i="1"/>
  <c r="BL54" i="1" s="1"/>
  <c r="BK51" i="1"/>
  <c r="BK54" i="1" s="1"/>
  <c r="BJ51" i="1"/>
  <c r="BJ54" i="1" s="1"/>
  <c r="BI51" i="1"/>
  <c r="BI54" i="1" s="1"/>
  <c r="BH51" i="1"/>
  <c r="BH54" i="1" s="1"/>
  <c r="BG51" i="1"/>
  <c r="BG54" i="1" s="1"/>
  <c r="BF51" i="1"/>
  <c r="BF54" i="1" s="1"/>
  <c r="BE51" i="1"/>
  <c r="BE54" i="1" s="1"/>
  <c r="BD51" i="1"/>
  <c r="BD54" i="1" s="1"/>
  <c r="BC51" i="1"/>
  <c r="BC54" i="1" s="1"/>
  <c r="BB51" i="1"/>
  <c r="BB54" i="1" s="1"/>
  <c r="BA51" i="1"/>
  <c r="BA54" i="1" s="1"/>
  <c r="AZ51" i="1"/>
  <c r="AZ54" i="1" s="1"/>
  <c r="AY51" i="1"/>
  <c r="AY54" i="1" s="1"/>
  <c r="AX51" i="1"/>
  <c r="AX54" i="1" s="1"/>
  <c r="AW51" i="1"/>
  <c r="AW54" i="1" s="1"/>
  <c r="AV51" i="1"/>
  <c r="AV54" i="1" s="1"/>
  <c r="AU51" i="1"/>
  <c r="AU54" i="1" s="1"/>
  <c r="AT51" i="1"/>
  <c r="AT54" i="1" s="1"/>
  <c r="AS51" i="1"/>
  <c r="AS54" i="1" s="1"/>
  <c r="AR51" i="1"/>
  <c r="AR54" i="1" s="1"/>
  <c r="AQ51" i="1"/>
  <c r="AQ54" i="1" s="1"/>
  <c r="AP51" i="1"/>
  <c r="AP54" i="1" s="1"/>
  <c r="AO51" i="1"/>
  <c r="AO54" i="1" s="1"/>
  <c r="AN51" i="1"/>
  <c r="AN54" i="1" s="1"/>
  <c r="AM51" i="1"/>
  <c r="AM54" i="1" s="1"/>
  <c r="AL51" i="1"/>
  <c r="AL54" i="1" s="1"/>
  <c r="AK51" i="1"/>
  <c r="AK54" i="1" s="1"/>
  <c r="AJ51" i="1"/>
  <c r="AJ54" i="1" s="1"/>
  <c r="AI51" i="1"/>
  <c r="AI54" i="1" s="1"/>
  <c r="AH51" i="1"/>
  <c r="AH54" i="1" s="1"/>
  <c r="AG51" i="1"/>
  <c r="AG54" i="1" s="1"/>
  <c r="AF51" i="1"/>
  <c r="AF54" i="1" s="1"/>
  <c r="AE51" i="1"/>
  <c r="AE54" i="1" s="1"/>
  <c r="AD51" i="1"/>
  <c r="AD54" i="1" s="1"/>
  <c r="AC51" i="1"/>
  <c r="AC54" i="1" s="1"/>
  <c r="AB51" i="1"/>
  <c r="AB54" i="1" s="1"/>
  <c r="AA51" i="1"/>
  <c r="AA54" i="1" s="1"/>
  <c r="Z51" i="1"/>
  <c r="Z54" i="1" s="1"/>
  <c r="Y51" i="1"/>
  <c r="Y54" i="1" s="1"/>
  <c r="X51" i="1"/>
  <c r="X54" i="1" s="1"/>
  <c r="W51" i="1"/>
  <c r="W54" i="1" s="1"/>
  <c r="V51" i="1"/>
  <c r="V54" i="1" s="1"/>
  <c r="U51" i="1"/>
  <c r="U54" i="1" s="1"/>
  <c r="T51" i="1"/>
  <c r="T54" i="1" s="1"/>
  <c r="S51" i="1"/>
  <c r="S54" i="1" s="1"/>
  <c r="R51" i="1"/>
  <c r="R54" i="1" s="1"/>
  <c r="Q51" i="1"/>
  <c r="Q54" i="1" s="1"/>
  <c r="P51" i="1"/>
  <c r="P54" i="1" s="1"/>
  <c r="O51" i="1"/>
  <c r="O54" i="1" s="1"/>
  <c r="N51" i="1"/>
  <c r="N54" i="1" s="1"/>
  <c r="M51" i="1"/>
  <c r="M54" i="1" s="1"/>
  <c r="L51" i="1"/>
  <c r="L54" i="1" s="1"/>
  <c r="K51" i="1"/>
  <c r="K54" i="1" s="1"/>
  <c r="J51" i="1"/>
  <c r="J54" i="1" s="1"/>
  <c r="I51" i="1"/>
  <c r="I54" i="1" s="1"/>
  <c r="F51" i="1"/>
  <c r="F54" i="1" s="1"/>
  <c r="E51" i="1"/>
  <c r="E54" i="1" s="1"/>
  <c r="C51" i="1"/>
  <c r="C54" i="1" s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F45" i="1"/>
  <c r="E45" i="1"/>
  <c r="D45" i="1"/>
  <c r="C45" i="1"/>
  <c r="E18" i="1"/>
  <c r="D18" i="1"/>
  <c r="C18" i="1"/>
  <c r="D89" i="1"/>
  <c r="D86" i="1"/>
  <c r="CR141" i="1" l="1"/>
  <c r="CR19" i="1" s="1"/>
  <c r="G94" i="1"/>
  <c r="G95" i="1"/>
  <c r="G93" i="1"/>
  <c r="H94" i="1"/>
  <c r="H95" i="1"/>
  <c r="G118" i="1"/>
  <c r="H116" i="1"/>
  <c r="H117" i="1"/>
  <c r="H118" i="1"/>
  <c r="H93" i="1"/>
  <c r="G117" i="1"/>
  <c r="G116" i="1"/>
  <c r="CR155" i="1"/>
  <c r="L141" i="1"/>
  <c r="X141" i="1"/>
  <c r="AJ141" i="1"/>
  <c r="AV141" i="1"/>
  <c r="BH141" i="1"/>
  <c r="BT141" i="1"/>
  <c r="CF141" i="1"/>
  <c r="P141" i="1"/>
  <c r="AB141" i="1"/>
  <c r="AN141" i="1"/>
  <c r="AN19" i="1" s="1"/>
  <c r="BX141" i="1"/>
  <c r="CJ141" i="1"/>
  <c r="AT141" i="1"/>
  <c r="BF141" i="1"/>
  <c r="BR141" i="1"/>
  <c r="CD141" i="1"/>
  <c r="CP141" i="1"/>
  <c r="K141" i="1"/>
  <c r="AI141" i="1"/>
  <c r="BG141" i="1"/>
  <c r="BG19" i="1" s="1"/>
  <c r="CE141" i="1"/>
  <c r="CE19" i="1" s="1"/>
  <c r="W141" i="1"/>
  <c r="AU141" i="1"/>
  <c r="BS141" i="1"/>
  <c r="BS19" i="1" s="1"/>
  <c r="CQ141" i="1"/>
  <c r="M141" i="1"/>
  <c r="M19" i="1" s="1"/>
  <c r="Y141" i="1"/>
  <c r="Y19" i="1" s="1"/>
  <c r="AK141" i="1"/>
  <c r="AK19" i="1" s="1"/>
  <c r="AW141" i="1"/>
  <c r="AW19" i="1" s="1"/>
  <c r="BI141" i="1"/>
  <c r="BI19" i="1" s="1"/>
  <c r="BU141" i="1"/>
  <c r="BU19" i="1" s="1"/>
  <c r="CG141" i="1"/>
  <c r="CG19" i="1" s="1"/>
  <c r="CS141" i="1"/>
  <c r="CS19" i="1" s="1"/>
  <c r="R141" i="1"/>
  <c r="R19" i="1" s="1"/>
  <c r="AD141" i="1"/>
  <c r="AP141" i="1"/>
  <c r="BB141" i="1"/>
  <c r="BB19" i="1" s="1"/>
  <c r="BN141" i="1"/>
  <c r="BZ141" i="1"/>
  <c r="BZ19" i="1" s="1"/>
  <c r="CL141" i="1"/>
  <c r="CX141" i="1"/>
  <c r="I141" i="1"/>
  <c r="I19" i="1" s="1"/>
  <c r="U141" i="1"/>
  <c r="U19" i="1" s="1"/>
  <c r="AG141" i="1"/>
  <c r="AG19" i="1" s="1"/>
  <c r="AS141" i="1"/>
  <c r="AS19" i="1" s="1"/>
  <c r="BE141" i="1"/>
  <c r="BE19" i="1" s="1"/>
  <c r="BQ141" i="1"/>
  <c r="BQ19" i="1" s="1"/>
  <c r="CC141" i="1"/>
  <c r="CC19" i="1" s="1"/>
  <c r="CO141" i="1"/>
  <c r="CO19" i="1" s="1"/>
  <c r="O141" i="1"/>
  <c r="O19" i="1" s="1"/>
  <c r="AA141" i="1"/>
  <c r="AA19" i="1" s="1"/>
  <c r="AM141" i="1"/>
  <c r="AM19" i="1" s="1"/>
  <c r="AY141" i="1"/>
  <c r="AY19" i="1" s="1"/>
  <c r="BK141" i="1"/>
  <c r="BK19" i="1" s="1"/>
  <c r="BW141" i="1"/>
  <c r="BW19" i="1" s="1"/>
  <c r="CI141" i="1"/>
  <c r="CI19" i="1" s="1"/>
  <c r="CU141" i="1"/>
  <c r="CU19" i="1" s="1"/>
  <c r="Q141" i="1"/>
  <c r="Q19" i="1" s="1"/>
  <c r="AC141" i="1"/>
  <c r="AC19" i="1" s="1"/>
  <c r="AO141" i="1"/>
  <c r="AO19" i="1" s="1"/>
  <c r="BA141" i="1"/>
  <c r="BA19" i="1" s="1"/>
  <c r="BM141" i="1"/>
  <c r="BM19" i="1" s="1"/>
  <c r="BY141" i="1"/>
  <c r="BY19" i="1" s="1"/>
  <c r="CK141" i="1"/>
  <c r="CK19" i="1" s="1"/>
  <c r="CW141" i="1"/>
  <c r="CW19" i="1" s="1"/>
  <c r="J141" i="1"/>
  <c r="V141" i="1"/>
  <c r="V19" i="1" s="1"/>
  <c r="AH141" i="1"/>
  <c r="C141" i="1"/>
  <c r="F141" i="1"/>
  <c r="F19" i="1" s="1"/>
  <c r="E141" i="1"/>
  <c r="E155" i="1" s="1"/>
  <c r="E113" i="1" s="1"/>
  <c r="E114" i="1" s="1"/>
  <c r="J892" i="1"/>
  <c r="B892" i="1" s="1"/>
  <c r="J955" i="1"/>
  <c r="J956" i="1" s="1"/>
  <c r="N141" i="1"/>
  <c r="N19" i="1" s="1"/>
  <c r="Z141" i="1"/>
  <c r="Z19" i="1" s="1"/>
  <c r="AL141" i="1"/>
  <c r="AL19" i="1" s="1"/>
  <c r="AX141" i="1"/>
  <c r="AX19" i="1" s="1"/>
  <c r="BJ141" i="1"/>
  <c r="BJ19" i="1" s="1"/>
  <c r="BV141" i="1"/>
  <c r="BV19" i="1" s="1"/>
  <c r="CH141" i="1"/>
  <c r="CH19" i="1" s="1"/>
  <c r="CT141" i="1"/>
  <c r="CT19" i="1" s="1"/>
  <c r="J913" i="1"/>
  <c r="B933" i="1"/>
  <c r="D88" i="1"/>
  <c r="D70" i="1"/>
  <c r="D72" i="1" s="1"/>
  <c r="D53" i="1"/>
  <c r="D56" i="1" s="1"/>
  <c r="D69" i="1"/>
  <c r="D71" i="1" s="1"/>
  <c r="D51" i="1"/>
  <c r="D54" i="1" s="1"/>
  <c r="D52" i="1"/>
  <c r="D55" i="1" s="1"/>
  <c r="T141" i="1"/>
  <c r="T19" i="1" s="1"/>
  <c r="AF141" i="1"/>
  <c r="AF19" i="1" s="1"/>
  <c r="AR141" i="1"/>
  <c r="AR19" i="1" s="1"/>
  <c r="BD141" i="1"/>
  <c r="BD19" i="1" s="1"/>
  <c r="BP141" i="1"/>
  <c r="BP19" i="1" s="1"/>
  <c r="CB141" i="1"/>
  <c r="CB19" i="1" s="1"/>
  <c r="CN141" i="1"/>
  <c r="CN19" i="1" s="1"/>
  <c r="J935" i="1"/>
  <c r="B934" i="1"/>
  <c r="BL141" i="1"/>
  <c r="BL19" i="1" s="1"/>
  <c r="D141" i="1"/>
  <c r="AZ141" i="1"/>
  <c r="AZ19" i="1" s="1"/>
  <c r="CV141" i="1"/>
  <c r="CV19" i="1" s="1"/>
  <c r="CR156" i="1"/>
  <c r="S141" i="1"/>
  <c r="S19" i="1" s="1"/>
  <c r="AE141" i="1"/>
  <c r="AE19" i="1" s="1"/>
  <c r="AQ141" i="1"/>
  <c r="AQ19" i="1" s="1"/>
  <c r="BC141" i="1"/>
  <c r="BC19" i="1" s="1"/>
  <c r="BO141" i="1"/>
  <c r="BO19" i="1" s="1"/>
  <c r="CA141" i="1"/>
  <c r="CA19" i="1" s="1"/>
  <c r="CM141" i="1"/>
  <c r="CM19" i="1" s="1"/>
  <c r="B955" i="1" l="1"/>
  <c r="G30" i="1"/>
  <c r="G123" i="1"/>
  <c r="G124" i="1"/>
  <c r="G119" i="1" s="1"/>
  <c r="G32" i="1" s="1"/>
  <c r="G121" i="1"/>
  <c r="G122" i="1"/>
  <c r="H26" i="1"/>
  <c r="H128" i="1"/>
  <c r="H125" i="1" s="1"/>
  <c r="H31" i="1" s="1"/>
  <c r="H127" i="1"/>
  <c r="H121" i="1"/>
  <c r="H122" i="1"/>
  <c r="H123" i="1"/>
  <c r="H124" i="1"/>
  <c r="H119" i="1" s="1"/>
  <c r="H32" i="1" s="1"/>
  <c r="H30" i="1"/>
  <c r="G128" i="1"/>
  <c r="G125" i="1" s="1"/>
  <c r="G31" i="1" s="1"/>
  <c r="G127" i="1"/>
  <c r="H104" i="1"/>
  <c r="H105" i="1"/>
  <c r="H102" i="1" s="1"/>
  <c r="H27" i="1" s="1"/>
  <c r="H100" i="1"/>
  <c r="H99" i="1"/>
  <c r="H98" i="1"/>
  <c r="H101" i="1"/>
  <c r="H96" i="1" s="1"/>
  <c r="H28" i="1" s="1"/>
  <c r="G26" i="1"/>
  <c r="G104" i="1"/>
  <c r="G105" i="1"/>
  <c r="G102" i="1" s="1"/>
  <c r="G27" i="1" s="1"/>
  <c r="G98" i="1"/>
  <c r="G100" i="1"/>
  <c r="G99" i="1"/>
  <c r="G101" i="1"/>
  <c r="G96" i="1" s="1"/>
  <c r="G28" i="1" s="1"/>
  <c r="AB155" i="1"/>
  <c r="AB156" i="1" s="1"/>
  <c r="AB66" i="1" s="1"/>
  <c r="AB19" i="1"/>
  <c r="P155" i="1"/>
  <c r="P19" i="1"/>
  <c r="CP155" i="1"/>
  <c r="CP90" i="1" s="1"/>
  <c r="CP91" i="1" s="1"/>
  <c r="CP19" i="1"/>
  <c r="CQ155" i="1"/>
  <c r="CQ90" i="1" s="1"/>
  <c r="CQ91" i="1" s="1"/>
  <c r="CQ19" i="1"/>
  <c r="CR113" i="1"/>
  <c r="CR114" i="1" s="1"/>
  <c r="CR90" i="1"/>
  <c r="CR91" i="1" s="1"/>
  <c r="AV155" i="1"/>
  <c r="AV19" i="1"/>
  <c r="AJ155" i="1"/>
  <c r="AJ90" i="1" s="1"/>
  <c r="AJ91" i="1" s="1"/>
  <c r="AJ19" i="1"/>
  <c r="AH155" i="1"/>
  <c r="AH113" i="1" s="1"/>
  <c r="AH114" i="1" s="1"/>
  <c r="AH19" i="1"/>
  <c r="AI155" i="1"/>
  <c r="AI90" i="1" s="1"/>
  <c r="AI91" i="1" s="1"/>
  <c r="AI19" i="1"/>
  <c r="X155" i="1"/>
  <c r="X90" i="1" s="1"/>
  <c r="X91" i="1" s="1"/>
  <c r="X19" i="1"/>
  <c r="K155" i="1"/>
  <c r="K156" i="1" s="1"/>
  <c r="K19" i="1"/>
  <c r="L155" i="1"/>
  <c r="L113" i="1" s="1"/>
  <c r="L114" i="1" s="1"/>
  <c r="L19" i="1"/>
  <c r="J155" i="1"/>
  <c r="J90" i="1" s="1"/>
  <c r="J91" i="1" s="1"/>
  <c r="J19" i="1"/>
  <c r="CX155" i="1"/>
  <c r="CX156" i="1" s="1"/>
  <c r="CX66" i="1" s="1"/>
  <c r="CX19" i="1"/>
  <c r="CL155" i="1"/>
  <c r="CL113" i="1" s="1"/>
  <c r="CL114" i="1" s="1"/>
  <c r="CL19" i="1"/>
  <c r="BN155" i="1"/>
  <c r="BN156" i="1" s="1"/>
  <c r="BN110" i="1" s="1"/>
  <c r="BN19" i="1"/>
  <c r="CD155" i="1"/>
  <c r="CD90" i="1" s="1"/>
  <c r="CD91" i="1" s="1"/>
  <c r="CD19" i="1"/>
  <c r="AU155" i="1"/>
  <c r="AU113" i="1" s="1"/>
  <c r="AU114" i="1" s="1"/>
  <c r="AU19" i="1"/>
  <c r="BR155" i="1"/>
  <c r="BR113" i="1" s="1"/>
  <c r="BR114" i="1" s="1"/>
  <c r="BR19" i="1"/>
  <c r="AP155" i="1"/>
  <c r="AP113" i="1" s="1"/>
  <c r="AP114" i="1" s="1"/>
  <c r="AP19" i="1"/>
  <c r="W155" i="1"/>
  <c r="W156" i="1" s="1"/>
  <c r="W47" i="1" s="1"/>
  <c r="W19" i="1"/>
  <c r="BF155" i="1"/>
  <c r="BF113" i="1" s="1"/>
  <c r="BF114" i="1" s="1"/>
  <c r="BF19" i="1"/>
  <c r="CJ155" i="1"/>
  <c r="CJ90" i="1" s="1"/>
  <c r="CJ91" i="1" s="1"/>
  <c r="CJ19" i="1"/>
  <c r="CF155" i="1"/>
  <c r="CF90" i="1" s="1"/>
  <c r="CF91" i="1" s="1"/>
  <c r="CF19" i="1"/>
  <c r="AD155" i="1"/>
  <c r="AD113" i="1" s="1"/>
  <c r="AD114" i="1" s="1"/>
  <c r="AD19" i="1"/>
  <c r="AT155" i="1"/>
  <c r="AT90" i="1" s="1"/>
  <c r="AT91" i="1" s="1"/>
  <c r="AT19" i="1"/>
  <c r="BX155" i="1"/>
  <c r="BX19" i="1"/>
  <c r="BT155" i="1"/>
  <c r="BT19" i="1"/>
  <c r="BH155" i="1"/>
  <c r="BH19" i="1"/>
  <c r="CE155" i="1"/>
  <c r="CE156" i="1" s="1"/>
  <c r="J893" i="1"/>
  <c r="B893" i="1" s="1"/>
  <c r="BG155" i="1"/>
  <c r="BG113" i="1" s="1"/>
  <c r="BG114" i="1" s="1"/>
  <c r="AN155" i="1"/>
  <c r="BB155" i="1"/>
  <c r="AK155" i="1"/>
  <c r="AG155" i="1"/>
  <c r="Y155" i="1"/>
  <c r="U155" i="1"/>
  <c r="M155" i="1"/>
  <c r="AS155" i="1"/>
  <c r="I155" i="1"/>
  <c r="R155" i="1"/>
  <c r="BS155" i="1"/>
  <c r="CS155" i="1"/>
  <c r="CO155" i="1"/>
  <c r="CG155" i="1"/>
  <c r="CC155" i="1"/>
  <c r="BU155" i="1"/>
  <c r="BQ155" i="1"/>
  <c r="BZ155" i="1"/>
  <c r="BI155" i="1"/>
  <c r="BE155" i="1"/>
  <c r="AW155" i="1"/>
  <c r="CU155" i="1"/>
  <c r="BA155" i="1"/>
  <c r="CI155" i="1"/>
  <c r="BM155" i="1"/>
  <c r="AO155" i="1"/>
  <c r="BW155" i="1"/>
  <c r="AC155" i="1"/>
  <c r="BK155" i="1"/>
  <c r="Q155" i="1"/>
  <c r="AY155" i="1"/>
  <c r="AM155" i="1"/>
  <c r="AA155" i="1"/>
  <c r="O155" i="1"/>
  <c r="CW155" i="1"/>
  <c r="V155" i="1"/>
  <c r="CK155" i="1"/>
  <c r="BY155" i="1"/>
  <c r="C155" i="1"/>
  <c r="C19" i="1"/>
  <c r="F155" i="1"/>
  <c r="E90" i="1"/>
  <c r="E91" i="1" s="1"/>
  <c r="E19" i="1"/>
  <c r="E156" i="1"/>
  <c r="E47" i="1" s="1"/>
  <c r="BV155" i="1"/>
  <c r="J914" i="1"/>
  <c r="B913" i="1"/>
  <c r="BJ155" i="1"/>
  <c r="AX155" i="1"/>
  <c r="AL155" i="1"/>
  <c r="Z155" i="1"/>
  <c r="N155" i="1"/>
  <c r="CH155" i="1"/>
  <c r="CT155" i="1"/>
  <c r="J894" i="1"/>
  <c r="CR110" i="1"/>
  <c r="CR66" i="1"/>
  <c r="CR87" i="1"/>
  <c r="CR47" i="1"/>
  <c r="B935" i="1"/>
  <c r="J936" i="1"/>
  <c r="T155" i="1"/>
  <c r="S155" i="1"/>
  <c r="CM155" i="1"/>
  <c r="CN155" i="1"/>
  <c r="CA155" i="1"/>
  <c r="CV155" i="1"/>
  <c r="CB155" i="1"/>
  <c r="AF155" i="1"/>
  <c r="J957" i="1"/>
  <c r="B956" i="1"/>
  <c r="BO155" i="1"/>
  <c r="AZ155" i="1"/>
  <c r="BP155" i="1"/>
  <c r="BC155" i="1"/>
  <c r="D155" i="1"/>
  <c r="D19" i="1"/>
  <c r="BD155" i="1"/>
  <c r="AE155" i="1"/>
  <c r="AQ155" i="1"/>
  <c r="BL155" i="1"/>
  <c r="AR155" i="1"/>
  <c r="BN66" i="1" l="1"/>
  <c r="BN87" i="1"/>
  <c r="G33" i="1"/>
  <c r="H129" i="1"/>
  <c r="H33" i="1"/>
  <c r="G129" i="1"/>
  <c r="G29" i="1"/>
  <c r="CD113" i="1"/>
  <c r="CD114" i="1" s="1"/>
  <c r="H106" i="1"/>
  <c r="G106" i="1"/>
  <c r="H29" i="1"/>
  <c r="BN47" i="1"/>
  <c r="AD90" i="1"/>
  <c r="AD91" i="1" s="1"/>
  <c r="AI156" i="1"/>
  <c r="AI47" i="1" s="1"/>
  <c r="CP113" i="1"/>
  <c r="CP114" i="1" s="1"/>
  <c r="W90" i="1"/>
  <c r="W91" i="1" s="1"/>
  <c r="W87" i="1"/>
  <c r="W95" i="1" s="1"/>
  <c r="AB47" i="1"/>
  <c r="BR156" i="1"/>
  <c r="BR87" i="1" s="1"/>
  <c r="BN90" i="1"/>
  <c r="BN91" i="1" s="1"/>
  <c r="CQ113" i="1"/>
  <c r="CQ114" i="1" s="1"/>
  <c r="BF90" i="1"/>
  <c r="BF91" i="1" s="1"/>
  <c r="CP156" i="1"/>
  <c r="CP66" i="1" s="1"/>
  <c r="CX87" i="1"/>
  <c r="CX93" i="1" s="1"/>
  <c r="CX26" i="1" s="1"/>
  <c r="CX90" i="1"/>
  <c r="CX91" i="1" s="1"/>
  <c r="AB87" i="1"/>
  <c r="AB94" i="1" s="1"/>
  <c r="AB100" i="1" s="1"/>
  <c r="CX110" i="1"/>
  <c r="CX118" i="1" s="1"/>
  <c r="CX113" i="1"/>
  <c r="CX114" i="1" s="1"/>
  <c r="AB110" i="1"/>
  <c r="AB118" i="1" s="1"/>
  <c r="AB127" i="1" s="1"/>
  <c r="CP110" i="1"/>
  <c r="CP117" i="1" s="1"/>
  <c r="BN113" i="1"/>
  <c r="BN114" i="1" s="1"/>
  <c r="CJ113" i="1"/>
  <c r="CJ114" i="1" s="1"/>
  <c r="CX47" i="1"/>
  <c r="W66" i="1"/>
  <c r="BR90" i="1"/>
  <c r="BR91" i="1" s="1"/>
  <c r="AB113" i="1"/>
  <c r="AB114" i="1" s="1"/>
  <c r="BG156" i="1"/>
  <c r="BG110" i="1" s="1"/>
  <c r="CQ156" i="1"/>
  <c r="CQ87" i="1" s="1"/>
  <c r="CQ95" i="1" s="1"/>
  <c r="AB90" i="1"/>
  <c r="AB91" i="1" s="1"/>
  <c r="AV113" i="1"/>
  <c r="AV114" i="1" s="1"/>
  <c r="AV90" i="1"/>
  <c r="AV91" i="1" s="1"/>
  <c r="AV156" i="1"/>
  <c r="X113" i="1"/>
  <c r="X114" i="1" s="1"/>
  <c r="X156" i="1"/>
  <c r="CE113" i="1"/>
  <c r="CE114" i="1" s="1"/>
  <c r="BH113" i="1"/>
  <c r="BH114" i="1" s="1"/>
  <c r="BH90" i="1"/>
  <c r="BH91" i="1" s="1"/>
  <c r="BH156" i="1"/>
  <c r="K113" i="1"/>
  <c r="K114" i="1" s="1"/>
  <c r="K90" i="1"/>
  <c r="K91" i="1" s="1"/>
  <c r="AU90" i="1"/>
  <c r="AU91" i="1" s="1"/>
  <c r="CD156" i="1"/>
  <c r="CD110" i="1" s="1"/>
  <c r="CD118" i="1" s="1"/>
  <c r="CE90" i="1"/>
  <c r="CE91" i="1" s="1"/>
  <c r="BT113" i="1"/>
  <c r="BT114" i="1" s="1"/>
  <c r="BT156" i="1"/>
  <c r="BT90" i="1"/>
  <c r="BT91" i="1" s="1"/>
  <c r="BX156" i="1"/>
  <c r="BX113" i="1"/>
  <c r="BX114" i="1" s="1"/>
  <c r="CF156" i="1"/>
  <c r="AI113" i="1"/>
  <c r="AI114" i="1" s="1"/>
  <c r="CL90" i="1"/>
  <c r="CL91" i="1" s="1"/>
  <c r="CL156" i="1"/>
  <c r="AU156" i="1"/>
  <c r="AU87" i="1" s="1"/>
  <c r="BF156" i="1"/>
  <c r="BF66" i="1" s="1"/>
  <c r="AD156" i="1"/>
  <c r="CJ156" i="1"/>
  <c r="AT113" i="1"/>
  <c r="AT114" i="1" s="1"/>
  <c r="AT156" i="1"/>
  <c r="AP90" i="1"/>
  <c r="AP91" i="1" s="1"/>
  <c r="AP156" i="1"/>
  <c r="AH90" i="1"/>
  <c r="AH91" i="1" s="1"/>
  <c r="AH156" i="1"/>
  <c r="P156" i="1"/>
  <c r="P113" i="1"/>
  <c r="P114" i="1" s="1"/>
  <c r="P90" i="1"/>
  <c r="P91" i="1" s="1"/>
  <c r="W113" i="1"/>
  <c r="W114" i="1" s="1"/>
  <c r="W110" i="1"/>
  <c r="W118" i="1" s="1"/>
  <c r="BX90" i="1"/>
  <c r="BX91" i="1" s="1"/>
  <c r="CF113" i="1"/>
  <c r="CF114" i="1" s="1"/>
  <c r="L90" i="1"/>
  <c r="L91" i="1" s="1"/>
  <c r="L156" i="1"/>
  <c r="BG90" i="1"/>
  <c r="BG91" i="1" s="1"/>
  <c r="AB99" i="1"/>
  <c r="AB98" i="1"/>
  <c r="J113" i="1"/>
  <c r="J114" i="1" s="1"/>
  <c r="J156" i="1"/>
  <c r="AJ113" i="1"/>
  <c r="AJ114" i="1" s="1"/>
  <c r="AJ156" i="1"/>
  <c r="AD47" i="1"/>
  <c r="AD110" i="1"/>
  <c r="AD117" i="1" s="1"/>
  <c r="BR110" i="1"/>
  <c r="BR116" i="1" s="1"/>
  <c r="BR30" i="1" s="1"/>
  <c r="AN113" i="1"/>
  <c r="AN114" i="1" s="1"/>
  <c r="AN90" i="1"/>
  <c r="AN91" i="1" s="1"/>
  <c r="AN156" i="1"/>
  <c r="BR47" i="1"/>
  <c r="BR66" i="1"/>
  <c r="CO156" i="1"/>
  <c r="CO113" i="1"/>
  <c r="CO114" i="1" s="1"/>
  <c r="CO90" i="1"/>
  <c r="CO91" i="1" s="1"/>
  <c r="AW90" i="1"/>
  <c r="AW91" i="1" s="1"/>
  <c r="AW113" i="1"/>
  <c r="AW114" i="1" s="1"/>
  <c r="AW156" i="1"/>
  <c r="U156" i="1"/>
  <c r="U113" i="1"/>
  <c r="U114" i="1" s="1"/>
  <c r="U90" i="1"/>
  <c r="U91" i="1" s="1"/>
  <c r="BU113" i="1"/>
  <c r="BU114" i="1" s="1"/>
  <c r="BU90" i="1"/>
  <c r="BU91" i="1" s="1"/>
  <c r="BU156" i="1"/>
  <c r="Y113" i="1"/>
  <c r="Y114" i="1" s="1"/>
  <c r="Y90" i="1"/>
  <c r="Y91" i="1" s="1"/>
  <c r="Y156" i="1"/>
  <c r="R113" i="1"/>
  <c r="R114" i="1" s="1"/>
  <c r="R90" i="1"/>
  <c r="R91" i="1" s="1"/>
  <c r="R156" i="1"/>
  <c r="BE156" i="1"/>
  <c r="BE113" i="1"/>
  <c r="BE114" i="1" s="1"/>
  <c r="BE90" i="1"/>
  <c r="BE91" i="1" s="1"/>
  <c r="CC156" i="1"/>
  <c r="CC90" i="1"/>
  <c r="CC91" i="1" s="1"/>
  <c r="CC113" i="1"/>
  <c r="CC114" i="1" s="1"/>
  <c r="CS113" i="1"/>
  <c r="CS114" i="1" s="1"/>
  <c r="CS90" i="1"/>
  <c r="CS91" i="1" s="1"/>
  <c r="CS156" i="1"/>
  <c r="BS113" i="1"/>
  <c r="BS114" i="1" s="1"/>
  <c r="BS90" i="1"/>
  <c r="BS91" i="1" s="1"/>
  <c r="BS156" i="1"/>
  <c r="AG156" i="1"/>
  <c r="AG113" i="1"/>
  <c r="AG114" i="1" s="1"/>
  <c r="AG90" i="1"/>
  <c r="AG91" i="1" s="1"/>
  <c r="W93" i="1"/>
  <c r="W26" i="1" s="1"/>
  <c r="W94" i="1"/>
  <c r="I90" i="1"/>
  <c r="I91" i="1" s="1"/>
  <c r="I113" i="1"/>
  <c r="I114" i="1" s="1"/>
  <c r="I156" i="1"/>
  <c r="BI90" i="1"/>
  <c r="BI91" i="1" s="1"/>
  <c r="BI113" i="1"/>
  <c r="BI114" i="1" s="1"/>
  <c r="BI156" i="1"/>
  <c r="CG113" i="1"/>
  <c r="CG114" i="1" s="1"/>
  <c r="CG90" i="1"/>
  <c r="CG91" i="1" s="1"/>
  <c r="CG156" i="1"/>
  <c r="BZ90" i="1"/>
  <c r="BZ91" i="1" s="1"/>
  <c r="BZ113" i="1"/>
  <c r="BZ114" i="1" s="1"/>
  <c r="BZ156" i="1"/>
  <c r="AS156" i="1"/>
  <c r="AS90" i="1"/>
  <c r="AS91" i="1" s="1"/>
  <c r="AS113" i="1"/>
  <c r="AS114" i="1" s="1"/>
  <c r="AK90" i="1"/>
  <c r="AK91" i="1" s="1"/>
  <c r="AK113" i="1"/>
  <c r="AK114" i="1" s="1"/>
  <c r="AK156" i="1"/>
  <c r="BQ156" i="1"/>
  <c r="BQ113" i="1"/>
  <c r="BQ114" i="1" s="1"/>
  <c r="BQ90" i="1"/>
  <c r="BQ91" i="1" s="1"/>
  <c r="AU47" i="1"/>
  <c r="AU110" i="1"/>
  <c r="AU66" i="1"/>
  <c r="M113" i="1"/>
  <c r="M114" i="1" s="1"/>
  <c r="M90" i="1"/>
  <c r="M91" i="1" s="1"/>
  <c r="M156" i="1"/>
  <c r="BB90" i="1"/>
  <c r="BB91" i="1" s="1"/>
  <c r="BB113" i="1"/>
  <c r="BB114" i="1" s="1"/>
  <c r="BB156" i="1"/>
  <c r="CK113" i="1"/>
  <c r="CK114" i="1" s="1"/>
  <c r="CK90" i="1"/>
  <c r="CK91" i="1" s="1"/>
  <c r="CK156" i="1"/>
  <c r="AA113" i="1"/>
  <c r="AA114" i="1" s="1"/>
  <c r="AA90" i="1"/>
  <c r="AA91" i="1" s="1"/>
  <c r="AA156" i="1"/>
  <c r="BK156" i="1"/>
  <c r="BK113" i="1"/>
  <c r="BK114" i="1" s="1"/>
  <c r="BK90" i="1"/>
  <c r="BK91" i="1" s="1"/>
  <c r="V113" i="1"/>
  <c r="V114" i="1" s="1"/>
  <c r="V90" i="1"/>
  <c r="V91" i="1" s="1"/>
  <c r="V156" i="1"/>
  <c r="BM113" i="1"/>
  <c r="BM114" i="1" s="1"/>
  <c r="BM90" i="1"/>
  <c r="BM91" i="1" s="1"/>
  <c r="BM156" i="1"/>
  <c r="AC113" i="1"/>
  <c r="AC114" i="1" s="1"/>
  <c r="AC90" i="1"/>
  <c r="AC91" i="1" s="1"/>
  <c r="AC156" i="1"/>
  <c r="CW113" i="1"/>
  <c r="CW114" i="1" s="1"/>
  <c r="CW90" i="1"/>
  <c r="CW91" i="1" s="1"/>
  <c r="CW156" i="1"/>
  <c r="AM90" i="1"/>
  <c r="AM91" i="1" s="1"/>
  <c r="AM113" i="1"/>
  <c r="AM114" i="1" s="1"/>
  <c r="AM156" i="1"/>
  <c r="CI90" i="1"/>
  <c r="CI91" i="1" s="1"/>
  <c r="CI113" i="1"/>
  <c r="CI114" i="1" s="1"/>
  <c r="CI156" i="1"/>
  <c r="BA113" i="1"/>
  <c r="BA114" i="1" s="1"/>
  <c r="BA90" i="1"/>
  <c r="BA91" i="1" s="1"/>
  <c r="BA156" i="1"/>
  <c r="AY113" i="1"/>
  <c r="AY114" i="1" s="1"/>
  <c r="AY90" i="1"/>
  <c r="AY91" i="1" s="1"/>
  <c r="AY156" i="1"/>
  <c r="BY90" i="1"/>
  <c r="BY91" i="1" s="1"/>
  <c r="BY113" i="1"/>
  <c r="BY114" i="1" s="1"/>
  <c r="BY156" i="1"/>
  <c r="Q113" i="1"/>
  <c r="Q114" i="1" s="1"/>
  <c r="Q90" i="1"/>
  <c r="Q91" i="1" s="1"/>
  <c r="Q156" i="1"/>
  <c r="BW90" i="1"/>
  <c r="BW91" i="1" s="1"/>
  <c r="BW156" i="1"/>
  <c r="BW113" i="1"/>
  <c r="BW114" i="1" s="1"/>
  <c r="O90" i="1"/>
  <c r="O91" i="1" s="1"/>
  <c r="O113" i="1"/>
  <c r="O114" i="1" s="1"/>
  <c r="O156" i="1"/>
  <c r="AO90" i="1"/>
  <c r="AO91" i="1" s="1"/>
  <c r="AO113" i="1"/>
  <c r="AO114" i="1" s="1"/>
  <c r="AO156" i="1"/>
  <c r="CU113" i="1"/>
  <c r="CU114" i="1" s="1"/>
  <c r="CU90" i="1"/>
  <c r="CU91" i="1" s="1"/>
  <c r="CU156" i="1"/>
  <c r="C113" i="1"/>
  <c r="C114" i="1" s="1"/>
  <c r="C90" i="1"/>
  <c r="C91" i="1" s="1"/>
  <c r="C156" i="1"/>
  <c r="F90" i="1"/>
  <c r="F91" i="1" s="1"/>
  <c r="F113" i="1"/>
  <c r="F114" i="1" s="1"/>
  <c r="F156" i="1"/>
  <c r="E87" i="1"/>
  <c r="E94" i="1" s="1"/>
  <c r="E101" i="1" s="1"/>
  <c r="E96" i="1" s="1"/>
  <c r="E28" i="1" s="1"/>
  <c r="E66" i="1"/>
  <c r="E110" i="1"/>
  <c r="E116" i="1" s="1"/>
  <c r="AX90" i="1"/>
  <c r="AX91" i="1" s="1"/>
  <c r="AX113" i="1"/>
  <c r="AX114" i="1" s="1"/>
  <c r="AX156" i="1"/>
  <c r="CT113" i="1"/>
  <c r="CT114" i="1" s="1"/>
  <c r="CT90" i="1"/>
  <c r="CT91" i="1" s="1"/>
  <c r="CT156" i="1"/>
  <c r="BV113" i="1"/>
  <c r="BV114" i="1" s="1"/>
  <c r="BV90" i="1"/>
  <c r="BV91" i="1" s="1"/>
  <c r="BV156" i="1"/>
  <c r="AL113" i="1"/>
  <c r="AL114" i="1" s="1"/>
  <c r="AL90" i="1"/>
  <c r="AL91" i="1" s="1"/>
  <c r="AL156" i="1"/>
  <c r="CH90" i="1"/>
  <c r="CH91" i="1" s="1"/>
  <c r="CH113" i="1"/>
  <c r="CH114" i="1" s="1"/>
  <c r="CH156" i="1"/>
  <c r="BJ113" i="1"/>
  <c r="BJ114" i="1" s="1"/>
  <c r="BJ90" i="1"/>
  <c r="BJ91" i="1" s="1"/>
  <c r="BJ156" i="1"/>
  <c r="CE66" i="1"/>
  <c r="CE47" i="1"/>
  <c r="CE110" i="1"/>
  <c r="CE87" i="1"/>
  <c r="B914" i="1"/>
  <c r="J915" i="1"/>
  <c r="K110" i="1"/>
  <c r="K66" i="1"/>
  <c r="K47" i="1"/>
  <c r="K87" i="1"/>
  <c r="N90" i="1"/>
  <c r="N91" i="1" s="1"/>
  <c r="N113" i="1"/>
  <c r="N114" i="1" s="1"/>
  <c r="N156" i="1"/>
  <c r="Z113" i="1"/>
  <c r="Z114" i="1" s="1"/>
  <c r="Z90" i="1"/>
  <c r="Z91" i="1" s="1"/>
  <c r="Z156" i="1"/>
  <c r="AI110" i="1"/>
  <c r="D156" i="1"/>
  <c r="D113" i="1"/>
  <c r="D114" i="1" s="1"/>
  <c r="D90" i="1"/>
  <c r="D91" i="1" s="1"/>
  <c r="J895" i="1"/>
  <c r="B894" i="1"/>
  <c r="CR94" i="1"/>
  <c r="CR93" i="1"/>
  <c r="CR26" i="1" s="1"/>
  <c r="CR95" i="1"/>
  <c r="BC113" i="1"/>
  <c r="BC114" i="1" s="1"/>
  <c r="BC90" i="1"/>
  <c r="BC91" i="1" s="1"/>
  <c r="BC156" i="1"/>
  <c r="CM113" i="1"/>
  <c r="CM114" i="1" s="1"/>
  <c r="CM90" i="1"/>
  <c r="CM91" i="1" s="1"/>
  <c r="CM156" i="1"/>
  <c r="CV156" i="1"/>
  <c r="CV90" i="1"/>
  <c r="CV91" i="1" s="1"/>
  <c r="CV113" i="1"/>
  <c r="CV114" i="1" s="1"/>
  <c r="CR118" i="1"/>
  <c r="CR117" i="1"/>
  <c r="CR116" i="1"/>
  <c r="CR30" i="1" s="1"/>
  <c r="AE113" i="1"/>
  <c r="AE114" i="1" s="1"/>
  <c r="AE90" i="1"/>
  <c r="AE91" i="1" s="1"/>
  <c r="AE156" i="1"/>
  <c r="T113" i="1"/>
  <c r="T114" i="1" s="1"/>
  <c r="T90" i="1"/>
  <c r="T91" i="1" s="1"/>
  <c r="T156" i="1"/>
  <c r="AQ113" i="1"/>
  <c r="AQ114" i="1" s="1"/>
  <c r="AQ90" i="1"/>
  <c r="AQ91" i="1" s="1"/>
  <c r="AQ156" i="1"/>
  <c r="BO113" i="1"/>
  <c r="BO114" i="1" s="1"/>
  <c r="BO90" i="1"/>
  <c r="BO91" i="1" s="1"/>
  <c r="BO156" i="1"/>
  <c r="AF113" i="1"/>
  <c r="AF114" i="1" s="1"/>
  <c r="AF90" i="1"/>
  <c r="AF91" i="1" s="1"/>
  <c r="AF156" i="1"/>
  <c r="J937" i="1"/>
  <c r="B936" i="1"/>
  <c r="BN117" i="1"/>
  <c r="BN118" i="1"/>
  <c r="BN116" i="1"/>
  <c r="BN30" i="1" s="1"/>
  <c r="AR113" i="1"/>
  <c r="AR114" i="1" s="1"/>
  <c r="AR90" i="1"/>
  <c r="AR91" i="1" s="1"/>
  <c r="AR156" i="1"/>
  <c r="CB113" i="1"/>
  <c r="CB114" i="1" s="1"/>
  <c r="CB90" i="1"/>
  <c r="CB91" i="1" s="1"/>
  <c r="CB156" i="1"/>
  <c r="BN93" i="1"/>
  <c r="BN26" i="1" s="1"/>
  <c r="BN94" i="1"/>
  <c r="BN95" i="1"/>
  <c r="BP113" i="1"/>
  <c r="BP114" i="1" s="1"/>
  <c r="BP90" i="1"/>
  <c r="BP91" i="1" s="1"/>
  <c r="BP156" i="1"/>
  <c r="J958" i="1"/>
  <c r="B957" i="1"/>
  <c r="CN113" i="1"/>
  <c r="CN114" i="1" s="1"/>
  <c r="CN90" i="1"/>
  <c r="CN91" i="1" s="1"/>
  <c r="CN156" i="1"/>
  <c r="BL156" i="1"/>
  <c r="BL113" i="1"/>
  <c r="BL114" i="1" s="1"/>
  <c r="BL90" i="1"/>
  <c r="BL91" i="1" s="1"/>
  <c r="CA113" i="1"/>
  <c r="CA114" i="1" s="1"/>
  <c r="CA90" i="1"/>
  <c r="CA91" i="1" s="1"/>
  <c r="CA156" i="1"/>
  <c r="S113" i="1"/>
  <c r="S114" i="1" s="1"/>
  <c r="S90" i="1"/>
  <c r="S91" i="1" s="1"/>
  <c r="S156" i="1"/>
  <c r="BD113" i="1"/>
  <c r="BD114" i="1" s="1"/>
  <c r="BD90" i="1"/>
  <c r="BD91" i="1" s="1"/>
  <c r="BD156" i="1"/>
  <c r="AZ156" i="1"/>
  <c r="AZ90" i="1"/>
  <c r="AZ91" i="1" s="1"/>
  <c r="AZ113" i="1"/>
  <c r="AZ114" i="1" s="1"/>
  <c r="BR94" i="1"/>
  <c r="BR95" i="1"/>
  <c r="BR93" i="1"/>
  <c r="BR26" i="1" s="1"/>
  <c r="AI87" i="1" l="1"/>
  <c r="AI66" i="1"/>
  <c r="CQ47" i="1"/>
  <c r="CQ66" i="1"/>
  <c r="AB116" i="1"/>
  <c r="CX117" i="1"/>
  <c r="W116" i="1"/>
  <c r="W30" i="1" s="1"/>
  <c r="CP116" i="1"/>
  <c r="CP30" i="1" s="1"/>
  <c r="AB95" i="1"/>
  <c r="CP118" i="1"/>
  <c r="CQ110" i="1"/>
  <c r="CP47" i="1"/>
  <c r="G34" i="1"/>
  <c r="G35" i="1" s="1"/>
  <c r="G36" i="1" s="1"/>
  <c r="G37" i="1" s="1"/>
  <c r="G41" i="1" s="1"/>
  <c r="G42" i="1" s="1"/>
  <c r="H34" i="1"/>
  <c r="H35" i="1" s="1"/>
  <c r="H130" i="1"/>
  <c r="H131" i="1" s="1"/>
  <c r="G130" i="1"/>
  <c r="G131" i="1" s="1"/>
  <c r="AB117" i="1"/>
  <c r="AB124" i="1" s="1"/>
  <c r="AB119" i="1" s="1"/>
  <c r="AB32" i="1" s="1"/>
  <c r="AB93" i="1"/>
  <c r="AB26" i="1" s="1"/>
  <c r="AB101" i="1"/>
  <c r="AB96" i="1" s="1"/>
  <c r="AB28" i="1" s="1"/>
  <c r="CD117" i="1"/>
  <c r="CQ94" i="1"/>
  <c r="CQ100" i="1" s="1"/>
  <c r="W117" i="1"/>
  <c r="W122" i="1" s="1"/>
  <c r="CP87" i="1"/>
  <c r="CP93" i="1" s="1"/>
  <c r="CP26" i="1" s="1"/>
  <c r="CX94" i="1"/>
  <c r="CX99" i="1" s="1"/>
  <c r="CQ93" i="1"/>
  <c r="CQ26" i="1" s="1"/>
  <c r="CX95" i="1"/>
  <c r="CX105" i="1" s="1"/>
  <c r="CX102" i="1" s="1"/>
  <c r="CX27" i="1" s="1"/>
  <c r="CX116" i="1"/>
  <c r="CX30" i="1" s="1"/>
  <c r="AB128" i="1"/>
  <c r="AB125" i="1" s="1"/>
  <c r="AB31" i="1" s="1"/>
  <c r="BR117" i="1"/>
  <c r="BR122" i="1" s="1"/>
  <c r="BR118" i="1"/>
  <c r="BR127" i="1" s="1"/>
  <c r="BG47" i="1"/>
  <c r="BG66" i="1"/>
  <c r="BF110" i="1"/>
  <c r="BF118" i="1" s="1"/>
  <c r="BF127" i="1" s="1"/>
  <c r="BG87" i="1"/>
  <c r="BG94" i="1" s="1"/>
  <c r="CR127" i="1"/>
  <c r="CR128" i="1"/>
  <c r="BR128" i="1"/>
  <c r="CX127" i="1"/>
  <c r="CX128" i="1"/>
  <c r="CX125" i="1" s="1"/>
  <c r="CX31" i="1" s="1"/>
  <c r="CP127" i="1"/>
  <c r="CP128" i="1"/>
  <c r="CP125" i="1" s="1"/>
  <c r="CP31" i="1" s="1"/>
  <c r="BN127" i="1"/>
  <c r="BN128" i="1"/>
  <c r="W127" i="1"/>
  <c r="W128" i="1"/>
  <c r="CD127" i="1"/>
  <c r="CD128" i="1"/>
  <c r="CD125" i="1" s="1"/>
  <c r="CD31" i="1" s="1"/>
  <c r="CX121" i="1"/>
  <c r="CX124" i="1"/>
  <c r="CX119" i="1" s="1"/>
  <c r="CX32" i="1" s="1"/>
  <c r="CX122" i="1"/>
  <c r="CX123" i="1"/>
  <c r="AB105" i="1"/>
  <c r="AB104" i="1"/>
  <c r="AJ87" i="1"/>
  <c r="AJ110" i="1"/>
  <c r="AJ47" i="1"/>
  <c r="AJ66" i="1"/>
  <c r="P110" i="1"/>
  <c r="P87" i="1"/>
  <c r="P66" i="1"/>
  <c r="P47" i="1"/>
  <c r="X87" i="1"/>
  <c r="X110" i="1"/>
  <c r="X66" i="1"/>
  <c r="X47" i="1"/>
  <c r="CQ101" i="1"/>
  <c r="CQ96" i="1" s="1"/>
  <c r="CQ28" i="1" s="1"/>
  <c r="CQ99" i="1"/>
  <c r="CR121" i="1"/>
  <c r="CR124" i="1"/>
  <c r="CR119" i="1" s="1"/>
  <c r="CR32" i="1" s="1"/>
  <c r="CR122" i="1"/>
  <c r="CR123" i="1"/>
  <c r="W100" i="1"/>
  <c r="W101" i="1"/>
  <c r="W96" i="1" s="1"/>
  <c r="W28" i="1" s="1"/>
  <c r="W98" i="1"/>
  <c r="W99" i="1"/>
  <c r="BR121" i="1"/>
  <c r="BR123" i="1"/>
  <c r="BR124" i="1"/>
  <c r="BR119" i="1" s="1"/>
  <c r="BR32" i="1" s="1"/>
  <c r="AH110" i="1"/>
  <c r="AH66" i="1"/>
  <c r="AH87" i="1"/>
  <c r="AH47" i="1"/>
  <c r="CL47" i="1"/>
  <c r="CL87" i="1"/>
  <c r="CL66" i="1"/>
  <c r="CL110" i="1"/>
  <c r="BR101" i="1"/>
  <c r="BR96" i="1" s="1"/>
  <c r="BR28" i="1" s="1"/>
  <c r="BR100" i="1"/>
  <c r="BR98" i="1"/>
  <c r="BR99" i="1"/>
  <c r="AP110" i="1"/>
  <c r="AP66" i="1"/>
  <c r="AP47" i="1"/>
  <c r="AP87" i="1"/>
  <c r="AV110" i="1"/>
  <c r="AV47" i="1"/>
  <c r="AV66" i="1"/>
  <c r="AV87" i="1"/>
  <c r="CR105" i="1"/>
  <c r="CR102" i="1" s="1"/>
  <c r="CR27" i="1" s="1"/>
  <c r="CR104" i="1"/>
  <c r="AB30" i="1"/>
  <c r="BF87" i="1"/>
  <c r="BF94" i="1" s="1"/>
  <c r="CF66" i="1"/>
  <c r="CF87" i="1"/>
  <c r="CF110" i="1"/>
  <c r="CF47" i="1"/>
  <c r="AT110" i="1"/>
  <c r="AT66" i="1"/>
  <c r="AT87" i="1"/>
  <c r="AT47" i="1"/>
  <c r="AB122" i="1"/>
  <c r="AB121" i="1"/>
  <c r="CR101" i="1"/>
  <c r="CR96" i="1" s="1"/>
  <c r="CR28" i="1" s="1"/>
  <c r="CR100" i="1"/>
  <c r="CR99" i="1"/>
  <c r="CR98" i="1"/>
  <c r="W121" i="1"/>
  <c r="W123" i="1"/>
  <c r="W124" i="1"/>
  <c r="W119" i="1" s="1"/>
  <c r="W32" i="1" s="1"/>
  <c r="CD47" i="1"/>
  <c r="BF47" i="1"/>
  <c r="BN104" i="1"/>
  <c r="BN105" i="1"/>
  <c r="J66" i="1"/>
  <c r="J110" i="1"/>
  <c r="J87" i="1"/>
  <c r="J47" i="1"/>
  <c r="BN100" i="1"/>
  <c r="BN99" i="1"/>
  <c r="BN98" i="1"/>
  <c r="BN101" i="1"/>
  <c r="BN96" i="1" s="1"/>
  <c r="BN28" i="1" s="1"/>
  <c r="CD116" i="1"/>
  <c r="CD30" i="1" s="1"/>
  <c r="BN124" i="1"/>
  <c r="BN119" i="1" s="1"/>
  <c r="BN32" i="1" s="1"/>
  <c r="BN121" i="1"/>
  <c r="BN122" i="1"/>
  <c r="BN123" i="1"/>
  <c r="CX104" i="1"/>
  <c r="CD87" i="1"/>
  <c r="CJ66" i="1"/>
  <c r="CJ47" i="1"/>
  <c r="CJ87" i="1"/>
  <c r="CJ110" i="1"/>
  <c r="BX87" i="1"/>
  <c r="BX47" i="1"/>
  <c r="BX110" i="1"/>
  <c r="BX66" i="1"/>
  <c r="CD122" i="1"/>
  <c r="CD121" i="1"/>
  <c r="CD123" i="1"/>
  <c r="CD124" i="1"/>
  <c r="CD119" i="1" s="1"/>
  <c r="CD32" i="1" s="1"/>
  <c r="CP124" i="1"/>
  <c r="CP119" i="1" s="1"/>
  <c r="CP32" i="1" s="1"/>
  <c r="CP121" i="1"/>
  <c r="CP123" i="1"/>
  <c r="CP122" i="1"/>
  <c r="CD66" i="1"/>
  <c r="AD87" i="1"/>
  <c r="AD66" i="1"/>
  <c r="BH66" i="1"/>
  <c r="BH47" i="1"/>
  <c r="BH87" i="1"/>
  <c r="BH110" i="1"/>
  <c r="CP104" i="1"/>
  <c r="CP105" i="1"/>
  <c r="CP102" i="1" s="1"/>
  <c r="CP27" i="1" s="1"/>
  <c r="BT110" i="1"/>
  <c r="BT66" i="1"/>
  <c r="BT87" i="1"/>
  <c r="BT47" i="1"/>
  <c r="BR104" i="1"/>
  <c r="BR105" i="1"/>
  <c r="BR102" i="1" s="1"/>
  <c r="BR27" i="1" s="1"/>
  <c r="W105" i="1"/>
  <c r="W104" i="1"/>
  <c r="AD124" i="1"/>
  <c r="AD119" i="1" s="1"/>
  <c r="AD32" i="1" s="1"/>
  <c r="AD123" i="1"/>
  <c r="AD122" i="1"/>
  <c r="AD121" i="1"/>
  <c r="CQ105" i="1"/>
  <c r="CQ104" i="1"/>
  <c r="L110" i="1"/>
  <c r="L66" i="1"/>
  <c r="L87" i="1"/>
  <c r="L47" i="1"/>
  <c r="AD118" i="1"/>
  <c r="AD116" i="1"/>
  <c r="AN66" i="1"/>
  <c r="AN110" i="1"/>
  <c r="AN47" i="1"/>
  <c r="AN87" i="1"/>
  <c r="CQ117" i="1"/>
  <c r="CQ118" i="1"/>
  <c r="CQ116" i="1"/>
  <c r="CQ30" i="1" s="1"/>
  <c r="CG47" i="1"/>
  <c r="CG87" i="1"/>
  <c r="CG66" i="1"/>
  <c r="CG110" i="1"/>
  <c r="CC87" i="1"/>
  <c r="CC47" i="1"/>
  <c r="CC66" i="1"/>
  <c r="CC110" i="1"/>
  <c r="BB87" i="1"/>
  <c r="BB66" i="1"/>
  <c r="BB47" i="1"/>
  <c r="BB110" i="1"/>
  <c r="BQ87" i="1"/>
  <c r="BQ66" i="1"/>
  <c r="BQ110" i="1"/>
  <c r="BQ47" i="1"/>
  <c r="AK110" i="1"/>
  <c r="AK87" i="1"/>
  <c r="AK66" i="1"/>
  <c r="AK47" i="1"/>
  <c r="BI110" i="1"/>
  <c r="BI87" i="1"/>
  <c r="BI47" i="1"/>
  <c r="BI66" i="1"/>
  <c r="AG66" i="1"/>
  <c r="AG110" i="1"/>
  <c r="AG87" i="1"/>
  <c r="AG47" i="1"/>
  <c r="BE47" i="1"/>
  <c r="BE110" i="1"/>
  <c r="BE87" i="1"/>
  <c r="BE66" i="1"/>
  <c r="U87" i="1"/>
  <c r="U47" i="1"/>
  <c r="U66" i="1"/>
  <c r="U110" i="1"/>
  <c r="M47" i="1"/>
  <c r="M87" i="1"/>
  <c r="M110" i="1"/>
  <c r="M66" i="1"/>
  <c r="BS47" i="1"/>
  <c r="BS66" i="1"/>
  <c r="BS110" i="1"/>
  <c r="BS87" i="1"/>
  <c r="R87" i="1"/>
  <c r="R110" i="1"/>
  <c r="R47" i="1"/>
  <c r="R66" i="1"/>
  <c r="AW66" i="1"/>
  <c r="AW87" i="1"/>
  <c r="AW110" i="1"/>
  <c r="AW47" i="1"/>
  <c r="I110" i="1"/>
  <c r="I87" i="1"/>
  <c r="I66" i="1"/>
  <c r="I47" i="1"/>
  <c r="AU93" i="1"/>
  <c r="AU26" i="1" s="1"/>
  <c r="AU94" i="1"/>
  <c r="AU95" i="1"/>
  <c r="CS87" i="1"/>
  <c r="CS47" i="1"/>
  <c r="CS110" i="1"/>
  <c r="CS66" i="1"/>
  <c r="Y110" i="1"/>
  <c r="Y47" i="1"/>
  <c r="Y66" i="1"/>
  <c r="Y87" i="1"/>
  <c r="AS110" i="1"/>
  <c r="AS47" i="1"/>
  <c r="AS66" i="1"/>
  <c r="AS87" i="1"/>
  <c r="AU118" i="1"/>
  <c r="AU117" i="1"/>
  <c r="AU116" i="1"/>
  <c r="AU30" i="1" s="1"/>
  <c r="BZ66" i="1"/>
  <c r="BZ47" i="1"/>
  <c r="BZ87" i="1"/>
  <c r="BZ110" i="1"/>
  <c r="E117" i="1"/>
  <c r="E124" i="1" s="1"/>
  <c r="E119" i="1" s="1"/>
  <c r="E32" i="1" s="1"/>
  <c r="BU87" i="1"/>
  <c r="BU47" i="1"/>
  <c r="BU66" i="1"/>
  <c r="BU110" i="1"/>
  <c r="CO47" i="1"/>
  <c r="CO110" i="1"/>
  <c r="CO66" i="1"/>
  <c r="CO87" i="1"/>
  <c r="E95" i="1"/>
  <c r="BY66" i="1"/>
  <c r="BY47" i="1"/>
  <c r="BY110" i="1"/>
  <c r="BY87" i="1"/>
  <c r="AM87" i="1"/>
  <c r="AM47" i="1"/>
  <c r="AM66" i="1"/>
  <c r="AM110" i="1"/>
  <c r="V110" i="1"/>
  <c r="V87" i="1"/>
  <c r="V66" i="1"/>
  <c r="V47" i="1"/>
  <c r="O47" i="1"/>
  <c r="O66" i="1"/>
  <c r="O110" i="1"/>
  <c r="O87" i="1"/>
  <c r="AY110" i="1"/>
  <c r="AY87" i="1"/>
  <c r="AY47" i="1"/>
  <c r="AY66" i="1"/>
  <c r="CW47" i="1"/>
  <c r="CW87" i="1"/>
  <c r="CW66" i="1"/>
  <c r="CW110" i="1"/>
  <c r="E118" i="1"/>
  <c r="BK47" i="1"/>
  <c r="BK66" i="1"/>
  <c r="BK110" i="1"/>
  <c r="BK87" i="1"/>
  <c r="BA110" i="1"/>
  <c r="BA87" i="1"/>
  <c r="BA66" i="1"/>
  <c r="BA47" i="1"/>
  <c r="AC66" i="1"/>
  <c r="AC47" i="1"/>
  <c r="AC87" i="1"/>
  <c r="AC110" i="1"/>
  <c r="AA110" i="1"/>
  <c r="AA87" i="1"/>
  <c r="AA66" i="1"/>
  <c r="AA47" i="1"/>
  <c r="BW110" i="1"/>
  <c r="BW47" i="1"/>
  <c r="BW87" i="1"/>
  <c r="BW66" i="1"/>
  <c r="CU87" i="1"/>
  <c r="CU110" i="1"/>
  <c r="CU47" i="1"/>
  <c r="CU66" i="1"/>
  <c r="Q47" i="1"/>
  <c r="Q110" i="1"/>
  <c r="Q66" i="1"/>
  <c r="Q87" i="1"/>
  <c r="CI87" i="1"/>
  <c r="CI66" i="1"/>
  <c r="CI47" i="1"/>
  <c r="CI110" i="1"/>
  <c r="BM47" i="1"/>
  <c r="BM110" i="1"/>
  <c r="BM66" i="1"/>
  <c r="BM87" i="1"/>
  <c r="CK47" i="1"/>
  <c r="CK110" i="1"/>
  <c r="CK87" i="1"/>
  <c r="CK66" i="1"/>
  <c r="AO66" i="1"/>
  <c r="AO110" i="1"/>
  <c r="AO47" i="1"/>
  <c r="AO87" i="1"/>
  <c r="C110" i="1"/>
  <c r="C87" i="1"/>
  <c r="C93" i="1" s="1"/>
  <c r="C26" i="1" s="1"/>
  <c r="C47" i="1"/>
  <c r="C66" i="1"/>
  <c r="F110" i="1"/>
  <c r="F87" i="1"/>
  <c r="F47" i="1"/>
  <c r="F66" i="1"/>
  <c r="E93" i="1"/>
  <c r="E99" i="1"/>
  <c r="E100" i="1"/>
  <c r="E98" i="1"/>
  <c r="AI117" i="1"/>
  <c r="AI118" i="1"/>
  <c r="AI116" i="1"/>
  <c r="AI30" i="1" s="1"/>
  <c r="J916" i="1"/>
  <c r="B915" i="1"/>
  <c r="AI94" i="1"/>
  <c r="AI93" i="1"/>
  <c r="AI26" i="1" s="1"/>
  <c r="AI95" i="1"/>
  <c r="CE94" i="1"/>
  <c r="CE93" i="1"/>
  <c r="CE26" i="1" s="1"/>
  <c r="CE95" i="1"/>
  <c r="CT110" i="1"/>
  <c r="CT87" i="1"/>
  <c r="CT66" i="1"/>
  <c r="CT47" i="1"/>
  <c r="CE118" i="1"/>
  <c r="CE116" i="1"/>
  <c r="CE30" i="1" s="1"/>
  <c r="CE117" i="1"/>
  <c r="CH66" i="1"/>
  <c r="CH47" i="1"/>
  <c r="CH87" i="1"/>
  <c r="CH110" i="1"/>
  <c r="K95" i="1"/>
  <c r="K94" i="1"/>
  <c r="K93" i="1"/>
  <c r="K26" i="1" s="1"/>
  <c r="BG95" i="1"/>
  <c r="BG93" i="1"/>
  <c r="BG26" i="1" s="1"/>
  <c r="BG116" i="1"/>
  <c r="BG30" i="1" s="1"/>
  <c r="BG118" i="1"/>
  <c r="BG117" i="1"/>
  <c r="E30" i="1"/>
  <c r="Z110" i="1"/>
  <c r="Z47" i="1"/>
  <c r="Z87" i="1"/>
  <c r="Z66" i="1"/>
  <c r="K118" i="1"/>
  <c r="K116" i="1"/>
  <c r="K30" i="1" s="1"/>
  <c r="K117" i="1"/>
  <c r="BV110" i="1"/>
  <c r="BV87" i="1"/>
  <c r="BV66" i="1"/>
  <c r="BV47" i="1"/>
  <c r="AX110" i="1"/>
  <c r="AX47" i="1"/>
  <c r="AX66" i="1"/>
  <c r="AX87" i="1"/>
  <c r="BJ110" i="1"/>
  <c r="BJ66" i="1"/>
  <c r="BJ47" i="1"/>
  <c r="BJ87" i="1"/>
  <c r="N87" i="1"/>
  <c r="N47" i="1"/>
  <c r="N110" i="1"/>
  <c r="N66" i="1"/>
  <c r="AL110" i="1"/>
  <c r="AL87" i="1"/>
  <c r="AL47" i="1"/>
  <c r="AL66" i="1"/>
  <c r="AZ110" i="1"/>
  <c r="AZ87" i="1"/>
  <c r="AZ66" i="1"/>
  <c r="AZ47" i="1"/>
  <c r="T110" i="1"/>
  <c r="T87" i="1"/>
  <c r="T66" i="1"/>
  <c r="T47" i="1"/>
  <c r="BC110" i="1"/>
  <c r="BC87" i="1"/>
  <c r="BC66" i="1"/>
  <c r="BC47" i="1"/>
  <c r="BL110" i="1"/>
  <c r="BL87" i="1"/>
  <c r="BL66" i="1"/>
  <c r="BL47" i="1"/>
  <c r="B958" i="1"/>
  <c r="J959" i="1"/>
  <c r="BP87" i="1"/>
  <c r="BP110" i="1"/>
  <c r="BP47" i="1"/>
  <c r="BP66" i="1"/>
  <c r="BD110" i="1"/>
  <c r="BD87" i="1"/>
  <c r="BD66" i="1"/>
  <c r="BD47" i="1"/>
  <c r="CB110" i="1"/>
  <c r="CB87" i="1"/>
  <c r="CB66" i="1"/>
  <c r="CB47" i="1"/>
  <c r="J938" i="1"/>
  <c r="B937" i="1"/>
  <c r="AQ110" i="1"/>
  <c r="AQ87" i="1"/>
  <c r="AQ66" i="1"/>
  <c r="AQ47" i="1"/>
  <c r="AE110" i="1"/>
  <c r="AE87" i="1"/>
  <c r="AE66" i="1"/>
  <c r="AE47" i="1"/>
  <c r="CV110" i="1"/>
  <c r="CV87" i="1"/>
  <c r="CV66" i="1"/>
  <c r="CV47" i="1"/>
  <c r="AF110" i="1"/>
  <c r="AF87" i="1"/>
  <c r="AF66" i="1"/>
  <c r="AF47" i="1"/>
  <c r="B895" i="1"/>
  <c r="J896" i="1"/>
  <c r="CA110" i="1"/>
  <c r="CA87" i="1"/>
  <c r="CA66" i="1"/>
  <c r="CA47" i="1"/>
  <c r="CN110" i="1"/>
  <c r="CN87" i="1"/>
  <c r="CN66" i="1"/>
  <c r="CN47" i="1"/>
  <c r="D110" i="1"/>
  <c r="D87" i="1"/>
  <c r="D66" i="1"/>
  <c r="D47" i="1"/>
  <c r="S110" i="1"/>
  <c r="S66" i="1"/>
  <c r="S87" i="1"/>
  <c r="S47" i="1"/>
  <c r="AR110" i="1"/>
  <c r="AR87" i="1"/>
  <c r="AR66" i="1"/>
  <c r="AR47" i="1"/>
  <c r="BO110" i="1"/>
  <c r="BO87" i="1"/>
  <c r="BO66" i="1"/>
  <c r="BO47" i="1"/>
  <c r="CM110" i="1"/>
  <c r="CM87" i="1"/>
  <c r="CM66" i="1"/>
  <c r="CM47" i="1"/>
  <c r="CP94" i="1" l="1"/>
  <c r="CP101" i="1" s="1"/>
  <c r="CP96" i="1" s="1"/>
  <c r="CP28" i="1" s="1"/>
  <c r="CP95" i="1"/>
  <c r="H36" i="1"/>
  <c r="H37" i="1" s="1"/>
  <c r="H41" i="1" s="1"/>
  <c r="H42" i="1" s="1"/>
  <c r="AB123" i="1"/>
  <c r="CQ98" i="1"/>
  <c r="CX100" i="1"/>
  <c r="CX101" i="1"/>
  <c r="CX96" i="1" s="1"/>
  <c r="CX28" i="1" s="1"/>
  <c r="CX98" i="1"/>
  <c r="CP98" i="1"/>
  <c r="CP100" i="1"/>
  <c r="CP99" i="1"/>
  <c r="BF117" i="1"/>
  <c r="BN125" i="1"/>
  <c r="BN31" i="1" s="1"/>
  <c r="BN33" i="1" s="1"/>
  <c r="BF116" i="1"/>
  <c r="BF30" i="1" s="1"/>
  <c r="W125" i="1"/>
  <c r="W31" i="1" s="1"/>
  <c r="W33" i="1" s="1"/>
  <c r="BF128" i="1"/>
  <c r="BF125" i="1" s="1"/>
  <c r="BF31" i="1" s="1"/>
  <c r="BF95" i="1"/>
  <c r="BF104" i="1" s="1"/>
  <c r="AB102" i="1"/>
  <c r="AB27" i="1" s="1"/>
  <c r="AB29" i="1" s="1"/>
  <c r="BR125" i="1"/>
  <c r="BR31" i="1" s="1"/>
  <c r="BR33" i="1" s="1"/>
  <c r="BN102" i="1"/>
  <c r="BN27" i="1" s="1"/>
  <c r="BN29" i="1" s="1"/>
  <c r="W102" i="1"/>
  <c r="W27" i="1" s="1"/>
  <c r="W29" i="1" s="1"/>
  <c r="AD127" i="1"/>
  <c r="AD128" i="1"/>
  <c r="AD125" i="1" s="1"/>
  <c r="AD31" i="1" s="1"/>
  <c r="AI127" i="1"/>
  <c r="AI128" i="1"/>
  <c r="AI125" i="1" s="1"/>
  <c r="AI31" i="1" s="1"/>
  <c r="CP33" i="1"/>
  <c r="CE127" i="1"/>
  <c r="CE128" i="1"/>
  <c r="K127" i="1"/>
  <c r="K125" i="1" s="1"/>
  <c r="K31" i="1" s="1"/>
  <c r="K128" i="1"/>
  <c r="CX33" i="1"/>
  <c r="AU127" i="1"/>
  <c r="AU128" i="1"/>
  <c r="CQ102" i="1"/>
  <c r="CQ27" i="1" s="1"/>
  <c r="CQ29" i="1" s="1"/>
  <c r="E127" i="1"/>
  <c r="E128" i="1"/>
  <c r="CQ127" i="1"/>
  <c r="CQ128" i="1"/>
  <c r="CR125" i="1"/>
  <c r="CR31" i="1" s="1"/>
  <c r="CR33" i="1" s="1"/>
  <c r="BG127" i="1"/>
  <c r="BG128" i="1"/>
  <c r="BR29" i="1"/>
  <c r="CR106" i="1"/>
  <c r="CP29" i="1"/>
  <c r="CX29" i="1"/>
  <c r="CX129" i="1"/>
  <c r="CR29" i="1"/>
  <c r="BR106" i="1"/>
  <c r="AB33" i="1"/>
  <c r="CP129" i="1"/>
  <c r="AB129" i="1"/>
  <c r="CL93" i="1"/>
  <c r="CL95" i="1"/>
  <c r="CL94" i="1"/>
  <c r="AJ116" i="1"/>
  <c r="AJ118" i="1"/>
  <c r="AJ117" i="1"/>
  <c r="AU104" i="1"/>
  <c r="AU105" i="1"/>
  <c r="CD94" i="1"/>
  <c r="CD93" i="1"/>
  <c r="CD95" i="1"/>
  <c r="AJ94" i="1"/>
  <c r="AJ93" i="1"/>
  <c r="AJ95" i="1"/>
  <c r="AU99" i="1"/>
  <c r="AU101" i="1"/>
  <c r="AU96" i="1" s="1"/>
  <c r="AU28" i="1" s="1"/>
  <c r="AU98" i="1"/>
  <c r="AU100" i="1"/>
  <c r="AD30" i="1"/>
  <c r="AT94" i="1"/>
  <c r="AT95" i="1"/>
  <c r="AT93" i="1"/>
  <c r="BF101" i="1"/>
  <c r="BF96" i="1" s="1"/>
  <c r="BF28" i="1" s="1"/>
  <c r="BF99" i="1"/>
  <c r="BF100" i="1"/>
  <c r="BF98" i="1"/>
  <c r="X116" i="1"/>
  <c r="X117" i="1"/>
  <c r="X118" i="1"/>
  <c r="K124" i="1"/>
  <c r="K119" i="1" s="1"/>
  <c r="K32" i="1" s="1"/>
  <c r="K121" i="1"/>
  <c r="K122" i="1"/>
  <c r="K123" i="1"/>
  <c r="BG98" i="1"/>
  <c r="BG100" i="1"/>
  <c r="BG101" i="1"/>
  <c r="BG96" i="1" s="1"/>
  <c r="BG28" i="1" s="1"/>
  <c r="BG99" i="1"/>
  <c r="AP117" i="1"/>
  <c r="AP116" i="1"/>
  <c r="AP118" i="1"/>
  <c r="AH95" i="1"/>
  <c r="AH93" i="1"/>
  <c r="AH94" i="1"/>
  <c r="X94" i="1"/>
  <c r="X93" i="1"/>
  <c r="X95" i="1"/>
  <c r="BT117" i="1"/>
  <c r="BT116" i="1"/>
  <c r="BT118" i="1"/>
  <c r="K101" i="1"/>
  <c r="K96" i="1" s="1"/>
  <c r="K28" i="1" s="1"/>
  <c r="K99" i="1"/>
  <c r="K98" i="1"/>
  <c r="K100" i="1"/>
  <c r="AD94" i="1"/>
  <c r="AD93" i="1"/>
  <c r="AD95" i="1"/>
  <c r="J95" i="1"/>
  <c r="J94" i="1"/>
  <c r="J93" i="1"/>
  <c r="AT116" i="1"/>
  <c r="AT118" i="1"/>
  <c r="AT117" i="1"/>
  <c r="BH118" i="1"/>
  <c r="BH116" i="1"/>
  <c r="BH117" i="1"/>
  <c r="AP95" i="1"/>
  <c r="AP93" i="1"/>
  <c r="AP94" i="1"/>
  <c r="K104" i="1"/>
  <c r="K105" i="1"/>
  <c r="CQ121" i="1"/>
  <c r="CQ123" i="1"/>
  <c r="CQ122" i="1"/>
  <c r="CQ124" i="1"/>
  <c r="CQ119" i="1" s="1"/>
  <c r="CQ32" i="1" s="1"/>
  <c r="J117" i="1"/>
  <c r="J116" i="1"/>
  <c r="J118" i="1"/>
  <c r="AH116" i="1"/>
  <c r="AH117" i="1"/>
  <c r="AH118" i="1"/>
  <c r="BG105" i="1"/>
  <c r="BG104" i="1"/>
  <c r="AI100" i="1"/>
  <c r="AI101" i="1"/>
  <c r="AI96" i="1" s="1"/>
  <c r="AI28" i="1" s="1"/>
  <c r="AI99" i="1"/>
  <c r="AI98" i="1"/>
  <c r="BX118" i="1"/>
  <c r="BX116" i="1"/>
  <c r="BX117" i="1"/>
  <c r="P94" i="1"/>
  <c r="P93" i="1"/>
  <c r="P95" i="1"/>
  <c r="BF124" i="1"/>
  <c r="BF119" i="1" s="1"/>
  <c r="BF32" i="1" s="1"/>
  <c r="BF121" i="1"/>
  <c r="BF122" i="1"/>
  <c r="BF123" i="1"/>
  <c r="AV117" i="1"/>
  <c r="AV116" i="1"/>
  <c r="AV118" i="1"/>
  <c r="CE124" i="1"/>
  <c r="CE119" i="1" s="1"/>
  <c r="CE32" i="1" s="1"/>
  <c r="CE121" i="1"/>
  <c r="CE122" i="1"/>
  <c r="CE123" i="1"/>
  <c r="BG121" i="1"/>
  <c r="BG122" i="1"/>
  <c r="BG123" i="1"/>
  <c r="BG124" i="1"/>
  <c r="BG119" i="1" s="1"/>
  <c r="BG32" i="1" s="1"/>
  <c r="CE105" i="1"/>
  <c r="CE102" i="1" s="1"/>
  <c r="CE27" i="1" s="1"/>
  <c r="CE104" i="1"/>
  <c r="L93" i="1"/>
  <c r="L95" i="1"/>
  <c r="L94" i="1"/>
  <c r="P116" i="1"/>
  <c r="P117" i="1"/>
  <c r="P118" i="1"/>
  <c r="BX93" i="1"/>
  <c r="BX94" i="1"/>
  <c r="BX95" i="1"/>
  <c r="AV94" i="1"/>
  <c r="AV95" i="1"/>
  <c r="AV93" i="1"/>
  <c r="CE99" i="1"/>
  <c r="CE101" i="1"/>
  <c r="CE96" i="1" s="1"/>
  <c r="CE28" i="1" s="1"/>
  <c r="CE98" i="1"/>
  <c r="CE100" i="1"/>
  <c r="L118" i="1"/>
  <c r="L117" i="1"/>
  <c r="L116" i="1"/>
  <c r="BT93" i="1"/>
  <c r="BT94" i="1"/>
  <c r="BT95" i="1"/>
  <c r="CJ116" i="1"/>
  <c r="CJ117" i="1"/>
  <c r="CJ118" i="1"/>
  <c r="CD33" i="1"/>
  <c r="CF118" i="1"/>
  <c r="CF116" i="1"/>
  <c r="CF117" i="1"/>
  <c r="AU124" i="1"/>
  <c r="AU119" i="1" s="1"/>
  <c r="AU32" i="1" s="1"/>
  <c r="AU121" i="1"/>
  <c r="AU122" i="1"/>
  <c r="AU123" i="1"/>
  <c r="BH94" i="1"/>
  <c r="BH95" i="1"/>
  <c r="BH93" i="1"/>
  <c r="CD129" i="1"/>
  <c r="AI104" i="1"/>
  <c r="AI105" i="1"/>
  <c r="AI102" i="1" s="1"/>
  <c r="AI27" i="1" s="1"/>
  <c r="AI124" i="1"/>
  <c r="AI119" i="1" s="1"/>
  <c r="AI32" i="1" s="1"/>
  <c r="AI121" i="1"/>
  <c r="AI123" i="1"/>
  <c r="AI122" i="1"/>
  <c r="BF93" i="1"/>
  <c r="CJ95" i="1"/>
  <c r="CJ94" i="1"/>
  <c r="CJ93" i="1"/>
  <c r="CF93" i="1"/>
  <c r="CF95" i="1"/>
  <c r="CF94" i="1"/>
  <c r="CL118" i="1"/>
  <c r="CL117" i="1"/>
  <c r="CL116" i="1"/>
  <c r="AN93" i="1"/>
  <c r="AN26" i="1" s="1"/>
  <c r="AN95" i="1"/>
  <c r="AN94" i="1"/>
  <c r="AN118" i="1"/>
  <c r="AN116" i="1"/>
  <c r="AN30" i="1" s="1"/>
  <c r="AN117" i="1"/>
  <c r="R117" i="1"/>
  <c r="R118" i="1"/>
  <c r="R116" i="1"/>
  <c r="R30" i="1" s="1"/>
  <c r="BI95" i="1"/>
  <c r="BI93" i="1"/>
  <c r="BI26" i="1" s="1"/>
  <c r="BI94" i="1"/>
  <c r="R93" i="1"/>
  <c r="R26" i="1" s="1"/>
  <c r="R95" i="1"/>
  <c r="R94" i="1"/>
  <c r="U94" i="1"/>
  <c r="U95" i="1"/>
  <c r="U93" i="1"/>
  <c r="U26" i="1" s="1"/>
  <c r="BI117" i="1"/>
  <c r="BI118" i="1"/>
  <c r="BI116" i="1"/>
  <c r="BI30" i="1" s="1"/>
  <c r="BB95" i="1"/>
  <c r="BB93" i="1"/>
  <c r="BB26" i="1" s="1"/>
  <c r="BB94" i="1"/>
  <c r="BZ117" i="1"/>
  <c r="BZ116" i="1"/>
  <c r="BZ30" i="1" s="1"/>
  <c r="BZ118" i="1"/>
  <c r="Y117" i="1"/>
  <c r="Y116" i="1"/>
  <c r="Y30" i="1" s="1"/>
  <c r="Y118" i="1"/>
  <c r="BS93" i="1"/>
  <c r="BS26" i="1" s="1"/>
  <c r="BS94" i="1"/>
  <c r="BS95" i="1"/>
  <c r="CO95" i="1"/>
  <c r="CO94" i="1"/>
  <c r="CO93" i="1"/>
  <c r="CO26" i="1" s="1"/>
  <c r="BZ95" i="1"/>
  <c r="BZ94" i="1"/>
  <c r="BZ93" i="1"/>
  <c r="BZ26" i="1" s="1"/>
  <c r="BS118" i="1"/>
  <c r="BS117" i="1"/>
  <c r="BS116" i="1"/>
  <c r="BS30" i="1" s="1"/>
  <c r="BE94" i="1"/>
  <c r="BE95" i="1"/>
  <c r="BE93" i="1"/>
  <c r="BE26" i="1" s="1"/>
  <c r="CC116" i="1"/>
  <c r="CC30" i="1" s="1"/>
  <c r="CC118" i="1"/>
  <c r="CC117" i="1"/>
  <c r="E121" i="1"/>
  <c r="CS116" i="1"/>
  <c r="CS30" i="1" s="1"/>
  <c r="CS118" i="1"/>
  <c r="CS117" i="1"/>
  <c r="I93" i="1"/>
  <c r="I26" i="1" s="1"/>
  <c r="I95" i="1"/>
  <c r="I94" i="1"/>
  <c r="BE116" i="1"/>
  <c r="BE30" i="1" s="1"/>
  <c r="BE118" i="1"/>
  <c r="BE117" i="1"/>
  <c r="AK95" i="1"/>
  <c r="AK93" i="1"/>
  <c r="AK26" i="1" s="1"/>
  <c r="AK94" i="1"/>
  <c r="E123" i="1"/>
  <c r="CO116" i="1"/>
  <c r="CO30" i="1" s="1"/>
  <c r="CO118" i="1"/>
  <c r="CO117" i="1"/>
  <c r="I118" i="1"/>
  <c r="I117" i="1"/>
  <c r="I116" i="1"/>
  <c r="I30" i="1" s="1"/>
  <c r="AK117" i="1"/>
  <c r="AK116" i="1"/>
  <c r="AK30" i="1" s="1"/>
  <c r="AK118" i="1"/>
  <c r="E122" i="1"/>
  <c r="CS95" i="1"/>
  <c r="CS93" i="1"/>
  <c r="CS26" i="1" s="1"/>
  <c r="CS94" i="1"/>
  <c r="CC93" i="1"/>
  <c r="CC26" i="1" s="1"/>
  <c r="CC95" i="1"/>
  <c r="CC94" i="1"/>
  <c r="Y95" i="1"/>
  <c r="Y94" i="1"/>
  <c r="Y93" i="1"/>
  <c r="Y26" i="1" s="1"/>
  <c r="BU118" i="1"/>
  <c r="BU117" i="1"/>
  <c r="BU116" i="1"/>
  <c r="BU30" i="1" s="1"/>
  <c r="AS94" i="1"/>
  <c r="AS93" i="1"/>
  <c r="AS26" i="1" s="1"/>
  <c r="AS95" i="1"/>
  <c r="AW117" i="1"/>
  <c r="AW118" i="1"/>
  <c r="AW116" i="1"/>
  <c r="AW30" i="1" s="1"/>
  <c r="M117" i="1"/>
  <c r="M116" i="1"/>
  <c r="M30" i="1" s="1"/>
  <c r="M118" i="1"/>
  <c r="AG95" i="1"/>
  <c r="AG93" i="1"/>
  <c r="AG26" i="1" s="1"/>
  <c r="AG94" i="1"/>
  <c r="BQ117" i="1"/>
  <c r="BQ118" i="1"/>
  <c r="BQ116" i="1"/>
  <c r="BQ30" i="1" s="1"/>
  <c r="CG118" i="1"/>
  <c r="CG116" i="1"/>
  <c r="CG30" i="1" s="1"/>
  <c r="CG117" i="1"/>
  <c r="AW94" i="1"/>
  <c r="AW95" i="1"/>
  <c r="AW93" i="1"/>
  <c r="AW26" i="1" s="1"/>
  <c r="M95" i="1"/>
  <c r="M93" i="1"/>
  <c r="M26" i="1" s="1"/>
  <c r="M94" i="1"/>
  <c r="AG118" i="1"/>
  <c r="AG116" i="1"/>
  <c r="AG30" i="1" s="1"/>
  <c r="AG117" i="1"/>
  <c r="BQ94" i="1"/>
  <c r="BQ93" i="1"/>
  <c r="BQ26" i="1" s="1"/>
  <c r="BQ95" i="1"/>
  <c r="CG94" i="1"/>
  <c r="CG93" i="1"/>
  <c r="CG26" i="1" s="1"/>
  <c r="CG95" i="1"/>
  <c r="BU93" i="1"/>
  <c r="BU26" i="1" s="1"/>
  <c r="BU94" i="1"/>
  <c r="BU95" i="1"/>
  <c r="AS118" i="1"/>
  <c r="AS117" i="1"/>
  <c r="AS116" i="1"/>
  <c r="AS30" i="1" s="1"/>
  <c r="U118" i="1"/>
  <c r="U117" i="1"/>
  <c r="U116" i="1"/>
  <c r="U30" i="1" s="1"/>
  <c r="BB118" i="1"/>
  <c r="BB116" i="1"/>
  <c r="BB30" i="1" s="1"/>
  <c r="BB117" i="1"/>
  <c r="E104" i="1"/>
  <c r="E105" i="1"/>
  <c r="BW118" i="1"/>
  <c r="BW117" i="1"/>
  <c r="BW116" i="1"/>
  <c r="BW30" i="1" s="1"/>
  <c r="BA118" i="1"/>
  <c r="BA116" i="1"/>
  <c r="BA30" i="1" s="1"/>
  <c r="BA117" i="1"/>
  <c r="V95" i="1"/>
  <c r="V93" i="1"/>
  <c r="V26" i="1" s="1"/>
  <c r="V94" i="1"/>
  <c r="BA94" i="1"/>
  <c r="BA95" i="1"/>
  <c r="BA93" i="1"/>
  <c r="BA26" i="1" s="1"/>
  <c r="V116" i="1"/>
  <c r="V30" i="1" s="1"/>
  <c r="V118" i="1"/>
  <c r="V117" i="1"/>
  <c r="CI94" i="1"/>
  <c r="CI93" i="1"/>
  <c r="CI26" i="1" s="1"/>
  <c r="CI95" i="1"/>
  <c r="CU95" i="1"/>
  <c r="CU93" i="1"/>
  <c r="CU26" i="1" s="1"/>
  <c r="CU94" i="1"/>
  <c r="BK117" i="1"/>
  <c r="BK118" i="1"/>
  <c r="BK116" i="1"/>
  <c r="BK30" i="1" s="1"/>
  <c r="CW116" i="1"/>
  <c r="CW30" i="1" s="1"/>
  <c r="CW118" i="1"/>
  <c r="CW117" i="1"/>
  <c r="O95" i="1"/>
  <c r="O94" i="1"/>
  <c r="O93" i="1"/>
  <c r="O26" i="1" s="1"/>
  <c r="AM117" i="1"/>
  <c r="AM116" i="1"/>
  <c r="AM30" i="1" s="1"/>
  <c r="AM118" i="1"/>
  <c r="CU118" i="1"/>
  <c r="CU116" i="1"/>
  <c r="CU30" i="1" s="1"/>
  <c r="CU117" i="1"/>
  <c r="Q94" i="1"/>
  <c r="Q95" i="1"/>
  <c r="Q93" i="1"/>
  <c r="Q26" i="1" s="1"/>
  <c r="AA94" i="1"/>
  <c r="AA93" i="1"/>
  <c r="AA26" i="1" s="1"/>
  <c r="AA95" i="1"/>
  <c r="O117" i="1"/>
  <c r="O118" i="1"/>
  <c r="O116" i="1"/>
  <c r="O30" i="1" s="1"/>
  <c r="CK94" i="1"/>
  <c r="CK93" i="1"/>
  <c r="CK26" i="1" s="1"/>
  <c r="CK95" i="1"/>
  <c r="AA117" i="1"/>
  <c r="AA118" i="1"/>
  <c r="AA116" i="1"/>
  <c r="AA30" i="1" s="1"/>
  <c r="CW94" i="1"/>
  <c r="CW95" i="1"/>
  <c r="CW93" i="1"/>
  <c r="CW26" i="1" s="1"/>
  <c r="BK94" i="1"/>
  <c r="BK93" i="1"/>
  <c r="BK26" i="1" s="1"/>
  <c r="BK95" i="1"/>
  <c r="AO94" i="1"/>
  <c r="AO95" i="1"/>
  <c r="AO93" i="1"/>
  <c r="AO26" i="1" s="1"/>
  <c r="CK118" i="1"/>
  <c r="CK117" i="1"/>
  <c r="CK116" i="1"/>
  <c r="CK30" i="1" s="1"/>
  <c r="Q117" i="1"/>
  <c r="Q118" i="1"/>
  <c r="Q116" i="1"/>
  <c r="Q30" i="1" s="1"/>
  <c r="AC117" i="1"/>
  <c r="AC116" i="1"/>
  <c r="AC30" i="1" s="1"/>
  <c r="AC118" i="1"/>
  <c r="AM95" i="1"/>
  <c r="AM93" i="1"/>
  <c r="AM26" i="1" s="1"/>
  <c r="AM94" i="1"/>
  <c r="AC93" i="1"/>
  <c r="AC26" i="1" s="1"/>
  <c r="AC94" i="1"/>
  <c r="AC95" i="1"/>
  <c r="BY95" i="1"/>
  <c r="BY93" i="1"/>
  <c r="BY26" i="1" s="1"/>
  <c r="BY94" i="1"/>
  <c r="CI118" i="1"/>
  <c r="CI117" i="1"/>
  <c r="CI116" i="1"/>
  <c r="CI30" i="1" s="1"/>
  <c r="AO117" i="1"/>
  <c r="AO118" i="1"/>
  <c r="AO116" i="1"/>
  <c r="AO30" i="1" s="1"/>
  <c r="BM93" i="1"/>
  <c r="BM26" i="1" s="1"/>
  <c r="BM94" i="1"/>
  <c r="BM95" i="1"/>
  <c r="BY118" i="1"/>
  <c r="BY117" i="1"/>
  <c r="BY116" i="1"/>
  <c r="BY30" i="1" s="1"/>
  <c r="AY94" i="1"/>
  <c r="AY95" i="1"/>
  <c r="AY93" i="1"/>
  <c r="AY26" i="1" s="1"/>
  <c r="BM117" i="1"/>
  <c r="BM116" i="1"/>
  <c r="BM30" i="1" s="1"/>
  <c r="BM118" i="1"/>
  <c r="AY118" i="1"/>
  <c r="AY116" i="1"/>
  <c r="AY30" i="1" s="1"/>
  <c r="AY117" i="1"/>
  <c r="BW95" i="1"/>
  <c r="BW93" i="1"/>
  <c r="BW26" i="1" s="1"/>
  <c r="BW94" i="1"/>
  <c r="C48" i="1"/>
  <c r="C57" i="1" s="1"/>
  <c r="C50" i="1"/>
  <c r="C59" i="1" s="1"/>
  <c r="C49" i="1"/>
  <c r="C58" i="1" s="1"/>
  <c r="C95" i="1"/>
  <c r="C94" i="1"/>
  <c r="C101" i="1" s="1"/>
  <c r="C118" i="1"/>
  <c r="C117" i="1"/>
  <c r="C116" i="1"/>
  <c r="F93" i="1"/>
  <c r="F26" i="1" s="1"/>
  <c r="F95" i="1"/>
  <c r="F94" i="1"/>
  <c r="F117" i="1"/>
  <c r="F116" i="1"/>
  <c r="F30" i="1" s="1"/>
  <c r="F118" i="1"/>
  <c r="E26" i="1"/>
  <c r="Z116" i="1"/>
  <c r="Z30" i="1" s="1"/>
  <c r="Z117" i="1"/>
  <c r="Z118" i="1"/>
  <c r="CT118" i="1"/>
  <c r="CT116" i="1"/>
  <c r="CT30" i="1" s="1"/>
  <c r="CT117" i="1"/>
  <c r="AL94" i="1"/>
  <c r="AL95" i="1"/>
  <c r="AL93" i="1"/>
  <c r="AL26" i="1" s="1"/>
  <c r="BJ116" i="1"/>
  <c r="BJ30" i="1" s="1"/>
  <c r="BJ117" i="1"/>
  <c r="BJ118" i="1"/>
  <c r="AL118" i="1"/>
  <c r="AL116" i="1"/>
  <c r="AL30" i="1" s="1"/>
  <c r="AL117" i="1"/>
  <c r="BV94" i="1"/>
  <c r="BV95" i="1"/>
  <c r="BV93" i="1"/>
  <c r="BV26" i="1" s="1"/>
  <c r="N118" i="1"/>
  <c r="N117" i="1"/>
  <c r="N116" i="1"/>
  <c r="N30" i="1" s="1"/>
  <c r="BV116" i="1"/>
  <c r="BV30" i="1" s="1"/>
  <c r="BV118" i="1"/>
  <c r="BV117" i="1"/>
  <c r="N94" i="1"/>
  <c r="N93" i="1"/>
  <c r="N26" i="1" s="1"/>
  <c r="N95" i="1"/>
  <c r="CH118" i="1"/>
  <c r="CH116" i="1"/>
  <c r="CH30" i="1" s="1"/>
  <c r="CH117" i="1"/>
  <c r="AX95" i="1"/>
  <c r="AX94" i="1"/>
  <c r="AX93" i="1"/>
  <c r="AX26" i="1" s="1"/>
  <c r="CH94" i="1"/>
  <c r="CH93" i="1"/>
  <c r="CH26" i="1" s="1"/>
  <c r="CH95" i="1"/>
  <c r="B916" i="1"/>
  <c r="J917" i="1"/>
  <c r="Z94" i="1"/>
  <c r="Z95" i="1"/>
  <c r="Z93" i="1"/>
  <c r="Z26" i="1" s="1"/>
  <c r="BJ95" i="1"/>
  <c r="BJ93" i="1"/>
  <c r="BJ26" i="1" s="1"/>
  <c r="BJ94" i="1"/>
  <c r="AX117" i="1"/>
  <c r="AX118" i="1"/>
  <c r="AX116" i="1"/>
  <c r="AX30" i="1" s="1"/>
  <c r="CT93" i="1"/>
  <c r="CT26" i="1" s="1"/>
  <c r="CT95" i="1"/>
  <c r="CT94" i="1"/>
  <c r="J897" i="1"/>
  <c r="B896" i="1"/>
  <c r="J939" i="1"/>
  <c r="B938" i="1"/>
  <c r="BO116" i="1"/>
  <c r="BO30" i="1" s="1"/>
  <c r="BO118" i="1"/>
  <c r="BO117" i="1"/>
  <c r="BL93" i="1"/>
  <c r="BL26" i="1" s="1"/>
  <c r="BL95" i="1"/>
  <c r="BL94" i="1"/>
  <c r="CV118" i="1"/>
  <c r="CV116" i="1"/>
  <c r="CV30" i="1" s="1"/>
  <c r="CV117" i="1"/>
  <c r="BO95" i="1"/>
  <c r="BO93" i="1"/>
  <c r="BO26" i="1" s="1"/>
  <c r="BO94" i="1"/>
  <c r="CN95" i="1"/>
  <c r="CN93" i="1"/>
  <c r="CN26" i="1" s="1"/>
  <c r="CN94" i="1"/>
  <c r="CB95" i="1"/>
  <c r="CB94" i="1"/>
  <c r="CB93" i="1"/>
  <c r="CB26" i="1" s="1"/>
  <c r="BL117" i="1"/>
  <c r="BL118" i="1"/>
  <c r="BL116" i="1"/>
  <c r="BL30" i="1" s="1"/>
  <c r="T94" i="1"/>
  <c r="T95" i="1"/>
  <c r="T93" i="1"/>
  <c r="T26" i="1" s="1"/>
  <c r="S94" i="1"/>
  <c r="S93" i="1"/>
  <c r="S26" i="1" s="1"/>
  <c r="S95" i="1"/>
  <c r="CN116" i="1"/>
  <c r="CN30" i="1" s="1"/>
  <c r="CN117" i="1"/>
  <c r="CN118" i="1"/>
  <c r="AE93" i="1"/>
  <c r="AE26" i="1" s="1"/>
  <c r="AE94" i="1"/>
  <c r="AE95" i="1"/>
  <c r="CB118" i="1"/>
  <c r="CB117" i="1"/>
  <c r="CB116" i="1"/>
  <c r="CB30" i="1" s="1"/>
  <c r="BD95" i="1"/>
  <c r="BD93" i="1"/>
  <c r="BD26" i="1" s="1"/>
  <c r="BD94" i="1"/>
  <c r="T117" i="1"/>
  <c r="T116" i="1"/>
  <c r="T30" i="1" s="1"/>
  <c r="T118" i="1"/>
  <c r="D93" i="1"/>
  <c r="D95" i="1"/>
  <c r="D94" i="1"/>
  <c r="D101" i="1" s="1"/>
  <c r="AE116" i="1"/>
  <c r="AE30" i="1" s="1"/>
  <c r="AE117" i="1"/>
  <c r="AE118" i="1"/>
  <c r="BD118" i="1"/>
  <c r="BD116" i="1"/>
  <c r="BD30" i="1" s="1"/>
  <c r="BD117" i="1"/>
  <c r="BP118" i="1"/>
  <c r="BP117" i="1"/>
  <c r="BP116" i="1"/>
  <c r="BP30" i="1" s="1"/>
  <c r="AZ95" i="1"/>
  <c r="AZ93" i="1"/>
  <c r="AZ26" i="1" s="1"/>
  <c r="AZ94" i="1"/>
  <c r="CM95" i="1"/>
  <c r="CM94" i="1"/>
  <c r="CM93" i="1"/>
  <c r="CM26" i="1" s="1"/>
  <c r="AR94" i="1"/>
  <c r="AR95" i="1"/>
  <c r="AR93" i="1"/>
  <c r="AR26" i="1" s="1"/>
  <c r="S116" i="1"/>
  <c r="S30" i="1" s="1"/>
  <c r="S117" i="1"/>
  <c r="S118" i="1"/>
  <c r="D118" i="1"/>
  <c r="D116" i="1"/>
  <c r="D117" i="1"/>
  <c r="BP94" i="1"/>
  <c r="BP95" i="1"/>
  <c r="BP93" i="1"/>
  <c r="BP26" i="1" s="1"/>
  <c r="AZ117" i="1"/>
  <c r="AZ116" i="1"/>
  <c r="AZ30" i="1" s="1"/>
  <c r="AZ118" i="1"/>
  <c r="CM117" i="1"/>
  <c r="CM116" i="1"/>
  <c r="CM30" i="1" s="1"/>
  <c r="CM118" i="1"/>
  <c r="AR118" i="1"/>
  <c r="AR117" i="1"/>
  <c r="AR116" i="1"/>
  <c r="AR30" i="1" s="1"/>
  <c r="CA93" i="1"/>
  <c r="CA26" i="1" s="1"/>
  <c r="CA94" i="1"/>
  <c r="CA95" i="1"/>
  <c r="CA116" i="1"/>
  <c r="CA30" i="1" s="1"/>
  <c r="CA117" i="1"/>
  <c r="CA118" i="1"/>
  <c r="AQ94" i="1"/>
  <c r="AQ95" i="1"/>
  <c r="AQ93" i="1"/>
  <c r="AQ26" i="1" s="1"/>
  <c r="BC94" i="1"/>
  <c r="BC95" i="1"/>
  <c r="BC93" i="1"/>
  <c r="BC26" i="1" s="1"/>
  <c r="AF94" i="1"/>
  <c r="AF95" i="1"/>
  <c r="AF93" i="1"/>
  <c r="AF26" i="1" s="1"/>
  <c r="AQ118" i="1"/>
  <c r="AQ116" i="1"/>
  <c r="AQ30" i="1" s="1"/>
  <c r="AQ117" i="1"/>
  <c r="BC116" i="1"/>
  <c r="BC30" i="1" s="1"/>
  <c r="BC117" i="1"/>
  <c r="BC118" i="1"/>
  <c r="AF117" i="1"/>
  <c r="AF116" i="1"/>
  <c r="AF30" i="1" s="1"/>
  <c r="AF118" i="1"/>
  <c r="CV93" i="1"/>
  <c r="CV26" i="1" s="1"/>
  <c r="CV94" i="1"/>
  <c r="CV95" i="1"/>
  <c r="J960" i="1"/>
  <c r="B959" i="1"/>
  <c r="CP106" i="1" l="1"/>
  <c r="CP130" i="1" s="1"/>
  <c r="CP131" i="1" s="1"/>
  <c r="CX106" i="1"/>
  <c r="E125" i="1"/>
  <c r="E31" i="1" s="1"/>
  <c r="E33" i="1" s="1"/>
  <c r="BN129" i="1"/>
  <c r="W129" i="1"/>
  <c r="BF105" i="1"/>
  <c r="AB106" i="1"/>
  <c r="AB130" i="1" s="1"/>
  <c r="AB131" i="1" s="1"/>
  <c r="AB34" i="1"/>
  <c r="AB35" i="1" s="1"/>
  <c r="AB36" i="1" s="1"/>
  <c r="AB37" i="1" s="1"/>
  <c r="AB41" i="1" s="1"/>
  <c r="AB42" i="1" s="1"/>
  <c r="BG125" i="1"/>
  <c r="BG31" i="1" s="1"/>
  <c r="BG33" i="1" s="1"/>
  <c r="W106" i="1"/>
  <c r="BN106" i="1"/>
  <c r="BR129" i="1"/>
  <c r="BR130" i="1" s="1"/>
  <c r="BR131" i="1" s="1"/>
  <c r="CE125" i="1"/>
  <c r="CE31" i="1" s="1"/>
  <c r="CE33" i="1" s="1"/>
  <c r="BR34" i="1"/>
  <c r="BR35" i="1" s="1"/>
  <c r="AI33" i="1"/>
  <c r="CQ106" i="1"/>
  <c r="W34" i="1"/>
  <c r="W35" i="1" s="1"/>
  <c r="CX34" i="1"/>
  <c r="CX35" i="1" s="1"/>
  <c r="CX36" i="1" s="1"/>
  <c r="CX37" i="1" s="1"/>
  <c r="CX41" i="1" s="1"/>
  <c r="CX42" i="1" s="1"/>
  <c r="CR129" i="1"/>
  <c r="CR130" i="1" s="1"/>
  <c r="CR131" i="1" s="1"/>
  <c r="K33" i="1"/>
  <c r="AQ127" i="1"/>
  <c r="AQ128" i="1"/>
  <c r="AU125" i="1"/>
  <c r="AU31" i="1" s="1"/>
  <c r="AU33" i="1" s="1"/>
  <c r="AE127" i="1"/>
  <c r="AE128" i="1"/>
  <c r="BT127" i="1"/>
  <c r="BT128" i="1"/>
  <c r="CR34" i="1"/>
  <c r="CR35" i="1" s="1"/>
  <c r="O127" i="1"/>
  <c r="O128" i="1"/>
  <c r="BI127" i="1"/>
  <c r="BI128" i="1"/>
  <c r="BO127" i="1"/>
  <c r="BO128" i="1"/>
  <c r="BO125" i="1" s="1"/>
  <c r="BO31" i="1" s="1"/>
  <c r="Q127" i="1"/>
  <c r="Q128" i="1"/>
  <c r="U127" i="1"/>
  <c r="U128" i="1"/>
  <c r="I127" i="1"/>
  <c r="I128" i="1"/>
  <c r="Y127" i="1"/>
  <c r="Y128" i="1"/>
  <c r="BG102" i="1"/>
  <c r="BG27" i="1" s="1"/>
  <c r="BG29" i="1" s="1"/>
  <c r="BD127" i="1"/>
  <c r="BD128" i="1"/>
  <c r="BA127" i="1"/>
  <c r="BA128" i="1"/>
  <c r="BA125" i="1" s="1"/>
  <c r="BA31" i="1" s="1"/>
  <c r="AW127" i="1"/>
  <c r="AW128" i="1"/>
  <c r="M127" i="1"/>
  <c r="M128" i="1"/>
  <c r="AT127" i="1"/>
  <c r="AT128" i="1"/>
  <c r="CG127" i="1"/>
  <c r="CG128" i="1"/>
  <c r="CO127" i="1"/>
  <c r="CO128" i="1"/>
  <c r="BS127" i="1"/>
  <c r="BS128" i="1"/>
  <c r="L127" i="1"/>
  <c r="L128" i="1"/>
  <c r="P127" i="1"/>
  <c r="P128" i="1"/>
  <c r="AH127" i="1"/>
  <c r="AH128" i="1"/>
  <c r="AF127" i="1"/>
  <c r="AF128" i="1"/>
  <c r="BL127" i="1"/>
  <c r="BL128" i="1"/>
  <c r="AA127" i="1"/>
  <c r="AA128" i="1"/>
  <c r="CW127" i="1"/>
  <c r="CW128" i="1"/>
  <c r="V127" i="1"/>
  <c r="V128" i="1"/>
  <c r="V125" i="1" s="1"/>
  <c r="V31" i="1" s="1"/>
  <c r="AS127" i="1"/>
  <c r="AS128" i="1"/>
  <c r="CS127" i="1"/>
  <c r="CS128" i="1"/>
  <c r="CS125" i="1" s="1"/>
  <c r="CS31" i="1" s="1"/>
  <c r="BZ127" i="1"/>
  <c r="BZ128" i="1"/>
  <c r="BV127" i="1"/>
  <c r="BV128" i="1"/>
  <c r="CB127" i="1"/>
  <c r="CB128" i="1"/>
  <c r="N127" i="1"/>
  <c r="N128" i="1"/>
  <c r="CH127" i="1"/>
  <c r="CH128" i="1"/>
  <c r="CH125" i="1" s="1"/>
  <c r="CH31" i="1" s="1"/>
  <c r="CT127" i="1"/>
  <c r="CT128" i="1"/>
  <c r="AY127" i="1"/>
  <c r="AY128" i="1"/>
  <c r="CK127" i="1"/>
  <c r="CK128" i="1"/>
  <c r="CK125" i="1" s="1"/>
  <c r="CK31" i="1" s="1"/>
  <c r="BW127" i="1"/>
  <c r="BW128" i="1"/>
  <c r="AG127" i="1"/>
  <c r="AG128" i="1"/>
  <c r="BQ127" i="1"/>
  <c r="BQ128" i="1"/>
  <c r="BQ125" i="1" s="1"/>
  <c r="BQ31" i="1" s="1"/>
  <c r="CL127" i="1"/>
  <c r="CL128" i="1"/>
  <c r="CL125" i="1" s="1"/>
  <c r="CL31" i="1" s="1"/>
  <c r="CF127" i="1"/>
  <c r="CF128" i="1"/>
  <c r="CM127" i="1"/>
  <c r="CM128" i="1"/>
  <c r="S127" i="1"/>
  <c r="S128" i="1"/>
  <c r="T127" i="1"/>
  <c r="T128" i="1"/>
  <c r="CN127" i="1"/>
  <c r="CN128" i="1"/>
  <c r="Z127" i="1"/>
  <c r="Z128" i="1"/>
  <c r="BM127" i="1"/>
  <c r="BM128" i="1"/>
  <c r="BM125" i="1" s="1"/>
  <c r="BM31" i="1" s="1"/>
  <c r="J127" i="1"/>
  <c r="J128" i="1"/>
  <c r="J125" i="1" s="1"/>
  <c r="J31" i="1" s="1"/>
  <c r="AD33" i="1"/>
  <c r="CP34" i="1"/>
  <c r="CP35" i="1" s="1"/>
  <c r="CQ125" i="1"/>
  <c r="CQ31" i="1" s="1"/>
  <c r="CQ33" i="1" s="1"/>
  <c r="CQ34" i="1" s="1"/>
  <c r="CQ35" i="1" s="1"/>
  <c r="AJ127" i="1"/>
  <c r="AJ128" i="1"/>
  <c r="R127" i="1"/>
  <c r="R128" i="1"/>
  <c r="R125" i="1" s="1"/>
  <c r="R31" i="1" s="1"/>
  <c r="BY127" i="1"/>
  <c r="BY128" i="1"/>
  <c r="AR127" i="1"/>
  <c r="AR128" i="1"/>
  <c r="BC127" i="1"/>
  <c r="BC128" i="1"/>
  <c r="AO127" i="1"/>
  <c r="AO128" i="1"/>
  <c r="BK127" i="1"/>
  <c r="BK128" i="1"/>
  <c r="BK125" i="1" s="1"/>
  <c r="BK31" i="1" s="1"/>
  <c r="CJ127" i="1"/>
  <c r="CJ128" i="1"/>
  <c r="AV127" i="1"/>
  <c r="AV128" i="1"/>
  <c r="BX127" i="1"/>
  <c r="BX128" i="1"/>
  <c r="AD129" i="1"/>
  <c r="BN34" i="1"/>
  <c r="BN35" i="1" s="1"/>
  <c r="BN36" i="1" s="1"/>
  <c r="BN37" i="1" s="1"/>
  <c r="BN41" i="1" s="1"/>
  <c r="BN42" i="1" s="1"/>
  <c r="BB127" i="1"/>
  <c r="BB128" i="1"/>
  <c r="BB125" i="1" s="1"/>
  <c r="BB31" i="1" s="1"/>
  <c r="CI127" i="1"/>
  <c r="CI128" i="1"/>
  <c r="AN127" i="1"/>
  <c r="AN128" i="1"/>
  <c r="BP127" i="1"/>
  <c r="BP128" i="1"/>
  <c r="CV127" i="1"/>
  <c r="CV128" i="1"/>
  <c r="AL127" i="1"/>
  <c r="AL128" i="1"/>
  <c r="CU127" i="1"/>
  <c r="CU128" i="1"/>
  <c r="AK127" i="1"/>
  <c r="AK128" i="1"/>
  <c r="CC127" i="1"/>
  <c r="CC128" i="1"/>
  <c r="BH127" i="1"/>
  <c r="BH128" i="1"/>
  <c r="X127" i="1"/>
  <c r="X128" i="1"/>
  <c r="BE127" i="1"/>
  <c r="BE128" i="1"/>
  <c r="AX127" i="1"/>
  <c r="AX128" i="1"/>
  <c r="AX125" i="1" s="1"/>
  <c r="AX31" i="1" s="1"/>
  <c r="CA127" i="1"/>
  <c r="CA128" i="1"/>
  <c r="AZ127" i="1"/>
  <c r="AZ128" i="1"/>
  <c r="BJ127" i="1"/>
  <c r="BJ128" i="1"/>
  <c r="AC127" i="1"/>
  <c r="AC128" i="1"/>
  <c r="AC125" i="1" s="1"/>
  <c r="AC31" i="1" s="1"/>
  <c r="AM127" i="1"/>
  <c r="AM128" i="1"/>
  <c r="BU127" i="1"/>
  <c r="BU128" i="1"/>
  <c r="BU125" i="1" s="1"/>
  <c r="BU31" i="1" s="1"/>
  <c r="AP127" i="1"/>
  <c r="AP128" i="1"/>
  <c r="AP125" i="1" s="1"/>
  <c r="AP31" i="1" s="1"/>
  <c r="D121" i="1"/>
  <c r="D124" i="1"/>
  <c r="D122" i="1"/>
  <c r="D123" i="1"/>
  <c r="D127" i="1"/>
  <c r="D128" i="1"/>
  <c r="D125" i="1" s="1"/>
  <c r="D31" i="1" s="1"/>
  <c r="CE29" i="1"/>
  <c r="C127" i="1"/>
  <c r="C128" i="1"/>
  <c r="C125" i="1" s="1"/>
  <c r="C31" i="1" s="1"/>
  <c r="CX130" i="1"/>
  <c r="CX131" i="1" s="1"/>
  <c r="AI106" i="1"/>
  <c r="CE106" i="1"/>
  <c r="AI29" i="1"/>
  <c r="AI129" i="1"/>
  <c r="BF129" i="1"/>
  <c r="K129" i="1"/>
  <c r="CK122" i="1"/>
  <c r="CK123" i="1"/>
  <c r="CK121" i="1"/>
  <c r="CK124" i="1"/>
  <c r="CK119" i="1" s="1"/>
  <c r="CK32" i="1" s="1"/>
  <c r="BT122" i="1"/>
  <c r="BT123" i="1"/>
  <c r="BT121" i="1"/>
  <c r="BT124" i="1"/>
  <c r="BT119" i="1" s="1"/>
  <c r="BT32" i="1" s="1"/>
  <c r="AJ123" i="1"/>
  <c r="AJ122" i="1"/>
  <c r="AJ121" i="1"/>
  <c r="AJ124" i="1"/>
  <c r="AJ119" i="1" s="1"/>
  <c r="AJ32" i="1" s="1"/>
  <c r="CA122" i="1"/>
  <c r="CA123" i="1"/>
  <c r="CA121" i="1"/>
  <c r="CA124" i="1"/>
  <c r="CA119" i="1" s="1"/>
  <c r="CA32" i="1" s="1"/>
  <c r="CM122" i="1"/>
  <c r="CM123" i="1"/>
  <c r="CM124" i="1"/>
  <c r="CM119" i="1" s="1"/>
  <c r="CM32" i="1" s="1"/>
  <c r="CM121" i="1"/>
  <c r="BL121" i="1"/>
  <c r="BL122" i="1"/>
  <c r="BL123" i="1"/>
  <c r="BL124" i="1"/>
  <c r="BL119" i="1" s="1"/>
  <c r="BL32" i="1" s="1"/>
  <c r="BJ101" i="1"/>
  <c r="BJ96" i="1" s="1"/>
  <c r="BJ28" i="1" s="1"/>
  <c r="BJ98" i="1"/>
  <c r="BJ100" i="1"/>
  <c r="BJ99" i="1"/>
  <c r="AL101" i="1"/>
  <c r="AL96" i="1" s="1"/>
  <c r="AL28" i="1" s="1"/>
  <c r="AL99" i="1"/>
  <c r="AL98" i="1"/>
  <c r="AL100" i="1"/>
  <c r="AM101" i="1"/>
  <c r="AM96" i="1" s="1"/>
  <c r="AM28" i="1" s="1"/>
  <c r="AM100" i="1"/>
  <c r="AM98" i="1"/>
  <c r="AM99" i="1"/>
  <c r="CK105" i="1"/>
  <c r="CK102" i="1" s="1"/>
  <c r="CK27" i="1" s="1"/>
  <c r="CK104" i="1"/>
  <c r="CU123" i="1"/>
  <c r="CU121" i="1"/>
  <c r="CU124" i="1"/>
  <c r="CU119" i="1" s="1"/>
  <c r="CU32" i="1" s="1"/>
  <c r="CU122" i="1"/>
  <c r="BU101" i="1"/>
  <c r="BU96" i="1" s="1"/>
  <c r="BU28" i="1" s="1"/>
  <c r="BU99" i="1"/>
  <c r="BU98" i="1"/>
  <c r="BU100" i="1"/>
  <c r="M99" i="1"/>
  <c r="M98" i="1"/>
  <c r="M101" i="1"/>
  <c r="M96" i="1" s="1"/>
  <c r="M28" i="1" s="1"/>
  <c r="M100" i="1"/>
  <c r="BQ124" i="1"/>
  <c r="BQ119" i="1" s="1"/>
  <c r="BQ32" i="1" s="1"/>
  <c r="BQ123" i="1"/>
  <c r="BQ121" i="1"/>
  <c r="BQ122" i="1"/>
  <c r="AS101" i="1"/>
  <c r="AS96" i="1" s="1"/>
  <c r="AS28" i="1" s="1"/>
  <c r="AS100" i="1"/>
  <c r="AS99" i="1"/>
  <c r="AS98" i="1"/>
  <c r="CS104" i="1"/>
  <c r="CS105" i="1"/>
  <c r="R100" i="1"/>
  <c r="R101" i="1"/>
  <c r="R96" i="1" s="1"/>
  <c r="R28" i="1" s="1"/>
  <c r="R99" i="1"/>
  <c r="R98" i="1"/>
  <c r="BT26" i="1"/>
  <c r="P123" i="1"/>
  <c r="P124" i="1"/>
  <c r="P119" i="1" s="1"/>
  <c r="P32" i="1" s="1"/>
  <c r="P121" i="1"/>
  <c r="P122" i="1"/>
  <c r="P99" i="1"/>
  <c r="P101" i="1"/>
  <c r="P96" i="1" s="1"/>
  <c r="P28" i="1" s="1"/>
  <c r="P100" i="1"/>
  <c r="P98" i="1"/>
  <c r="AP101" i="1"/>
  <c r="AP96" i="1" s="1"/>
  <c r="AP28" i="1" s="1"/>
  <c r="AP99" i="1"/>
  <c r="AP100" i="1"/>
  <c r="AP98" i="1"/>
  <c r="AD104" i="1"/>
  <c r="AD105" i="1"/>
  <c r="AD102" i="1" s="1"/>
  <c r="AD27" i="1" s="1"/>
  <c r="X104" i="1"/>
  <c r="X105" i="1"/>
  <c r="X102" i="1" s="1"/>
  <c r="X27" i="1" s="1"/>
  <c r="AJ105" i="1"/>
  <c r="AJ102" i="1" s="1"/>
  <c r="AJ27" i="1" s="1"/>
  <c r="AJ104" i="1"/>
  <c r="AE101" i="1"/>
  <c r="AE96" i="1" s="1"/>
  <c r="AE28" i="1" s="1"/>
  <c r="AE100" i="1"/>
  <c r="AE99" i="1"/>
  <c r="AE98" i="1"/>
  <c r="J101" i="1"/>
  <c r="J96" i="1" s="1"/>
  <c r="J28" i="1" s="1"/>
  <c r="J98" i="1"/>
  <c r="J99" i="1"/>
  <c r="J100" i="1"/>
  <c r="AX121" i="1"/>
  <c r="AX124" i="1"/>
  <c r="AX119" i="1" s="1"/>
  <c r="AX32" i="1" s="1"/>
  <c r="AX122" i="1"/>
  <c r="AX123" i="1"/>
  <c r="BP122" i="1"/>
  <c r="BP124" i="1"/>
  <c r="BP119" i="1" s="1"/>
  <c r="BP32" i="1" s="1"/>
  <c r="BP121" i="1"/>
  <c r="BP123" i="1"/>
  <c r="BO104" i="1"/>
  <c r="BO105" i="1"/>
  <c r="CH104" i="1"/>
  <c r="CH105" i="1"/>
  <c r="CH102" i="1" s="1"/>
  <c r="CH27" i="1" s="1"/>
  <c r="N100" i="1"/>
  <c r="N99" i="1"/>
  <c r="N98" i="1"/>
  <c r="N101" i="1"/>
  <c r="N96" i="1" s="1"/>
  <c r="N28" i="1" s="1"/>
  <c r="AO104" i="1"/>
  <c r="AO105" i="1"/>
  <c r="AO102" i="1" s="1"/>
  <c r="AO27" i="1" s="1"/>
  <c r="BA105" i="1"/>
  <c r="BA102" i="1" s="1"/>
  <c r="BA27" i="1" s="1"/>
  <c r="BA104" i="1"/>
  <c r="AG100" i="1"/>
  <c r="AG101" i="1"/>
  <c r="AG96" i="1" s="1"/>
  <c r="AG28" i="1" s="1"/>
  <c r="AG98" i="1"/>
  <c r="AG99" i="1"/>
  <c r="AK100" i="1"/>
  <c r="AK99" i="1"/>
  <c r="AK101" i="1"/>
  <c r="AK96" i="1" s="1"/>
  <c r="AK28" i="1" s="1"/>
  <c r="AK98" i="1"/>
  <c r="BZ101" i="1"/>
  <c r="BZ96" i="1" s="1"/>
  <c r="BZ28" i="1" s="1"/>
  <c r="BZ99" i="1"/>
  <c r="BZ98" i="1"/>
  <c r="BZ100" i="1"/>
  <c r="R105" i="1"/>
  <c r="R102" i="1" s="1"/>
  <c r="R27" i="1" s="1"/>
  <c r="R104" i="1"/>
  <c r="CL30" i="1"/>
  <c r="L30" i="1"/>
  <c r="P30" i="1"/>
  <c r="AH123" i="1"/>
  <c r="AH122" i="1"/>
  <c r="AH124" i="1"/>
  <c r="AH119" i="1" s="1"/>
  <c r="AH32" i="1" s="1"/>
  <c r="AH121" i="1"/>
  <c r="AP26" i="1"/>
  <c r="AD26" i="1"/>
  <c r="X26" i="1"/>
  <c r="AJ26" i="1"/>
  <c r="AJ30" i="1"/>
  <c r="AN105" i="1"/>
  <c r="AN104" i="1"/>
  <c r="BO98" i="1"/>
  <c r="BO99" i="1"/>
  <c r="BO101" i="1"/>
  <c r="BO96" i="1" s="1"/>
  <c r="BO28" i="1" s="1"/>
  <c r="BO100" i="1"/>
  <c r="J104" i="1"/>
  <c r="J105" i="1"/>
  <c r="J102" i="1" s="1"/>
  <c r="J27" i="1" s="1"/>
  <c r="CV100" i="1"/>
  <c r="CV99" i="1"/>
  <c r="CV98" i="1"/>
  <c r="CV101" i="1"/>
  <c r="CV96" i="1" s="1"/>
  <c r="CV28" i="1" s="1"/>
  <c r="AR105" i="1"/>
  <c r="AR104" i="1"/>
  <c r="T123" i="1"/>
  <c r="T122" i="1"/>
  <c r="T124" i="1"/>
  <c r="T119" i="1" s="1"/>
  <c r="T32" i="1" s="1"/>
  <c r="T121" i="1"/>
  <c r="CN122" i="1"/>
  <c r="CN123" i="1"/>
  <c r="CN121" i="1"/>
  <c r="CN124" i="1"/>
  <c r="CN119" i="1" s="1"/>
  <c r="CN32" i="1" s="1"/>
  <c r="CB100" i="1"/>
  <c r="CB99" i="1"/>
  <c r="CB98" i="1"/>
  <c r="CB101" i="1"/>
  <c r="CB96" i="1" s="1"/>
  <c r="CB28" i="1" s="1"/>
  <c r="CV122" i="1"/>
  <c r="CV121" i="1"/>
  <c r="CV124" i="1"/>
  <c r="CV119" i="1" s="1"/>
  <c r="CV32" i="1" s="1"/>
  <c r="CV123" i="1"/>
  <c r="BJ104" i="1"/>
  <c r="BJ105" i="1"/>
  <c r="BJ102" i="1" s="1"/>
  <c r="BJ27" i="1" s="1"/>
  <c r="AL123" i="1"/>
  <c r="AL124" i="1"/>
  <c r="AL119" i="1" s="1"/>
  <c r="AL32" i="1" s="1"/>
  <c r="AL122" i="1"/>
  <c r="AL121" i="1"/>
  <c r="CT122" i="1"/>
  <c r="CT121" i="1"/>
  <c r="CT123" i="1"/>
  <c r="CT124" i="1"/>
  <c r="CT119" i="1" s="1"/>
  <c r="CT32" i="1" s="1"/>
  <c r="BM122" i="1"/>
  <c r="BM123" i="1"/>
  <c r="BM124" i="1"/>
  <c r="BM119" i="1" s="1"/>
  <c r="BM32" i="1" s="1"/>
  <c r="BM121" i="1"/>
  <c r="AO124" i="1"/>
  <c r="AO119" i="1" s="1"/>
  <c r="AO32" i="1" s="1"/>
  <c r="AO122" i="1"/>
  <c r="AO121" i="1"/>
  <c r="AO123" i="1"/>
  <c r="AM105" i="1"/>
  <c r="AM104" i="1"/>
  <c r="AO99" i="1"/>
  <c r="AO100" i="1"/>
  <c r="AO98" i="1"/>
  <c r="AO101" i="1"/>
  <c r="AO96" i="1" s="1"/>
  <c r="AO28" i="1" s="1"/>
  <c r="CK99" i="1"/>
  <c r="CK100" i="1"/>
  <c r="CK101" i="1"/>
  <c r="CK96" i="1" s="1"/>
  <c r="CK28" i="1" s="1"/>
  <c r="CK98" i="1"/>
  <c r="BK123" i="1"/>
  <c r="BK124" i="1"/>
  <c r="BK119" i="1" s="1"/>
  <c r="BK32" i="1" s="1"/>
  <c r="BK121" i="1"/>
  <c r="BK122" i="1"/>
  <c r="BA100" i="1"/>
  <c r="BA101" i="1"/>
  <c r="BA96" i="1" s="1"/>
  <c r="BA28" i="1" s="1"/>
  <c r="BA98" i="1"/>
  <c r="BA99" i="1"/>
  <c r="BB122" i="1"/>
  <c r="BB121" i="1"/>
  <c r="BB124" i="1"/>
  <c r="BB119" i="1" s="1"/>
  <c r="BB32" i="1" s="1"/>
  <c r="BB123" i="1"/>
  <c r="CG105" i="1"/>
  <c r="CG102" i="1" s="1"/>
  <c r="CG27" i="1" s="1"/>
  <c r="CG104" i="1"/>
  <c r="M104" i="1"/>
  <c r="M105" i="1"/>
  <c r="M102" i="1" s="1"/>
  <c r="M27" i="1" s="1"/>
  <c r="BU124" i="1"/>
  <c r="BU119" i="1" s="1"/>
  <c r="BU32" i="1" s="1"/>
  <c r="BU123" i="1"/>
  <c r="BU121" i="1"/>
  <c r="BU122" i="1"/>
  <c r="BZ104" i="1"/>
  <c r="BZ105" i="1"/>
  <c r="BZ122" i="1"/>
  <c r="BZ124" i="1"/>
  <c r="BZ119" i="1" s="1"/>
  <c r="BZ32" i="1" s="1"/>
  <c r="BZ121" i="1"/>
  <c r="BZ123" i="1"/>
  <c r="CL123" i="1"/>
  <c r="CL124" i="1"/>
  <c r="CL119" i="1" s="1"/>
  <c r="CL32" i="1" s="1"/>
  <c r="CL121" i="1"/>
  <c r="CL122" i="1"/>
  <c r="L123" i="1"/>
  <c r="L122" i="1"/>
  <c r="L124" i="1"/>
  <c r="L119" i="1" s="1"/>
  <c r="L32" i="1" s="1"/>
  <c r="L121" i="1"/>
  <c r="AV26" i="1"/>
  <c r="L99" i="1"/>
  <c r="L98" i="1"/>
  <c r="L100" i="1"/>
  <c r="L101" i="1"/>
  <c r="L96" i="1" s="1"/>
  <c r="L28" i="1" s="1"/>
  <c r="BX123" i="1"/>
  <c r="BX121" i="1"/>
  <c r="BX122" i="1"/>
  <c r="BX124" i="1"/>
  <c r="BX119" i="1" s="1"/>
  <c r="BX32" i="1" s="1"/>
  <c r="AH30" i="1"/>
  <c r="AP105" i="1"/>
  <c r="AP104" i="1"/>
  <c r="AD98" i="1"/>
  <c r="AD101" i="1"/>
  <c r="AD96" i="1" s="1"/>
  <c r="AD28" i="1" s="1"/>
  <c r="AD99" i="1"/>
  <c r="AD100" i="1"/>
  <c r="X98" i="1"/>
  <c r="X99" i="1"/>
  <c r="X101" i="1"/>
  <c r="X96" i="1" s="1"/>
  <c r="X28" i="1" s="1"/>
  <c r="X100" i="1"/>
  <c r="AJ98" i="1"/>
  <c r="AJ101" i="1"/>
  <c r="AJ96" i="1" s="1"/>
  <c r="AJ28" i="1" s="1"/>
  <c r="AJ100" i="1"/>
  <c r="AJ99" i="1"/>
  <c r="CL100" i="1"/>
  <c r="CL98" i="1"/>
  <c r="CL101" i="1"/>
  <c r="CL96" i="1" s="1"/>
  <c r="CL28" i="1" s="1"/>
  <c r="CL99" i="1"/>
  <c r="BO124" i="1"/>
  <c r="BO119" i="1" s="1"/>
  <c r="BO32" i="1" s="1"/>
  <c r="BO122" i="1"/>
  <c r="BO123" i="1"/>
  <c r="BO121" i="1"/>
  <c r="AC99" i="1"/>
  <c r="AC101" i="1"/>
  <c r="AC96" i="1" s="1"/>
  <c r="AC28" i="1" s="1"/>
  <c r="AC100" i="1"/>
  <c r="AC98" i="1"/>
  <c r="BH99" i="1"/>
  <c r="BH100" i="1"/>
  <c r="BH98" i="1"/>
  <c r="BH101" i="1"/>
  <c r="BH96" i="1" s="1"/>
  <c r="BH28" i="1" s="1"/>
  <c r="BT98" i="1"/>
  <c r="BT101" i="1"/>
  <c r="BT96" i="1" s="1"/>
  <c r="BT28" i="1" s="1"/>
  <c r="BT100" i="1"/>
  <c r="BT99" i="1"/>
  <c r="CV105" i="1"/>
  <c r="CV104" i="1"/>
  <c r="AF104" i="1"/>
  <c r="AF105" i="1"/>
  <c r="AF101" i="1"/>
  <c r="AF96" i="1" s="1"/>
  <c r="AF28" i="1" s="1"/>
  <c r="AF100" i="1"/>
  <c r="AF99" i="1"/>
  <c r="AF98" i="1"/>
  <c r="AZ122" i="1"/>
  <c r="AZ123" i="1"/>
  <c r="AZ121" i="1"/>
  <c r="AZ124" i="1"/>
  <c r="AZ119" i="1" s="1"/>
  <c r="AZ32" i="1" s="1"/>
  <c r="AR99" i="1"/>
  <c r="AR101" i="1"/>
  <c r="AR96" i="1" s="1"/>
  <c r="AR28" i="1" s="1"/>
  <c r="AR98" i="1"/>
  <c r="AR100" i="1"/>
  <c r="BD123" i="1"/>
  <c r="BD121" i="1"/>
  <c r="BD122" i="1"/>
  <c r="BD124" i="1"/>
  <c r="BD119" i="1" s="1"/>
  <c r="BD32" i="1" s="1"/>
  <c r="BD101" i="1"/>
  <c r="BD96" i="1" s="1"/>
  <c r="BD28" i="1" s="1"/>
  <c r="BD99" i="1"/>
  <c r="BD98" i="1"/>
  <c r="BD100" i="1"/>
  <c r="CB104" i="1"/>
  <c r="CB105" i="1"/>
  <c r="CB102" i="1" s="1"/>
  <c r="CB27" i="1" s="1"/>
  <c r="CH98" i="1"/>
  <c r="CH100" i="1"/>
  <c r="CH99" i="1"/>
  <c r="CH101" i="1"/>
  <c r="CH96" i="1" s="1"/>
  <c r="CH28" i="1" s="1"/>
  <c r="BV123" i="1"/>
  <c r="BV121" i="1"/>
  <c r="BV122" i="1"/>
  <c r="BV124" i="1"/>
  <c r="BV119" i="1" s="1"/>
  <c r="BV32" i="1" s="1"/>
  <c r="BK104" i="1"/>
  <c r="BK105" i="1"/>
  <c r="BK102" i="1" s="1"/>
  <c r="BK27" i="1" s="1"/>
  <c r="CU100" i="1"/>
  <c r="CU98" i="1"/>
  <c r="CU101" i="1"/>
  <c r="CU96" i="1" s="1"/>
  <c r="CU28" i="1" s="1"/>
  <c r="CU99" i="1"/>
  <c r="V98" i="1"/>
  <c r="V101" i="1"/>
  <c r="V96" i="1" s="1"/>
  <c r="V28" i="1" s="1"/>
  <c r="V99" i="1"/>
  <c r="V100" i="1"/>
  <c r="AG105" i="1"/>
  <c r="AG104" i="1"/>
  <c r="AK104" i="1"/>
  <c r="AK105" i="1"/>
  <c r="AK102" i="1" s="1"/>
  <c r="AK27" i="1" s="1"/>
  <c r="CC122" i="1"/>
  <c r="CC124" i="1"/>
  <c r="CC119" i="1" s="1"/>
  <c r="CC32" i="1" s="1"/>
  <c r="CC123" i="1"/>
  <c r="CC121" i="1"/>
  <c r="BB99" i="1"/>
  <c r="BB100" i="1"/>
  <c r="BB101" i="1"/>
  <c r="BB96" i="1" s="1"/>
  <c r="BB28" i="1" s="1"/>
  <c r="BB98" i="1"/>
  <c r="BI98" i="1"/>
  <c r="BI99" i="1"/>
  <c r="BI100" i="1"/>
  <c r="BI101" i="1"/>
  <c r="BI96" i="1" s="1"/>
  <c r="BI28" i="1" s="1"/>
  <c r="CF122" i="1"/>
  <c r="CF121" i="1"/>
  <c r="CF123" i="1"/>
  <c r="CF124" i="1"/>
  <c r="CF119" i="1" s="1"/>
  <c r="CF32" i="1" s="1"/>
  <c r="AV105" i="1"/>
  <c r="AV102" i="1" s="1"/>
  <c r="AV27" i="1" s="1"/>
  <c r="AV104" i="1"/>
  <c r="L105" i="1"/>
  <c r="L102" i="1" s="1"/>
  <c r="L27" i="1" s="1"/>
  <c r="L104" i="1"/>
  <c r="BX30" i="1"/>
  <c r="BH122" i="1"/>
  <c r="BH124" i="1"/>
  <c r="BH119" i="1" s="1"/>
  <c r="BH32" i="1" s="1"/>
  <c r="BH123" i="1"/>
  <c r="BH121" i="1"/>
  <c r="AH100" i="1"/>
  <c r="AH101" i="1"/>
  <c r="AH96" i="1" s="1"/>
  <c r="AH28" i="1" s="1"/>
  <c r="AH99" i="1"/>
  <c r="AH98" i="1"/>
  <c r="AT26" i="1"/>
  <c r="CD105" i="1"/>
  <c r="CD102" i="1" s="1"/>
  <c r="CD27" i="1" s="1"/>
  <c r="CD104" i="1"/>
  <c r="CL104" i="1"/>
  <c r="CL105" i="1"/>
  <c r="Q105" i="1"/>
  <c r="Q104" i="1"/>
  <c r="CS124" i="1"/>
  <c r="CS119" i="1" s="1"/>
  <c r="CS32" i="1" s="1"/>
  <c r="CS122" i="1"/>
  <c r="CS121" i="1"/>
  <c r="CS123" i="1"/>
  <c r="X30" i="1"/>
  <c r="S122" i="1"/>
  <c r="S121" i="1"/>
  <c r="S123" i="1"/>
  <c r="S124" i="1"/>
  <c r="S119" i="1" s="1"/>
  <c r="S32" i="1" s="1"/>
  <c r="BV101" i="1"/>
  <c r="BV96" i="1" s="1"/>
  <c r="BV28" i="1" s="1"/>
  <c r="BV98" i="1"/>
  <c r="BV100" i="1"/>
  <c r="BV99" i="1"/>
  <c r="Q99" i="1"/>
  <c r="Q98" i="1"/>
  <c r="Q100" i="1"/>
  <c r="Q101" i="1"/>
  <c r="Q96" i="1" s="1"/>
  <c r="Q28" i="1" s="1"/>
  <c r="AY104" i="1"/>
  <c r="AY105" i="1"/>
  <c r="AY102" i="1" s="1"/>
  <c r="AY27" i="1" s="1"/>
  <c r="CI123" i="1"/>
  <c r="CI122" i="1"/>
  <c r="CI124" i="1"/>
  <c r="CI119" i="1" s="1"/>
  <c r="CI32" i="1" s="1"/>
  <c r="CI121" i="1"/>
  <c r="CG100" i="1"/>
  <c r="CG98" i="1"/>
  <c r="CG101" i="1"/>
  <c r="CG96" i="1" s="1"/>
  <c r="CG28" i="1" s="1"/>
  <c r="CG99" i="1"/>
  <c r="AW104" i="1"/>
  <c r="AW105" i="1"/>
  <c r="AW102" i="1" s="1"/>
  <c r="AW27" i="1" s="1"/>
  <c r="BE124" i="1"/>
  <c r="BE119" i="1" s="1"/>
  <c r="BE32" i="1" s="1"/>
  <c r="BE123" i="1"/>
  <c r="BE122" i="1"/>
  <c r="BE121" i="1"/>
  <c r="CO99" i="1"/>
  <c r="CO98" i="1"/>
  <c r="CO101" i="1"/>
  <c r="CO96" i="1" s="1"/>
  <c r="CO28" i="1" s="1"/>
  <c r="CO100" i="1"/>
  <c r="CF101" i="1"/>
  <c r="CF96" i="1" s="1"/>
  <c r="CF28" i="1" s="1"/>
  <c r="CF100" i="1"/>
  <c r="CF99" i="1"/>
  <c r="CF98" i="1"/>
  <c r="CF30" i="1"/>
  <c r="AV98" i="1"/>
  <c r="AV101" i="1"/>
  <c r="AV96" i="1" s="1"/>
  <c r="AV28" i="1" s="1"/>
  <c r="AV99" i="1"/>
  <c r="AV100" i="1"/>
  <c r="L26" i="1"/>
  <c r="AV30" i="1"/>
  <c r="J30" i="1"/>
  <c r="BH30" i="1"/>
  <c r="AH26" i="1"/>
  <c r="AT105" i="1"/>
  <c r="AT102" i="1" s="1"/>
  <c r="AT27" i="1" s="1"/>
  <c r="AT104" i="1"/>
  <c r="CD26" i="1"/>
  <c r="CL26" i="1"/>
  <c r="AQ99" i="1"/>
  <c r="AQ101" i="1"/>
  <c r="AQ96" i="1" s="1"/>
  <c r="AQ28" i="1" s="1"/>
  <c r="AQ100" i="1"/>
  <c r="AQ98" i="1"/>
  <c r="BV104" i="1"/>
  <c r="BV105" i="1"/>
  <c r="BV102" i="1" s="1"/>
  <c r="BV27" i="1" s="1"/>
  <c r="CS100" i="1"/>
  <c r="CS99" i="1"/>
  <c r="CS98" i="1"/>
  <c r="CS101" i="1"/>
  <c r="CS96" i="1" s="1"/>
  <c r="CS28" i="1" s="1"/>
  <c r="P105" i="1"/>
  <c r="P104" i="1"/>
  <c r="P26" i="1"/>
  <c r="CA105" i="1"/>
  <c r="CA102" i="1" s="1"/>
  <c r="CA27" i="1" s="1"/>
  <c r="CA104" i="1"/>
  <c r="S105" i="1"/>
  <c r="S104" i="1"/>
  <c r="BC104" i="1"/>
  <c r="BC105" i="1"/>
  <c r="BC102" i="1" s="1"/>
  <c r="BC27" i="1" s="1"/>
  <c r="CA99" i="1"/>
  <c r="CA98" i="1"/>
  <c r="CA100" i="1"/>
  <c r="CA101" i="1"/>
  <c r="CA96" i="1" s="1"/>
  <c r="CA28" i="1" s="1"/>
  <c r="BP104" i="1"/>
  <c r="BP105" i="1"/>
  <c r="CM101" i="1"/>
  <c r="CM96" i="1" s="1"/>
  <c r="CM28" i="1" s="1"/>
  <c r="CM100" i="1"/>
  <c r="CM99" i="1"/>
  <c r="CM98" i="1"/>
  <c r="BD104" i="1"/>
  <c r="BD105" i="1"/>
  <c r="CN99" i="1"/>
  <c r="CN100" i="1"/>
  <c r="CN98" i="1"/>
  <c r="CN101" i="1"/>
  <c r="CN96" i="1" s="1"/>
  <c r="CN28" i="1" s="1"/>
  <c r="AX101" i="1"/>
  <c r="AX96" i="1" s="1"/>
  <c r="AX28" i="1" s="1"/>
  <c r="AX98" i="1"/>
  <c r="AX100" i="1"/>
  <c r="AX99" i="1"/>
  <c r="AY99" i="1"/>
  <c r="AY100" i="1"/>
  <c r="AY98" i="1"/>
  <c r="AY101" i="1"/>
  <c r="AY96" i="1" s="1"/>
  <c r="AY28" i="1" s="1"/>
  <c r="AC123" i="1"/>
  <c r="AC121" i="1"/>
  <c r="AC122" i="1"/>
  <c r="AC124" i="1"/>
  <c r="AC119" i="1" s="1"/>
  <c r="AC32" i="1" s="1"/>
  <c r="BK99" i="1"/>
  <c r="BK98" i="1"/>
  <c r="BK100" i="1"/>
  <c r="BK101" i="1"/>
  <c r="BK96" i="1" s="1"/>
  <c r="BK28" i="1" s="1"/>
  <c r="O123" i="1"/>
  <c r="O124" i="1"/>
  <c r="O119" i="1" s="1"/>
  <c r="O32" i="1" s="1"/>
  <c r="O121" i="1"/>
  <c r="O122" i="1"/>
  <c r="AM123" i="1"/>
  <c r="AM121" i="1"/>
  <c r="AM122" i="1"/>
  <c r="AM124" i="1"/>
  <c r="AM119" i="1" s="1"/>
  <c r="AM32" i="1" s="1"/>
  <c r="CU104" i="1"/>
  <c r="CU105" i="1"/>
  <c r="V104" i="1"/>
  <c r="V105" i="1"/>
  <c r="V102" i="1" s="1"/>
  <c r="V27" i="1" s="1"/>
  <c r="BQ105" i="1"/>
  <c r="BQ104" i="1"/>
  <c r="AW98" i="1"/>
  <c r="AW99" i="1"/>
  <c r="AW101" i="1"/>
  <c r="AW96" i="1" s="1"/>
  <c r="AW28" i="1" s="1"/>
  <c r="AW100" i="1"/>
  <c r="Y101" i="1"/>
  <c r="Y96" i="1" s="1"/>
  <c r="Y28" i="1" s="1"/>
  <c r="Y100" i="1"/>
  <c r="Y98" i="1"/>
  <c r="Y99" i="1"/>
  <c r="AK123" i="1"/>
  <c r="AK121" i="1"/>
  <c r="AK122" i="1"/>
  <c r="AK124" i="1"/>
  <c r="AK119" i="1" s="1"/>
  <c r="AK32" i="1" s="1"/>
  <c r="CO105" i="1"/>
  <c r="CO104" i="1"/>
  <c r="BB104" i="1"/>
  <c r="BB105" i="1"/>
  <c r="BB102" i="1" s="1"/>
  <c r="BB27" i="1" s="1"/>
  <c r="BI104" i="1"/>
  <c r="BI105" i="1"/>
  <c r="BI102" i="1" s="1"/>
  <c r="BI27" i="1" s="1"/>
  <c r="CF104" i="1"/>
  <c r="CF105" i="1"/>
  <c r="CF102" i="1" s="1"/>
  <c r="CF27" i="1" s="1"/>
  <c r="BX105" i="1"/>
  <c r="BX104" i="1"/>
  <c r="AV122" i="1"/>
  <c r="AV123" i="1"/>
  <c r="AV124" i="1"/>
  <c r="AV119" i="1" s="1"/>
  <c r="AV32" i="1" s="1"/>
  <c r="AV121" i="1"/>
  <c r="J123" i="1"/>
  <c r="J124" i="1"/>
  <c r="J119" i="1" s="1"/>
  <c r="J32" i="1" s="1"/>
  <c r="J122" i="1"/>
  <c r="J121" i="1"/>
  <c r="AH105" i="1"/>
  <c r="AH102" i="1" s="1"/>
  <c r="AH27" i="1" s="1"/>
  <c r="AH104" i="1"/>
  <c r="AT98" i="1"/>
  <c r="AT101" i="1"/>
  <c r="AT96" i="1" s="1"/>
  <c r="AT28" i="1" s="1"/>
  <c r="AT100" i="1"/>
  <c r="AT99" i="1"/>
  <c r="CD99" i="1"/>
  <c r="CD98" i="1"/>
  <c r="CD100" i="1"/>
  <c r="CD101" i="1"/>
  <c r="CD96" i="1" s="1"/>
  <c r="CD28" i="1" s="1"/>
  <c r="BF26" i="1"/>
  <c r="AF124" i="1"/>
  <c r="AF119" i="1" s="1"/>
  <c r="AF32" i="1" s="1"/>
  <c r="AF121" i="1"/>
  <c r="AF122" i="1"/>
  <c r="AF123" i="1"/>
  <c r="BC99" i="1"/>
  <c r="BC101" i="1"/>
  <c r="BC96" i="1" s="1"/>
  <c r="BC28" i="1" s="1"/>
  <c r="BC100" i="1"/>
  <c r="BC98" i="1"/>
  <c r="BP101" i="1"/>
  <c r="BP96" i="1" s="1"/>
  <c r="BP28" i="1" s="1"/>
  <c r="BP100" i="1"/>
  <c r="BP98" i="1"/>
  <c r="BP99" i="1"/>
  <c r="CM105" i="1"/>
  <c r="CM102" i="1" s="1"/>
  <c r="CM27" i="1" s="1"/>
  <c r="CM104" i="1"/>
  <c r="S99" i="1"/>
  <c r="S101" i="1"/>
  <c r="S96" i="1" s="1"/>
  <c r="S28" i="1" s="1"/>
  <c r="S100" i="1"/>
  <c r="S98" i="1"/>
  <c r="BL101" i="1"/>
  <c r="BL96" i="1" s="1"/>
  <c r="BL28" i="1" s="1"/>
  <c r="BL99" i="1"/>
  <c r="BL100" i="1"/>
  <c r="BL98" i="1"/>
  <c r="CT99" i="1"/>
  <c r="CT101" i="1"/>
  <c r="CT96" i="1" s="1"/>
  <c r="CT28" i="1" s="1"/>
  <c r="CT98" i="1"/>
  <c r="CT100" i="1"/>
  <c r="AX104" i="1"/>
  <c r="AX105" i="1"/>
  <c r="AX102" i="1" s="1"/>
  <c r="AX27" i="1" s="1"/>
  <c r="BW101" i="1"/>
  <c r="BW96" i="1" s="1"/>
  <c r="BW28" i="1" s="1"/>
  <c r="BW98" i="1"/>
  <c r="BW100" i="1"/>
  <c r="BW99" i="1"/>
  <c r="BY100" i="1"/>
  <c r="BY99" i="1"/>
  <c r="BY101" i="1"/>
  <c r="BY96" i="1" s="1"/>
  <c r="BY28" i="1" s="1"/>
  <c r="BY98" i="1"/>
  <c r="AA104" i="1"/>
  <c r="AA105" i="1"/>
  <c r="AA102" i="1" s="1"/>
  <c r="AA27" i="1" s="1"/>
  <c r="CI104" i="1"/>
  <c r="CI105" i="1"/>
  <c r="CI102" i="1" s="1"/>
  <c r="CI27" i="1" s="1"/>
  <c r="BA122" i="1"/>
  <c r="BA123" i="1"/>
  <c r="BA124" i="1"/>
  <c r="BA119" i="1" s="1"/>
  <c r="BA32" i="1" s="1"/>
  <c r="BA121" i="1"/>
  <c r="U121" i="1"/>
  <c r="U123" i="1"/>
  <c r="U122" i="1"/>
  <c r="U124" i="1"/>
  <c r="U119" i="1" s="1"/>
  <c r="U32" i="1" s="1"/>
  <c r="M121" i="1"/>
  <c r="M123" i="1"/>
  <c r="M124" i="1"/>
  <c r="M119" i="1" s="1"/>
  <c r="M32" i="1" s="1"/>
  <c r="M122" i="1"/>
  <c r="Y105" i="1"/>
  <c r="Y102" i="1" s="1"/>
  <c r="Y27" i="1" s="1"/>
  <c r="Y104" i="1"/>
  <c r="BS105" i="1"/>
  <c r="BS104" i="1"/>
  <c r="AN121" i="1"/>
  <c r="AN123" i="1"/>
  <c r="AN124" i="1"/>
  <c r="AN119" i="1" s="1"/>
  <c r="AN32" i="1" s="1"/>
  <c r="AN122" i="1"/>
  <c r="CF26" i="1"/>
  <c r="BX100" i="1"/>
  <c r="BX98" i="1"/>
  <c r="BX99" i="1"/>
  <c r="BX101" i="1"/>
  <c r="BX96" i="1" s="1"/>
  <c r="BX28" i="1" s="1"/>
  <c r="AT124" i="1"/>
  <c r="AT119" i="1" s="1"/>
  <c r="AT32" i="1" s="1"/>
  <c r="AT121" i="1"/>
  <c r="AT123" i="1"/>
  <c r="AT122" i="1"/>
  <c r="BF33" i="1"/>
  <c r="BF102" i="1"/>
  <c r="BF27" i="1" s="1"/>
  <c r="AQ123" i="1"/>
  <c r="AQ122" i="1"/>
  <c r="AQ121" i="1"/>
  <c r="AQ124" i="1"/>
  <c r="AQ119" i="1" s="1"/>
  <c r="AQ32" i="1" s="1"/>
  <c r="BS124" i="1"/>
  <c r="BS119" i="1" s="1"/>
  <c r="BS32" i="1" s="1"/>
  <c r="BS121" i="1"/>
  <c r="BS123" i="1"/>
  <c r="BS122" i="1"/>
  <c r="BT30" i="1"/>
  <c r="AZ104" i="1"/>
  <c r="AZ105" i="1"/>
  <c r="AL104" i="1"/>
  <c r="AL105" i="1"/>
  <c r="AL102" i="1" s="1"/>
  <c r="AL27" i="1" s="1"/>
  <c r="AA123" i="1"/>
  <c r="AA124" i="1"/>
  <c r="AA119" i="1" s="1"/>
  <c r="AA32" i="1" s="1"/>
  <c r="AA122" i="1"/>
  <c r="AA121" i="1"/>
  <c r="AE124" i="1"/>
  <c r="AE119" i="1" s="1"/>
  <c r="AE32" i="1" s="1"/>
  <c r="AE123" i="1"/>
  <c r="AE122" i="1"/>
  <c r="AE121" i="1"/>
  <c r="CN104" i="1"/>
  <c r="CN105" i="1"/>
  <c r="CT105" i="1"/>
  <c r="CT104" i="1"/>
  <c r="Z104" i="1"/>
  <c r="Z105" i="1"/>
  <c r="Z102" i="1" s="1"/>
  <c r="Z27" i="1" s="1"/>
  <c r="CH121" i="1"/>
  <c r="CH124" i="1"/>
  <c r="CH119" i="1" s="1"/>
  <c r="CH32" i="1" s="1"/>
  <c r="CH122" i="1"/>
  <c r="CH123" i="1"/>
  <c r="N122" i="1"/>
  <c r="N123" i="1"/>
  <c r="N124" i="1"/>
  <c r="N119" i="1" s="1"/>
  <c r="N32" i="1" s="1"/>
  <c r="N121" i="1"/>
  <c r="Z124" i="1"/>
  <c r="Z119" i="1" s="1"/>
  <c r="Z32" i="1" s="1"/>
  <c r="Z123" i="1"/>
  <c r="Z121" i="1"/>
  <c r="Z122" i="1"/>
  <c r="BY121" i="1"/>
  <c r="BY123" i="1"/>
  <c r="BY122" i="1"/>
  <c r="BY124" i="1"/>
  <c r="BY119" i="1" s="1"/>
  <c r="BY32" i="1" s="1"/>
  <c r="CW105" i="1"/>
  <c r="CW102" i="1" s="1"/>
  <c r="CW27" i="1" s="1"/>
  <c r="CW104" i="1"/>
  <c r="O98" i="1"/>
  <c r="O101" i="1"/>
  <c r="O96" i="1" s="1"/>
  <c r="O28" i="1" s="1"/>
  <c r="O99" i="1"/>
  <c r="O100" i="1"/>
  <c r="BQ98" i="1"/>
  <c r="BQ100" i="1"/>
  <c r="BQ101" i="1"/>
  <c r="BQ96" i="1" s="1"/>
  <c r="BQ28" i="1" s="1"/>
  <c r="BQ99" i="1"/>
  <c r="CG121" i="1"/>
  <c r="CG122" i="1"/>
  <c r="CG124" i="1"/>
  <c r="CG119" i="1" s="1"/>
  <c r="CG32" i="1" s="1"/>
  <c r="CG123" i="1"/>
  <c r="CC98" i="1"/>
  <c r="CC100" i="1"/>
  <c r="CC101" i="1"/>
  <c r="CC96" i="1" s="1"/>
  <c r="CC28" i="1" s="1"/>
  <c r="CC99" i="1"/>
  <c r="I122" i="1"/>
  <c r="I124" i="1"/>
  <c r="I119" i="1" s="1"/>
  <c r="I32" i="1" s="1"/>
  <c r="I123" i="1"/>
  <c r="I121" i="1"/>
  <c r="I98" i="1"/>
  <c r="I101" i="1"/>
  <c r="I96" i="1" s="1"/>
  <c r="I28" i="1" s="1"/>
  <c r="I100" i="1"/>
  <c r="I99" i="1"/>
  <c r="BE104" i="1"/>
  <c r="BE105" i="1"/>
  <c r="BS100" i="1"/>
  <c r="BS101" i="1"/>
  <c r="BS96" i="1" s="1"/>
  <c r="BS28" i="1" s="1"/>
  <c r="BS99" i="1"/>
  <c r="BS98" i="1"/>
  <c r="CJ26" i="1"/>
  <c r="BX26" i="1"/>
  <c r="AP30" i="1"/>
  <c r="AS105" i="1"/>
  <c r="AS104" i="1"/>
  <c r="BT105" i="1"/>
  <c r="BT104" i="1"/>
  <c r="N105" i="1"/>
  <c r="N104" i="1"/>
  <c r="U98" i="1"/>
  <c r="U101" i="1"/>
  <c r="U96" i="1" s="1"/>
  <c r="U28" i="1" s="1"/>
  <c r="U100" i="1"/>
  <c r="U99" i="1"/>
  <c r="CB124" i="1"/>
  <c r="CB119" i="1" s="1"/>
  <c r="CB32" i="1" s="1"/>
  <c r="CB122" i="1"/>
  <c r="CB123" i="1"/>
  <c r="CB121" i="1"/>
  <c r="BL104" i="1"/>
  <c r="BL105" i="1"/>
  <c r="T104" i="1"/>
  <c r="T105" i="1"/>
  <c r="Z100" i="1"/>
  <c r="Z101" i="1"/>
  <c r="Z96" i="1" s="1"/>
  <c r="Z28" i="1" s="1"/>
  <c r="Z99" i="1"/>
  <c r="Z98" i="1"/>
  <c r="BJ122" i="1"/>
  <c r="BJ124" i="1"/>
  <c r="BJ119" i="1" s="1"/>
  <c r="BJ32" i="1" s="1"/>
  <c r="BJ123" i="1"/>
  <c r="BJ121" i="1"/>
  <c r="BW104" i="1"/>
  <c r="BW105" i="1"/>
  <c r="BW102" i="1" s="1"/>
  <c r="BW27" i="1" s="1"/>
  <c r="BY105" i="1"/>
  <c r="BY104" i="1"/>
  <c r="Q122" i="1"/>
  <c r="Q123" i="1"/>
  <c r="Q124" i="1"/>
  <c r="Q119" i="1" s="1"/>
  <c r="Q32" i="1" s="1"/>
  <c r="Q121" i="1"/>
  <c r="CW101" i="1"/>
  <c r="CW96" i="1" s="1"/>
  <c r="CW28" i="1" s="1"/>
  <c r="CW99" i="1"/>
  <c r="CW100" i="1"/>
  <c r="CW98" i="1"/>
  <c r="AA101" i="1"/>
  <c r="AA96" i="1" s="1"/>
  <c r="AA28" i="1" s="1"/>
  <c r="AA100" i="1"/>
  <c r="AA99" i="1"/>
  <c r="AA98" i="1"/>
  <c r="O104" i="1"/>
  <c r="O105" i="1"/>
  <c r="O102" i="1" s="1"/>
  <c r="O27" i="1" s="1"/>
  <c r="CI100" i="1"/>
  <c r="CI99" i="1"/>
  <c r="CI98" i="1"/>
  <c r="CI101" i="1"/>
  <c r="CI96" i="1" s="1"/>
  <c r="CI28" i="1" s="1"/>
  <c r="CC105" i="1"/>
  <c r="CC104" i="1"/>
  <c r="I105" i="1"/>
  <c r="I104" i="1"/>
  <c r="BE100" i="1"/>
  <c r="BE101" i="1"/>
  <c r="BE96" i="1" s="1"/>
  <c r="BE28" i="1" s="1"/>
  <c r="BE98" i="1"/>
  <c r="BE99" i="1"/>
  <c r="BI122" i="1"/>
  <c r="BI121" i="1"/>
  <c r="BI124" i="1"/>
  <c r="BI119" i="1" s="1"/>
  <c r="BI32" i="1" s="1"/>
  <c r="BI123" i="1"/>
  <c r="R121" i="1"/>
  <c r="R124" i="1"/>
  <c r="R119" i="1" s="1"/>
  <c r="R32" i="1" s="1"/>
  <c r="R122" i="1"/>
  <c r="R123" i="1"/>
  <c r="CJ98" i="1"/>
  <c r="CJ101" i="1"/>
  <c r="CJ96" i="1" s="1"/>
  <c r="CJ28" i="1" s="1"/>
  <c r="CJ100" i="1"/>
  <c r="CJ99" i="1"/>
  <c r="BH26" i="1"/>
  <c r="CJ122" i="1"/>
  <c r="CJ124" i="1"/>
  <c r="CJ119" i="1" s="1"/>
  <c r="CJ32" i="1" s="1"/>
  <c r="CJ121" i="1"/>
  <c r="CJ123" i="1"/>
  <c r="AT30" i="1"/>
  <c r="AP123" i="1"/>
  <c r="AP122" i="1"/>
  <c r="AP124" i="1"/>
  <c r="AP119" i="1" s="1"/>
  <c r="AP32" i="1" s="1"/>
  <c r="AP121" i="1"/>
  <c r="BM99" i="1"/>
  <c r="BM100" i="1"/>
  <c r="BM101" i="1"/>
  <c r="BM96" i="1" s="1"/>
  <c r="BM28" i="1" s="1"/>
  <c r="BM98" i="1"/>
  <c r="BW123" i="1"/>
  <c r="BW121" i="1"/>
  <c r="BW122" i="1"/>
  <c r="BW124" i="1"/>
  <c r="BW119" i="1" s="1"/>
  <c r="BW32" i="1" s="1"/>
  <c r="U105" i="1"/>
  <c r="U104" i="1"/>
  <c r="BU105" i="1"/>
  <c r="BU102" i="1" s="1"/>
  <c r="BU27" i="1" s="1"/>
  <c r="BU104" i="1"/>
  <c r="Y124" i="1"/>
  <c r="Y119" i="1" s="1"/>
  <c r="Y32" i="1" s="1"/>
  <c r="Y123" i="1"/>
  <c r="Y121" i="1"/>
  <c r="Y122" i="1"/>
  <c r="K102" i="1"/>
  <c r="BC121" i="1"/>
  <c r="BC124" i="1"/>
  <c r="BC119" i="1" s="1"/>
  <c r="BC32" i="1" s="1"/>
  <c r="BC122" i="1"/>
  <c r="BC123" i="1"/>
  <c r="AR123" i="1"/>
  <c r="AR124" i="1"/>
  <c r="AR119" i="1" s="1"/>
  <c r="AR32" i="1" s="1"/>
  <c r="AR121" i="1"/>
  <c r="AR122" i="1"/>
  <c r="AQ104" i="1"/>
  <c r="AQ105" i="1"/>
  <c r="AQ102" i="1" s="1"/>
  <c r="AQ27" i="1" s="1"/>
  <c r="AZ98" i="1"/>
  <c r="AZ100" i="1"/>
  <c r="AZ101" i="1"/>
  <c r="AZ96" i="1" s="1"/>
  <c r="AZ28" i="1" s="1"/>
  <c r="AZ99" i="1"/>
  <c r="AE105" i="1"/>
  <c r="AE104" i="1"/>
  <c r="T99" i="1"/>
  <c r="T98" i="1"/>
  <c r="T101" i="1"/>
  <c r="T96" i="1" s="1"/>
  <c r="T28" i="1" s="1"/>
  <c r="T100" i="1"/>
  <c r="AY123" i="1"/>
  <c r="AY121" i="1"/>
  <c r="AY124" i="1"/>
  <c r="AY119" i="1" s="1"/>
  <c r="AY32" i="1" s="1"/>
  <c r="AY122" i="1"/>
  <c r="BM105" i="1"/>
  <c r="BM102" i="1" s="1"/>
  <c r="BM27" i="1" s="1"/>
  <c r="BM104" i="1"/>
  <c r="AC105" i="1"/>
  <c r="AC104" i="1"/>
  <c r="CW123" i="1"/>
  <c r="CW122" i="1"/>
  <c r="CW124" i="1"/>
  <c r="CW119" i="1" s="1"/>
  <c r="CW32" i="1" s="1"/>
  <c r="CW121" i="1"/>
  <c r="V122" i="1"/>
  <c r="V124" i="1"/>
  <c r="V119" i="1" s="1"/>
  <c r="V32" i="1" s="1"/>
  <c r="V123" i="1"/>
  <c r="V121" i="1"/>
  <c r="AS122" i="1"/>
  <c r="AS124" i="1"/>
  <c r="AS119" i="1" s="1"/>
  <c r="AS32" i="1" s="1"/>
  <c r="AS123" i="1"/>
  <c r="AS121" i="1"/>
  <c r="AG121" i="1"/>
  <c r="AG124" i="1"/>
  <c r="AG119" i="1" s="1"/>
  <c r="AG32" i="1" s="1"/>
  <c r="AG123" i="1"/>
  <c r="AG122" i="1"/>
  <c r="AW124" i="1"/>
  <c r="AW119" i="1" s="1"/>
  <c r="AW32" i="1" s="1"/>
  <c r="AW123" i="1"/>
  <c r="AW122" i="1"/>
  <c r="AW121" i="1"/>
  <c r="CO124" i="1"/>
  <c r="CO119" i="1" s="1"/>
  <c r="CO32" i="1" s="1"/>
  <c r="CO121" i="1"/>
  <c r="CO122" i="1"/>
  <c r="CO123" i="1"/>
  <c r="AN98" i="1"/>
  <c r="AN101" i="1"/>
  <c r="AN96" i="1" s="1"/>
  <c r="AN28" i="1" s="1"/>
  <c r="AN99" i="1"/>
  <c r="AN100" i="1"/>
  <c r="CJ104" i="1"/>
  <c r="CJ105" i="1"/>
  <c r="CJ102" i="1" s="1"/>
  <c r="CJ27" i="1" s="1"/>
  <c r="BH104" i="1"/>
  <c r="BH105" i="1"/>
  <c r="BH102" i="1" s="1"/>
  <c r="BH27" i="1" s="1"/>
  <c r="CJ30" i="1"/>
  <c r="J26" i="1"/>
  <c r="X123" i="1"/>
  <c r="X122" i="1"/>
  <c r="X121" i="1"/>
  <c r="X124" i="1"/>
  <c r="X119" i="1" s="1"/>
  <c r="X32" i="1" s="1"/>
  <c r="AU102" i="1"/>
  <c r="AU27" i="1" s="1"/>
  <c r="AU29" i="1" s="1"/>
  <c r="C104" i="1"/>
  <c r="C105" i="1"/>
  <c r="C102" i="1" s="1"/>
  <c r="C27" i="1" s="1"/>
  <c r="E102" i="1"/>
  <c r="E27" i="1" s="1"/>
  <c r="E29" i="1" s="1"/>
  <c r="C123" i="1"/>
  <c r="C122" i="1"/>
  <c r="C124" i="1"/>
  <c r="C121" i="1"/>
  <c r="F122" i="1"/>
  <c r="F123" i="1"/>
  <c r="F121" i="1"/>
  <c r="F124" i="1"/>
  <c r="F119" i="1" s="1"/>
  <c r="F32" i="1" s="1"/>
  <c r="F100" i="1"/>
  <c r="F99" i="1"/>
  <c r="F98" i="1"/>
  <c r="F101" i="1"/>
  <c r="F96" i="1" s="1"/>
  <c r="F28" i="1" s="1"/>
  <c r="D105" i="1"/>
  <c r="D104" i="1"/>
  <c r="F128" i="1"/>
  <c r="F125" i="1" s="1"/>
  <c r="F31" i="1" s="1"/>
  <c r="F127" i="1"/>
  <c r="F105" i="1"/>
  <c r="F104" i="1"/>
  <c r="C30" i="1"/>
  <c r="C98" i="1"/>
  <c r="C99" i="1"/>
  <c r="C100" i="1"/>
  <c r="C60" i="1"/>
  <c r="J918" i="1"/>
  <c r="B917" i="1"/>
  <c r="B960" i="1"/>
  <c r="J961" i="1"/>
  <c r="D99" i="1"/>
  <c r="D100" i="1"/>
  <c r="D98" i="1"/>
  <c r="B939" i="1"/>
  <c r="J940" i="1"/>
  <c r="D26" i="1"/>
  <c r="B897" i="1"/>
  <c r="J898" i="1"/>
  <c r="D30" i="1"/>
  <c r="E34" i="1" l="1"/>
  <c r="E35" i="1" s="1"/>
  <c r="BN130" i="1"/>
  <c r="BN131" i="1" s="1"/>
  <c r="AV125" i="1"/>
  <c r="AV31" i="1" s="1"/>
  <c r="AV33" i="1" s="1"/>
  <c r="BY125" i="1"/>
  <c r="BY31" i="1" s="1"/>
  <c r="BY33" i="1" s="1"/>
  <c r="E129" i="1"/>
  <c r="I102" i="1"/>
  <c r="I27" i="1" s="1"/>
  <c r="I29" i="1" s="1"/>
  <c r="BT102" i="1"/>
  <c r="BT27" i="1" s="1"/>
  <c r="BT29" i="1" s="1"/>
  <c r="CO102" i="1"/>
  <c r="CO27" i="1" s="1"/>
  <c r="CO29" i="1" s="1"/>
  <c r="W130" i="1"/>
  <c r="W131" i="1" s="1"/>
  <c r="CA125" i="1"/>
  <c r="CA31" i="1" s="1"/>
  <c r="CA33" i="1" s="1"/>
  <c r="AK125" i="1"/>
  <c r="AK31" i="1" s="1"/>
  <c r="AK33" i="1" s="1"/>
  <c r="CI125" i="1"/>
  <c r="CI31" i="1" s="1"/>
  <c r="CI33" i="1" s="1"/>
  <c r="CN125" i="1"/>
  <c r="CN31" i="1" s="1"/>
  <c r="CN33" i="1" s="1"/>
  <c r="AS125" i="1"/>
  <c r="AS31" i="1" s="1"/>
  <c r="AS33" i="1" s="1"/>
  <c r="AH125" i="1"/>
  <c r="AH31" i="1" s="1"/>
  <c r="AH33" i="1" s="1"/>
  <c r="AT125" i="1"/>
  <c r="AT31" i="1" s="1"/>
  <c r="AT33" i="1" s="1"/>
  <c r="U125" i="1"/>
  <c r="U31" i="1" s="1"/>
  <c r="U33" i="1" s="1"/>
  <c r="AM125" i="1"/>
  <c r="AM31" i="1" s="1"/>
  <c r="AM33" i="1" s="1"/>
  <c r="BE125" i="1"/>
  <c r="BE31" i="1" s="1"/>
  <c r="BE33" i="1" s="1"/>
  <c r="AL125" i="1"/>
  <c r="AL31" i="1" s="1"/>
  <c r="AL33" i="1" s="1"/>
  <c r="S125" i="1"/>
  <c r="S31" i="1" s="1"/>
  <c r="S33" i="1" s="1"/>
  <c r="BW125" i="1"/>
  <c r="BW31" i="1" s="1"/>
  <c r="BW33" i="1" s="1"/>
  <c r="CB125" i="1"/>
  <c r="CB31" i="1" s="1"/>
  <c r="CB33" i="1" s="1"/>
  <c r="CW125" i="1"/>
  <c r="CW31" i="1" s="1"/>
  <c r="CW33" i="1" s="1"/>
  <c r="L125" i="1"/>
  <c r="L31" i="1" s="1"/>
  <c r="L33" i="1" s="1"/>
  <c r="AW125" i="1"/>
  <c r="AW31" i="1" s="1"/>
  <c r="AW33" i="1" s="1"/>
  <c r="AE125" i="1"/>
  <c r="AE31" i="1" s="1"/>
  <c r="AE33" i="1" s="1"/>
  <c r="BG129" i="1"/>
  <c r="BX125" i="1"/>
  <c r="BX31" i="1" s="1"/>
  <c r="BX33" i="1" s="1"/>
  <c r="AR125" i="1"/>
  <c r="AR31" i="1" s="1"/>
  <c r="AR33" i="1" s="1"/>
  <c r="AQ125" i="1"/>
  <c r="AQ31" i="1" s="1"/>
  <c r="AQ33" i="1" s="1"/>
  <c r="CR36" i="1"/>
  <c r="CR37" i="1" s="1"/>
  <c r="CR41" i="1" s="1"/>
  <c r="CR42" i="1" s="1"/>
  <c r="T125" i="1"/>
  <c r="T31" i="1" s="1"/>
  <c r="T33" i="1" s="1"/>
  <c r="AG125" i="1"/>
  <c r="AG31" i="1" s="1"/>
  <c r="AG33" i="1" s="1"/>
  <c r="N125" i="1"/>
  <c r="N31" i="1" s="1"/>
  <c r="N33" i="1" s="1"/>
  <c r="P125" i="1"/>
  <c r="P31" i="1" s="1"/>
  <c r="P33" i="1" s="1"/>
  <c r="M125" i="1"/>
  <c r="M31" i="1" s="1"/>
  <c r="M33" i="1" s="1"/>
  <c r="AF102" i="1"/>
  <c r="AF27" i="1" s="1"/>
  <c r="AF29" i="1" s="1"/>
  <c r="CE129" i="1"/>
  <c r="CE130" i="1" s="1"/>
  <c r="CE131" i="1" s="1"/>
  <c r="AC33" i="1"/>
  <c r="CH33" i="1"/>
  <c r="AX33" i="1"/>
  <c r="BU33" i="1"/>
  <c r="V33" i="1"/>
  <c r="C119" i="1"/>
  <c r="C32" i="1" s="1"/>
  <c r="C33" i="1" s="1"/>
  <c r="BO33" i="1"/>
  <c r="BJ29" i="1"/>
  <c r="D119" i="1"/>
  <c r="BJ125" i="1"/>
  <c r="BJ31" i="1" s="1"/>
  <c r="BJ33" i="1" s="1"/>
  <c r="BH125" i="1"/>
  <c r="BH31" i="1" s="1"/>
  <c r="BH33" i="1" s="1"/>
  <c r="BP125" i="1"/>
  <c r="BP31" i="1" s="1"/>
  <c r="BP33" i="1" s="1"/>
  <c r="CF125" i="1"/>
  <c r="CF31" i="1" s="1"/>
  <c r="CF33" i="1" s="1"/>
  <c r="AY125" i="1"/>
  <c r="AY31" i="1" s="1"/>
  <c r="AY33" i="1" s="1"/>
  <c r="BZ125" i="1"/>
  <c r="BZ31" i="1" s="1"/>
  <c r="BZ33" i="1" s="1"/>
  <c r="BL125" i="1"/>
  <c r="BL31" i="1" s="1"/>
  <c r="BL33" i="1" s="1"/>
  <c r="CO125" i="1"/>
  <c r="CO31" i="1" s="1"/>
  <c r="CO33" i="1" s="1"/>
  <c r="BD125" i="1"/>
  <c r="BD31" i="1" s="1"/>
  <c r="BD33" i="1" s="1"/>
  <c r="AE102" i="1"/>
  <c r="AE27" i="1" s="1"/>
  <c r="AE29" i="1" s="1"/>
  <c r="Y125" i="1"/>
  <c r="Y31" i="1" s="1"/>
  <c r="Y33" i="1" s="1"/>
  <c r="O125" i="1"/>
  <c r="O31" i="1" s="1"/>
  <c r="O33" i="1" s="1"/>
  <c r="I125" i="1"/>
  <c r="I31" i="1" s="1"/>
  <c r="I33" i="1" s="1"/>
  <c r="CE34" i="1"/>
  <c r="CE35" i="1" s="1"/>
  <c r="CE36" i="1" s="1"/>
  <c r="CE37" i="1" s="1"/>
  <c r="CE41" i="1" s="1"/>
  <c r="CE42" i="1" s="1"/>
  <c r="BC125" i="1"/>
  <c r="BC31" i="1" s="1"/>
  <c r="BC33" i="1" s="1"/>
  <c r="CK33" i="1"/>
  <c r="BK33" i="1"/>
  <c r="BQ33" i="1"/>
  <c r="AI34" i="1"/>
  <c r="AI35" i="1" s="1"/>
  <c r="BB33" i="1"/>
  <c r="BU29" i="1"/>
  <c r="W36" i="1"/>
  <c r="W37" i="1" s="1"/>
  <c r="W41" i="1" s="1"/>
  <c r="W42" i="1" s="1"/>
  <c r="BM33" i="1"/>
  <c r="BV29" i="1"/>
  <c r="BG34" i="1"/>
  <c r="BG35" i="1" s="1"/>
  <c r="CK29" i="1"/>
  <c r="AI130" i="1"/>
  <c r="AI131" i="1" s="1"/>
  <c r="AU34" i="1"/>
  <c r="AU35" i="1" s="1"/>
  <c r="BA33" i="1"/>
  <c r="AU129" i="1"/>
  <c r="CP36" i="1"/>
  <c r="CP37" i="1" s="1"/>
  <c r="CP41" i="1" s="1"/>
  <c r="CP42" i="1" s="1"/>
  <c r="CQ129" i="1"/>
  <c r="CQ130" i="1" s="1"/>
  <c r="CQ131" i="1" s="1"/>
  <c r="CQ36" i="1"/>
  <c r="CQ37" i="1" s="1"/>
  <c r="CQ41" i="1" s="1"/>
  <c r="CQ42" i="1" s="1"/>
  <c r="AZ125" i="1"/>
  <c r="AZ31" i="1" s="1"/>
  <c r="AZ33" i="1" s="1"/>
  <c r="CC125" i="1"/>
  <c r="CC31" i="1" s="1"/>
  <c r="CC33" i="1" s="1"/>
  <c r="AN125" i="1"/>
  <c r="AN31" i="1" s="1"/>
  <c r="AN33" i="1" s="1"/>
  <c r="Z125" i="1"/>
  <c r="Z31" i="1" s="1"/>
  <c r="Z33" i="1" s="1"/>
  <c r="BI125" i="1"/>
  <c r="BI31" i="1" s="1"/>
  <c r="BI33" i="1" s="1"/>
  <c r="CJ125" i="1"/>
  <c r="CJ31" i="1" s="1"/>
  <c r="CJ33" i="1" s="1"/>
  <c r="AC102" i="1"/>
  <c r="AC27" i="1" s="1"/>
  <c r="AC29" i="1" s="1"/>
  <c r="BY102" i="1"/>
  <c r="BY27" i="1" s="1"/>
  <c r="BY29" i="1" s="1"/>
  <c r="N102" i="1"/>
  <c r="N27" i="1" s="1"/>
  <c r="N29" i="1" s="1"/>
  <c r="BG106" i="1"/>
  <c r="AJ125" i="1"/>
  <c r="AJ31" i="1" s="1"/>
  <c r="AJ33" i="1" s="1"/>
  <c r="CN102" i="1"/>
  <c r="CN27" i="1" s="1"/>
  <c r="CN29" i="1" s="1"/>
  <c r="BZ102" i="1"/>
  <c r="BZ27" i="1" s="1"/>
  <c r="BZ29" i="1" s="1"/>
  <c r="CU125" i="1"/>
  <c r="CU31" i="1" s="1"/>
  <c r="CU33" i="1" s="1"/>
  <c r="CT125" i="1"/>
  <c r="BL102" i="1"/>
  <c r="BL27" i="1" s="1"/>
  <c r="BL29" i="1" s="1"/>
  <c r="BS102" i="1"/>
  <c r="BS27" i="1" s="1"/>
  <c r="BS29" i="1" s="1"/>
  <c r="BD102" i="1"/>
  <c r="BD27" i="1" s="1"/>
  <c r="BD29" i="1" s="1"/>
  <c r="CS33" i="1"/>
  <c r="AO125" i="1"/>
  <c r="AO31" i="1" s="1"/>
  <c r="AO33" i="1" s="1"/>
  <c r="BT125" i="1"/>
  <c r="BT31" i="1" s="1"/>
  <c r="BT33" i="1" s="1"/>
  <c r="AF125" i="1"/>
  <c r="AF31" i="1" s="1"/>
  <c r="AF33" i="1" s="1"/>
  <c r="R33" i="1"/>
  <c r="CC102" i="1"/>
  <c r="CC27" i="1" s="1"/>
  <c r="CC29" i="1" s="1"/>
  <c r="AS102" i="1"/>
  <c r="AS27" i="1" s="1"/>
  <c r="AS29" i="1" s="1"/>
  <c r="S102" i="1"/>
  <c r="S27" i="1" s="1"/>
  <c r="S29" i="1" s="1"/>
  <c r="Q102" i="1"/>
  <c r="Q27" i="1" s="1"/>
  <c r="Q29" i="1" s="1"/>
  <c r="AG102" i="1"/>
  <c r="AG27" i="1" s="1"/>
  <c r="AG29" i="1" s="1"/>
  <c r="X125" i="1"/>
  <c r="X31" i="1" s="1"/>
  <c r="X33" i="1" s="1"/>
  <c r="CV125" i="1"/>
  <c r="CV31" i="1" s="1"/>
  <c r="CV33" i="1" s="1"/>
  <c r="CM125" i="1"/>
  <c r="CM31" i="1" s="1"/>
  <c r="CM33" i="1" s="1"/>
  <c r="BV125" i="1"/>
  <c r="BV31" i="1" s="1"/>
  <c r="BV33" i="1" s="1"/>
  <c r="AA125" i="1"/>
  <c r="AA31" i="1" s="1"/>
  <c r="AA33" i="1" s="1"/>
  <c r="BS125" i="1"/>
  <c r="BS31" i="1" s="1"/>
  <c r="BS33" i="1" s="1"/>
  <c r="Q125" i="1"/>
  <c r="Q31" i="1" s="1"/>
  <c r="Q33" i="1" s="1"/>
  <c r="CG125" i="1"/>
  <c r="CG31" i="1" s="1"/>
  <c r="CG33" i="1" s="1"/>
  <c r="AR102" i="1"/>
  <c r="AR27" i="1" s="1"/>
  <c r="AR29" i="1" s="1"/>
  <c r="AN102" i="1"/>
  <c r="AN27" i="1" s="1"/>
  <c r="AN29" i="1" s="1"/>
  <c r="BO129" i="1"/>
  <c r="AX29" i="1"/>
  <c r="M106" i="1"/>
  <c r="BU129" i="1"/>
  <c r="BR36" i="1"/>
  <c r="BR37" i="1" s="1"/>
  <c r="BR41" i="1" s="1"/>
  <c r="BR42" i="1" s="1"/>
  <c r="CI29" i="1"/>
  <c r="CH29" i="1"/>
  <c r="BC29" i="1"/>
  <c r="AQ106" i="1"/>
  <c r="AQ29" i="1"/>
  <c r="V29" i="1"/>
  <c r="BK29" i="1"/>
  <c r="J106" i="1"/>
  <c r="J29" i="1"/>
  <c r="O29" i="1"/>
  <c r="M29" i="1"/>
  <c r="CM29" i="1"/>
  <c r="CA29" i="1"/>
  <c r="AK29" i="1"/>
  <c r="BM29" i="1"/>
  <c r="AL29" i="1"/>
  <c r="BJ106" i="1"/>
  <c r="AW106" i="1"/>
  <c r="AW29" i="1"/>
  <c r="CI106" i="1"/>
  <c r="BV106" i="1"/>
  <c r="CG106" i="1"/>
  <c r="AX106" i="1"/>
  <c r="X29" i="1"/>
  <c r="R29" i="1"/>
  <c r="AD106" i="1"/>
  <c r="AD130" i="1" s="1"/>
  <c r="AD131" i="1" s="1"/>
  <c r="BC106" i="1"/>
  <c r="Z29" i="1"/>
  <c r="AA29" i="1"/>
  <c r="AA106" i="1"/>
  <c r="BW106" i="1"/>
  <c r="BI29" i="1"/>
  <c r="AO29" i="1"/>
  <c r="BI106" i="1"/>
  <c r="BB29" i="1"/>
  <c r="AT29" i="1"/>
  <c r="BA106" i="1"/>
  <c r="CK106" i="1"/>
  <c r="BB106" i="1"/>
  <c r="CW29" i="1"/>
  <c r="V106" i="1"/>
  <c r="CB29" i="1"/>
  <c r="AK106" i="1"/>
  <c r="R106" i="1"/>
  <c r="AY29" i="1"/>
  <c r="AL106" i="1"/>
  <c r="CG29" i="1"/>
  <c r="Y29" i="1"/>
  <c r="AV29" i="1"/>
  <c r="Z106" i="1"/>
  <c r="BW29" i="1"/>
  <c r="BA29" i="1"/>
  <c r="BB129" i="1"/>
  <c r="AP129" i="1"/>
  <c r="AX129" i="1"/>
  <c r="CS129" i="1"/>
  <c r="CB129" i="1"/>
  <c r="CH129" i="1"/>
  <c r="CK129" i="1"/>
  <c r="AC129" i="1"/>
  <c r="CL129" i="1"/>
  <c r="BQ129" i="1"/>
  <c r="BA129" i="1"/>
  <c r="J33" i="1"/>
  <c r="F33" i="1"/>
  <c r="BM129" i="1"/>
  <c r="BM106" i="1"/>
  <c r="Y106" i="1"/>
  <c r="BX102" i="1"/>
  <c r="BX27" i="1" s="1"/>
  <c r="BX29" i="1" s="1"/>
  <c r="BQ102" i="1"/>
  <c r="BQ27" i="1" s="1"/>
  <c r="BQ29" i="1" s="1"/>
  <c r="J129" i="1"/>
  <c r="AT106" i="1"/>
  <c r="AD29" i="1"/>
  <c r="AD34" i="1" s="1"/>
  <c r="AD35" i="1" s="1"/>
  <c r="CL33" i="1"/>
  <c r="K27" i="1"/>
  <c r="K29" i="1" s="1"/>
  <c r="K34" i="1" s="1"/>
  <c r="K35" i="1" s="1"/>
  <c r="K106" i="1"/>
  <c r="K130" i="1" s="1"/>
  <c r="K131" i="1" s="1"/>
  <c r="AZ102" i="1"/>
  <c r="P102" i="1"/>
  <c r="AU106" i="1"/>
  <c r="BO102" i="1"/>
  <c r="BO27" i="1" s="1"/>
  <c r="BO29" i="1" s="1"/>
  <c r="BE102" i="1"/>
  <c r="BE27" i="1" s="1"/>
  <c r="BE29" i="1" s="1"/>
  <c r="BF29" i="1"/>
  <c r="BF34" i="1" s="1"/>
  <c r="BF35" i="1" s="1"/>
  <c r="CD106" i="1"/>
  <c r="CD130" i="1" s="1"/>
  <c r="CD131" i="1" s="1"/>
  <c r="L106" i="1"/>
  <c r="CW106" i="1"/>
  <c r="CA106" i="1"/>
  <c r="R129" i="1"/>
  <c r="AP33" i="1"/>
  <c r="BF106" i="1"/>
  <c r="BF130" i="1" s="1"/>
  <c r="BF131" i="1" s="1"/>
  <c r="CD29" i="1"/>
  <c r="CD34" i="1" s="1"/>
  <c r="CD35" i="1" s="1"/>
  <c r="L29" i="1"/>
  <c r="AY106" i="1"/>
  <c r="O106" i="1"/>
  <c r="CM106" i="1"/>
  <c r="BK129" i="1"/>
  <c r="BH106" i="1"/>
  <c r="T102" i="1"/>
  <c r="CU102" i="1"/>
  <c r="CB106" i="1"/>
  <c r="AO106" i="1"/>
  <c r="BU106" i="1"/>
  <c r="BH29" i="1"/>
  <c r="CT102" i="1"/>
  <c r="CT27" i="1" s="1"/>
  <c r="CT29" i="1" s="1"/>
  <c r="AJ106" i="1"/>
  <c r="CS102" i="1"/>
  <c r="CJ106" i="1"/>
  <c r="CF106" i="1"/>
  <c r="AH106" i="1"/>
  <c r="AJ29" i="1"/>
  <c r="CH106" i="1"/>
  <c r="BK106" i="1"/>
  <c r="AK129" i="1"/>
  <c r="V129" i="1"/>
  <c r="U102" i="1"/>
  <c r="CJ29" i="1"/>
  <c r="CF29" i="1"/>
  <c r="BP102" i="1"/>
  <c r="AH29" i="1"/>
  <c r="CL102" i="1"/>
  <c r="CV102" i="1"/>
  <c r="AP102" i="1"/>
  <c r="AP27" i="1" s="1"/>
  <c r="AP29" i="1" s="1"/>
  <c r="AV106" i="1"/>
  <c r="AM102" i="1"/>
  <c r="X106" i="1"/>
  <c r="E106" i="1"/>
  <c r="F102" i="1"/>
  <c r="F27" i="1" s="1"/>
  <c r="F29" i="1" s="1"/>
  <c r="F129" i="1"/>
  <c r="D102" i="1"/>
  <c r="D27" i="1" s="1"/>
  <c r="C96" i="1"/>
  <c r="C28" i="1" s="1"/>
  <c r="C29" i="1" s="1"/>
  <c r="C21" i="1"/>
  <c r="C61" i="1"/>
  <c r="D96" i="1"/>
  <c r="D28" i="1" s="1"/>
  <c r="J919" i="1"/>
  <c r="B918" i="1"/>
  <c r="J899" i="1"/>
  <c r="B898" i="1"/>
  <c r="J941" i="1"/>
  <c r="B940" i="1"/>
  <c r="J962" i="1"/>
  <c r="B961" i="1"/>
  <c r="CO106" i="1" l="1"/>
  <c r="E130" i="1"/>
  <c r="E131" i="1" s="1"/>
  <c r="AE129" i="1"/>
  <c r="AV129" i="1"/>
  <c r="AV130" i="1" s="1"/>
  <c r="AV131" i="1" s="1"/>
  <c r="AH129" i="1"/>
  <c r="AH130" i="1" s="1"/>
  <c r="AH131" i="1" s="1"/>
  <c r="L129" i="1"/>
  <c r="L130" i="1" s="1"/>
  <c r="L131" i="1" s="1"/>
  <c r="AR129" i="1"/>
  <c r="AM129" i="1"/>
  <c r="AS129" i="1"/>
  <c r="BY129" i="1"/>
  <c r="AW129" i="1"/>
  <c r="CI129" i="1"/>
  <c r="CI130" i="1" s="1"/>
  <c r="CI131" i="1" s="1"/>
  <c r="CW129" i="1"/>
  <c r="CW130" i="1" s="1"/>
  <c r="CW131" i="1" s="1"/>
  <c r="BT106" i="1"/>
  <c r="BE129" i="1"/>
  <c r="M129" i="1"/>
  <c r="M130" i="1" s="1"/>
  <c r="M131" i="1" s="1"/>
  <c r="I106" i="1"/>
  <c r="AL129" i="1"/>
  <c r="AL130" i="1" s="1"/>
  <c r="AL131" i="1" s="1"/>
  <c r="AT129" i="1"/>
  <c r="AT130" i="1" s="1"/>
  <c r="AT131" i="1" s="1"/>
  <c r="BX129" i="1"/>
  <c r="U129" i="1"/>
  <c r="BW129" i="1"/>
  <c r="BW130" i="1" s="1"/>
  <c r="BW131" i="1" s="1"/>
  <c r="CA129" i="1"/>
  <c r="CN129" i="1"/>
  <c r="S129" i="1"/>
  <c r="AQ129" i="1"/>
  <c r="AQ130" i="1" s="1"/>
  <c r="AQ131" i="1" s="1"/>
  <c r="BG130" i="1"/>
  <c r="BG131" i="1" s="1"/>
  <c r="N129" i="1"/>
  <c r="P129" i="1"/>
  <c r="C34" i="1"/>
  <c r="C35" i="1" s="1"/>
  <c r="AF106" i="1"/>
  <c r="T129" i="1"/>
  <c r="AG129" i="1"/>
  <c r="AC34" i="1"/>
  <c r="AC35" i="1" s="1"/>
  <c r="BA34" i="1"/>
  <c r="BA35" i="1" s="1"/>
  <c r="BA36" i="1" s="1"/>
  <c r="BA37" i="1" s="1"/>
  <c r="BA41" i="1" s="1"/>
  <c r="BA42" i="1" s="1"/>
  <c r="AW34" i="1"/>
  <c r="AW35" i="1" s="1"/>
  <c r="AW36" i="1" s="1"/>
  <c r="AW37" i="1" s="1"/>
  <c r="AW41" i="1" s="1"/>
  <c r="AW42" i="1" s="1"/>
  <c r="CH34" i="1"/>
  <c r="CH35" i="1" s="1"/>
  <c r="AQ34" i="1"/>
  <c r="AQ35" i="1" s="1"/>
  <c r="AQ36" i="1" s="1"/>
  <c r="AQ37" i="1" s="1"/>
  <c r="AQ41" i="1" s="1"/>
  <c r="AQ42" i="1" s="1"/>
  <c r="AX34" i="1"/>
  <c r="AX35" i="1" s="1"/>
  <c r="AX36" i="1" s="1"/>
  <c r="AX37" i="1" s="1"/>
  <c r="AX41" i="1" s="1"/>
  <c r="AX42" i="1" s="1"/>
  <c r="CF129" i="1"/>
  <c r="CF130" i="1" s="1"/>
  <c r="CF131" i="1" s="1"/>
  <c r="BU34" i="1"/>
  <c r="BU35" i="1" s="1"/>
  <c r="I129" i="1"/>
  <c r="C129" i="1"/>
  <c r="AE34" i="1"/>
  <c r="AE35" i="1" s="1"/>
  <c r="AE36" i="1" s="1"/>
  <c r="AE37" i="1" s="1"/>
  <c r="AE41" i="1" s="1"/>
  <c r="AE42" i="1" s="1"/>
  <c r="N34" i="1"/>
  <c r="N35" i="1" s="1"/>
  <c r="BO34" i="1"/>
  <c r="BO35" i="1" s="1"/>
  <c r="Q106" i="1"/>
  <c r="CB34" i="1"/>
  <c r="CB35" i="1" s="1"/>
  <c r="BP129" i="1"/>
  <c r="BE34" i="1"/>
  <c r="BE35" i="1" s="1"/>
  <c r="V34" i="1"/>
  <c r="V35" i="1" s="1"/>
  <c r="AO129" i="1"/>
  <c r="AO130" i="1" s="1"/>
  <c r="AO131" i="1" s="1"/>
  <c r="CO129" i="1"/>
  <c r="AR34" i="1"/>
  <c r="AR35" i="1" s="1"/>
  <c r="AZ129" i="1"/>
  <c r="CK34" i="1"/>
  <c r="CK35" i="1" s="1"/>
  <c r="CU129" i="1"/>
  <c r="CC129" i="1"/>
  <c r="AK34" i="1"/>
  <c r="AK35" i="1" s="1"/>
  <c r="CA34" i="1"/>
  <c r="CA35" i="1" s="1"/>
  <c r="CA36" i="1" s="1"/>
  <c r="CA37" i="1" s="1"/>
  <c r="CA41" i="1" s="1"/>
  <c r="CA42" i="1" s="1"/>
  <c r="AG34" i="1"/>
  <c r="AG35" i="1" s="1"/>
  <c r="BL129" i="1"/>
  <c r="AA129" i="1"/>
  <c r="AA130" i="1" s="1"/>
  <c r="AA131" i="1" s="1"/>
  <c r="CC106" i="1"/>
  <c r="AF129" i="1"/>
  <c r="BM34" i="1"/>
  <c r="BM35" i="1" s="1"/>
  <c r="S34" i="1"/>
  <c r="S35" i="1" s="1"/>
  <c r="S36" i="1" s="1"/>
  <c r="S37" i="1" s="1"/>
  <c r="S41" i="1" s="1"/>
  <c r="S42" i="1" s="1"/>
  <c r="CN106" i="1"/>
  <c r="BL34" i="1"/>
  <c r="BL35" i="1" s="1"/>
  <c r="AI36" i="1"/>
  <c r="AI37" i="1" s="1"/>
  <c r="AI41" i="1" s="1"/>
  <c r="AI42" i="1" s="1"/>
  <c r="BD129" i="1"/>
  <c r="BT129" i="1"/>
  <c r="BZ129" i="1"/>
  <c r="BJ34" i="1"/>
  <c r="BJ35" i="1" s="1"/>
  <c r="BD34" i="1"/>
  <c r="BD35" i="1" s="1"/>
  <c r="BD106" i="1"/>
  <c r="BC34" i="1"/>
  <c r="BC35" i="1" s="1"/>
  <c r="BC36" i="1" s="1"/>
  <c r="BC37" i="1" s="1"/>
  <c r="BC41" i="1" s="1"/>
  <c r="BC42" i="1" s="1"/>
  <c r="BH129" i="1"/>
  <c r="BH130" i="1" s="1"/>
  <c r="BH131" i="1" s="1"/>
  <c r="CJ129" i="1"/>
  <c r="CJ130" i="1" s="1"/>
  <c r="CJ131" i="1" s="1"/>
  <c r="CW34" i="1"/>
  <c r="CW35" i="1" s="1"/>
  <c r="I34" i="1"/>
  <c r="I35" i="1" s="1"/>
  <c r="AS34" i="1"/>
  <c r="AS35" i="1" s="1"/>
  <c r="AY129" i="1"/>
  <c r="AY130" i="1" s="1"/>
  <c r="AY131" i="1" s="1"/>
  <c r="CO34" i="1"/>
  <c r="CO35" i="1" s="1"/>
  <c r="Y129" i="1"/>
  <c r="Y130" i="1" s="1"/>
  <c r="Y131" i="1" s="1"/>
  <c r="AE106" i="1"/>
  <c r="BC129" i="1"/>
  <c r="BC130" i="1" s="1"/>
  <c r="BC131" i="1" s="1"/>
  <c r="BZ34" i="1"/>
  <c r="BZ35" i="1" s="1"/>
  <c r="BZ36" i="1" s="1"/>
  <c r="BZ37" i="1" s="1"/>
  <c r="BZ41" i="1" s="1"/>
  <c r="BZ42" i="1" s="1"/>
  <c r="BJ129" i="1"/>
  <c r="BJ130" i="1" s="1"/>
  <c r="BJ131" i="1" s="1"/>
  <c r="AJ129" i="1"/>
  <c r="AJ130" i="1" s="1"/>
  <c r="AJ131" i="1" s="1"/>
  <c r="D32" i="1"/>
  <c r="D33" i="1" s="1"/>
  <c r="D129" i="1"/>
  <c r="BQ34" i="1"/>
  <c r="BQ35" i="1" s="1"/>
  <c r="BS129" i="1"/>
  <c r="O129" i="1"/>
  <c r="O130" i="1" s="1"/>
  <c r="O131" i="1" s="1"/>
  <c r="AY34" i="1"/>
  <c r="AY35" i="1" s="1"/>
  <c r="CN34" i="1"/>
  <c r="CN35" i="1" s="1"/>
  <c r="M34" i="1"/>
  <c r="M35" i="1" s="1"/>
  <c r="AG106" i="1"/>
  <c r="R34" i="1"/>
  <c r="R35" i="1" s="1"/>
  <c r="BS106" i="1"/>
  <c r="CI34" i="1"/>
  <c r="CI35" i="1" s="1"/>
  <c r="CI36" i="1" s="1"/>
  <c r="CI37" i="1" s="1"/>
  <c r="CI41" i="1" s="1"/>
  <c r="CI42" i="1" s="1"/>
  <c r="CM129" i="1"/>
  <c r="CM130" i="1" s="1"/>
  <c r="CM131" i="1" s="1"/>
  <c r="BB34" i="1"/>
  <c r="BB35" i="1" s="1"/>
  <c r="Y34" i="1"/>
  <c r="Y35" i="1" s="1"/>
  <c r="Y36" i="1" s="1"/>
  <c r="Y37" i="1" s="1"/>
  <c r="Y41" i="1" s="1"/>
  <c r="Y42" i="1" s="1"/>
  <c r="BV34" i="1"/>
  <c r="BV35" i="1" s="1"/>
  <c r="CG129" i="1"/>
  <c r="CG130" i="1" s="1"/>
  <c r="CG131" i="1" s="1"/>
  <c r="BG36" i="1"/>
  <c r="BG37" i="1" s="1"/>
  <c r="BG41" i="1" s="1"/>
  <c r="BG42" i="1" s="1"/>
  <c r="BI129" i="1"/>
  <c r="BI130" i="1" s="1"/>
  <c r="BI131" i="1" s="1"/>
  <c r="BW34" i="1"/>
  <c r="BW35" i="1" s="1"/>
  <c r="BW36" i="1" s="1"/>
  <c r="BW37" i="1" s="1"/>
  <c r="BW41" i="1" s="1"/>
  <c r="BW42" i="1" s="1"/>
  <c r="BK34" i="1"/>
  <c r="BK35" i="1" s="1"/>
  <c r="Z129" i="1"/>
  <c r="Z130" i="1" s="1"/>
  <c r="Z131" i="1" s="1"/>
  <c r="AU130" i="1"/>
  <c r="AU131" i="1" s="1"/>
  <c r="AR106" i="1"/>
  <c r="AL34" i="1"/>
  <c r="AL35" i="1" s="1"/>
  <c r="BS34" i="1"/>
  <c r="BS35" i="1" s="1"/>
  <c r="AO34" i="1"/>
  <c r="AO35" i="1" s="1"/>
  <c r="AO36" i="1" s="1"/>
  <c r="AO37" i="1" s="1"/>
  <c r="AO41" i="1" s="1"/>
  <c r="AO42" i="1" s="1"/>
  <c r="BI34" i="1"/>
  <c r="BI35" i="1" s="1"/>
  <c r="X129" i="1"/>
  <c r="X130" i="1" s="1"/>
  <c r="X131" i="1" s="1"/>
  <c r="AC106" i="1"/>
  <c r="AC130" i="1" s="1"/>
  <c r="AC131" i="1" s="1"/>
  <c r="AA34" i="1"/>
  <c r="AA35" i="1" s="1"/>
  <c r="BY34" i="1"/>
  <c r="BY35" i="1" s="1"/>
  <c r="BZ106" i="1"/>
  <c r="O34" i="1"/>
  <c r="O35" i="1" s="1"/>
  <c r="CC34" i="1"/>
  <c r="CC35" i="1" s="1"/>
  <c r="AN34" i="1"/>
  <c r="AN35" i="1" s="1"/>
  <c r="AF34" i="1"/>
  <c r="AF35" i="1" s="1"/>
  <c r="AF36" i="1" s="1"/>
  <c r="AF37" i="1" s="1"/>
  <c r="AF41" i="1" s="1"/>
  <c r="AF42" i="1" s="1"/>
  <c r="AN129" i="1"/>
  <c r="AN106" i="1"/>
  <c r="CM34" i="1"/>
  <c r="CM35" i="1" s="1"/>
  <c r="Q129" i="1"/>
  <c r="CT31" i="1"/>
  <c r="CT33" i="1" s="1"/>
  <c r="CT34" i="1" s="1"/>
  <c r="CT35" i="1" s="1"/>
  <c r="CT129" i="1"/>
  <c r="CG34" i="1"/>
  <c r="CG35" i="1" s="1"/>
  <c r="BV129" i="1"/>
  <c r="BV130" i="1" s="1"/>
  <c r="BV131" i="1" s="1"/>
  <c r="AS106" i="1"/>
  <c r="S106" i="1"/>
  <c r="BY106" i="1"/>
  <c r="Q34" i="1"/>
  <c r="Q35" i="1" s="1"/>
  <c r="BU130" i="1"/>
  <c r="BU131" i="1" s="1"/>
  <c r="CV129" i="1"/>
  <c r="Z34" i="1"/>
  <c r="Z35" i="1" s="1"/>
  <c r="N106" i="1"/>
  <c r="BL106" i="1"/>
  <c r="AX130" i="1"/>
  <c r="AX131" i="1" s="1"/>
  <c r="J130" i="1"/>
  <c r="J131" i="1" s="1"/>
  <c r="AD36" i="1"/>
  <c r="AD37" i="1" s="1"/>
  <c r="AD41" i="1" s="1"/>
  <c r="AD42" i="1" s="1"/>
  <c r="BB130" i="1"/>
  <c r="BB131" i="1" s="1"/>
  <c r="CA130" i="1"/>
  <c r="CA131" i="1" s="1"/>
  <c r="BX34" i="1"/>
  <c r="BX35" i="1" s="1"/>
  <c r="J34" i="1"/>
  <c r="J35" i="1" s="1"/>
  <c r="J36" i="1" s="1"/>
  <c r="J37" i="1" s="1"/>
  <c r="J41" i="1" s="1"/>
  <c r="J42" i="1" s="1"/>
  <c r="V130" i="1"/>
  <c r="V131" i="1" s="1"/>
  <c r="AW130" i="1"/>
  <c r="AW131" i="1" s="1"/>
  <c r="BE106" i="1"/>
  <c r="AK130" i="1"/>
  <c r="AK131" i="1" s="1"/>
  <c r="CT106" i="1"/>
  <c r="AT34" i="1"/>
  <c r="AT35" i="1" s="1"/>
  <c r="R130" i="1"/>
  <c r="R131" i="1" s="1"/>
  <c r="X34" i="1"/>
  <c r="X35" i="1" s="1"/>
  <c r="AV34" i="1"/>
  <c r="AV35" i="1" s="1"/>
  <c r="BA130" i="1"/>
  <c r="BA131" i="1" s="1"/>
  <c r="BO106" i="1"/>
  <c r="BO130" i="1" s="1"/>
  <c r="BO131" i="1" s="1"/>
  <c r="BM130" i="1"/>
  <c r="BM131" i="1" s="1"/>
  <c r="CK130" i="1"/>
  <c r="CK131" i="1" s="1"/>
  <c r="BQ106" i="1"/>
  <c r="BQ130" i="1" s="1"/>
  <c r="BQ131" i="1" s="1"/>
  <c r="CH130" i="1"/>
  <c r="CH131" i="1" s="1"/>
  <c r="L34" i="1"/>
  <c r="L35" i="1" s="1"/>
  <c r="CF34" i="1"/>
  <c r="CF35" i="1" s="1"/>
  <c r="CB130" i="1"/>
  <c r="CB131" i="1" s="1"/>
  <c r="AJ34" i="1"/>
  <c r="AJ35" i="1" s="1"/>
  <c r="AP34" i="1"/>
  <c r="AP35" i="1" s="1"/>
  <c r="F34" i="1"/>
  <c r="F35" i="1" s="1"/>
  <c r="BH34" i="1"/>
  <c r="BH35" i="1" s="1"/>
  <c r="AH34" i="1"/>
  <c r="AH35" i="1" s="1"/>
  <c r="AH36" i="1" s="1"/>
  <c r="AH37" i="1" s="1"/>
  <c r="AH41" i="1" s="1"/>
  <c r="AH42" i="1" s="1"/>
  <c r="BK130" i="1"/>
  <c r="BK131" i="1" s="1"/>
  <c r="BT34" i="1"/>
  <c r="BT35" i="1" s="1"/>
  <c r="AP106" i="1"/>
  <c r="AP130" i="1" s="1"/>
  <c r="AP131" i="1" s="1"/>
  <c r="CS27" i="1"/>
  <c r="CS29" i="1" s="1"/>
  <c r="CS34" i="1" s="1"/>
  <c r="CS35" i="1" s="1"/>
  <c r="CS106" i="1"/>
  <c r="CS130" i="1" s="1"/>
  <c r="CS131" i="1" s="1"/>
  <c r="AM27" i="1"/>
  <c r="AM29" i="1" s="1"/>
  <c r="AM34" i="1" s="1"/>
  <c r="AM35" i="1" s="1"/>
  <c r="AM106" i="1"/>
  <c r="CV27" i="1"/>
  <c r="CV29" i="1" s="1"/>
  <c r="CV34" i="1" s="1"/>
  <c r="CV35" i="1" s="1"/>
  <c r="CV106" i="1"/>
  <c r="AZ27" i="1"/>
  <c r="AZ29" i="1" s="1"/>
  <c r="AZ34" i="1" s="1"/>
  <c r="AZ35" i="1" s="1"/>
  <c r="AZ106" i="1"/>
  <c r="CL27" i="1"/>
  <c r="CL29" i="1" s="1"/>
  <c r="CL34" i="1" s="1"/>
  <c r="CL35" i="1" s="1"/>
  <c r="CL106" i="1"/>
  <c r="CL130" i="1" s="1"/>
  <c r="CL131" i="1" s="1"/>
  <c r="CU27" i="1"/>
  <c r="CU29" i="1" s="1"/>
  <c r="CU34" i="1" s="1"/>
  <c r="CU35" i="1" s="1"/>
  <c r="CU106" i="1"/>
  <c r="BX106" i="1"/>
  <c r="BP27" i="1"/>
  <c r="BP29" i="1" s="1"/>
  <c r="BP34" i="1" s="1"/>
  <c r="BP35" i="1" s="1"/>
  <c r="BP106" i="1"/>
  <c r="T27" i="1"/>
  <c r="T29" i="1" s="1"/>
  <c r="T34" i="1" s="1"/>
  <c r="T35" i="1" s="1"/>
  <c r="T106" i="1"/>
  <c r="AU36" i="1"/>
  <c r="AU37" i="1" s="1"/>
  <c r="AU41" i="1" s="1"/>
  <c r="AU42" i="1" s="1"/>
  <c r="K36" i="1"/>
  <c r="K37" i="1" s="1"/>
  <c r="K41" i="1" s="1"/>
  <c r="K42" i="1" s="1"/>
  <c r="CJ34" i="1"/>
  <c r="CJ35" i="1" s="1"/>
  <c r="U27" i="1"/>
  <c r="U29" i="1" s="1"/>
  <c r="U34" i="1" s="1"/>
  <c r="U35" i="1" s="1"/>
  <c r="U106" i="1"/>
  <c r="P27" i="1"/>
  <c r="P29" i="1" s="1"/>
  <c r="P34" i="1" s="1"/>
  <c r="P35" i="1" s="1"/>
  <c r="P106" i="1"/>
  <c r="CD36" i="1"/>
  <c r="CD37" i="1" s="1"/>
  <c r="CD41" i="1" s="1"/>
  <c r="CD42" i="1" s="1"/>
  <c r="BF36" i="1"/>
  <c r="BF37" i="1" s="1"/>
  <c r="BF41" i="1" s="1"/>
  <c r="BF42" i="1" s="1"/>
  <c r="E36" i="1"/>
  <c r="E37" i="1" s="1"/>
  <c r="E41" i="1" s="1"/>
  <c r="E42" i="1" s="1"/>
  <c r="F106" i="1"/>
  <c r="F130" i="1" s="1"/>
  <c r="F131" i="1" s="1"/>
  <c r="D29" i="1"/>
  <c r="C106" i="1"/>
  <c r="C22" i="1"/>
  <c r="C77" i="1"/>
  <c r="D106" i="1"/>
  <c r="J920" i="1"/>
  <c r="B919" i="1"/>
  <c r="J900" i="1"/>
  <c r="B899" i="1"/>
  <c r="J963" i="1"/>
  <c r="B962" i="1"/>
  <c r="B941" i="1"/>
  <c r="J942" i="1"/>
  <c r="CO130" i="1" l="1"/>
  <c r="CO131" i="1" s="1"/>
  <c r="AR130" i="1"/>
  <c r="AR131" i="1" s="1"/>
  <c r="AE130" i="1"/>
  <c r="AE131" i="1" s="1"/>
  <c r="AM130" i="1"/>
  <c r="AM131" i="1" s="1"/>
  <c r="BY130" i="1"/>
  <c r="BY131" i="1" s="1"/>
  <c r="U130" i="1"/>
  <c r="U131" i="1" s="1"/>
  <c r="AS130" i="1"/>
  <c r="AS131" i="1" s="1"/>
  <c r="BE130" i="1"/>
  <c r="BE131" i="1" s="1"/>
  <c r="BL130" i="1"/>
  <c r="BL131" i="1" s="1"/>
  <c r="BT130" i="1"/>
  <c r="BT131" i="1" s="1"/>
  <c r="BX130" i="1"/>
  <c r="BX131" i="1" s="1"/>
  <c r="I130" i="1"/>
  <c r="I131" i="1" s="1"/>
  <c r="T130" i="1"/>
  <c r="T131" i="1" s="1"/>
  <c r="P130" i="1"/>
  <c r="P131" i="1" s="1"/>
  <c r="N130" i="1"/>
  <c r="N131" i="1" s="1"/>
  <c r="CN130" i="1"/>
  <c r="CN131" i="1" s="1"/>
  <c r="S130" i="1"/>
  <c r="S131" i="1" s="1"/>
  <c r="BU36" i="1"/>
  <c r="BU37" i="1" s="1"/>
  <c r="BU41" i="1" s="1"/>
  <c r="BU42" i="1" s="1"/>
  <c r="AF130" i="1"/>
  <c r="AF131" i="1" s="1"/>
  <c r="AG130" i="1"/>
  <c r="AG131" i="1" s="1"/>
  <c r="AC36" i="1"/>
  <c r="AC37" i="1" s="1"/>
  <c r="AC41" i="1" s="1"/>
  <c r="AC42" i="1" s="1"/>
  <c r="CB36" i="1"/>
  <c r="CB37" i="1" s="1"/>
  <c r="CB41" i="1" s="1"/>
  <c r="CB42" i="1" s="1"/>
  <c r="N36" i="1"/>
  <c r="N37" i="1" s="1"/>
  <c r="N41" i="1" s="1"/>
  <c r="N42" i="1" s="1"/>
  <c r="BD36" i="1"/>
  <c r="BD37" i="1" s="1"/>
  <c r="BD41" i="1" s="1"/>
  <c r="BD42" i="1" s="1"/>
  <c r="BP130" i="1"/>
  <c r="BP131" i="1" s="1"/>
  <c r="Q130" i="1"/>
  <c r="Q131" i="1" s="1"/>
  <c r="C130" i="1"/>
  <c r="C131" i="1" s="1"/>
  <c r="C36" i="1" s="1"/>
  <c r="C37" i="1" s="1"/>
  <c r="C41" i="1" s="1"/>
  <c r="C42" i="1" s="1"/>
  <c r="CC130" i="1"/>
  <c r="CC131" i="1" s="1"/>
  <c r="AR36" i="1"/>
  <c r="AR37" i="1" s="1"/>
  <c r="AR41" i="1" s="1"/>
  <c r="AR42" i="1" s="1"/>
  <c r="AZ130" i="1"/>
  <c r="AZ131" i="1" s="1"/>
  <c r="BZ130" i="1"/>
  <c r="BZ131" i="1" s="1"/>
  <c r="I36" i="1"/>
  <c r="I37" i="1" s="1"/>
  <c r="I41" i="1" s="1"/>
  <c r="I42" i="1" s="1"/>
  <c r="CW36" i="1"/>
  <c r="CW37" i="1" s="1"/>
  <c r="CW41" i="1" s="1"/>
  <c r="CW42" i="1" s="1"/>
  <c r="BJ36" i="1"/>
  <c r="BJ37" i="1" s="1"/>
  <c r="BJ41" i="1" s="1"/>
  <c r="BJ42" i="1" s="1"/>
  <c r="CU130" i="1"/>
  <c r="CU131" i="1" s="1"/>
  <c r="BB36" i="1"/>
  <c r="BB37" i="1" s="1"/>
  <c r="BB41" i="1" s="1"/>
  <c r="BB42" i="1" s="1"/>
  <c r="CN36" i="1"/>
  <c r="CN37" i="1" s="1"/>
  <c r="CN41" i="1" s="1"/>
  <c r="CN42" i="1" s="1"/>
  <c r="BL36" i="1"/>
  <c r="BL37" i="1" s="1"/>
  <c r="BL41" i="1" s="1"/>
  <c r="BL42" i="1" s="1"/>
  <c r="BM36" i="1"/>
  <c r="BM37" i="1" s="1"/>
  <c r="BM41" i="1" s="1"/>
  <c r="BM42" i="1" s="1"/>
  <c r="CK36" i="1"/>
  <c r="CK37" i="1" s="1"/>
  <c r="CK41" i="1" s="1"/>
  <c r="CK42" i="1" s="1"/>
  <c r="BD130" i="1"/>
  <c r="BD131" i="1" s="1"/>
  <c r="D34" i="1"/>
  <c r="D35" i="1" s="1"/>
  <c r="D36" i="1" s="1"/>
  <c r="D37" i="1" s="1"/>
  <c r="D41" i="1" s="1"/>
  <c r="D42" i="1" s="1"/>
  <c r="Q36" i="1"/>
  <c r="Q37" i="1" s="1"/>
  <c r="Q41" i="1" s="1"/>
  <c r="Q42" i="1" s="1"/>
  <c r="BS130" i="1"/>
  <c r="BS131" i="1" s="1"/>
  <c r="CV130" i="1"/>
  <c r="CV131" i="1" s="1"/>
  <c r="R36" i="1"/>
  <c r="R37" i="1" s="1"/>
  <c r="R41" i="1" s="1"/>
  <c r="R42" i="1" s="1"/>
  <c r="BY36" i="1"/>
  <c r="BY37" i="1" s="1"/>
  <c r="BY41" i="1" s="1"/>
  <c r="BY42" i="1" s="1"/>
  <c r="M36" i="1"/>
  <c r="M37" i="1" s="1"/>
  <c r="M41" i="1" s="1"/>
  <c r="M42" i="1" s="1"/>
  <c r="CT130" i="1"/>
  <c r="CT131" i="1" s="1"/>
  <c r="D130" i="1"/>
  <c r="D131" i="1" s="1"/>
  <c r="AN130" i="1"/>
  <c r="AN131" i="1" s="1"/>
  <c r="AN36" i="1" s="1"/>
  <c r="AN37" i="1" s="1"/>
  <c r="AN41" i="1" s="1"/>
  <c r="AN42" i="1" s="1"/>
  <c r="O36" i="1"/>
  <c r="O37" i="1" s="1"/>
  <c r="O41" i="1" s="1"/>
  <c r="O42" i="1" s="1"/>
  <c r="AL36" i="1"/>
  <c r="AL37" i="1" s="1"/>
  <c r="AL41" i="1" s="1"/>
  <c r="AL42" i="1" s="1"/>
  <c r="BS36" i="1"/>
  <c r="BS37" i="1" s="1"/>
  <c r="BS41" i="1" s="1"/>
  <c r="BS42" i="1" s="1"/>
  <c r="AA36" i="1"/>
  <c r="AA37" i="1" s="1"/>
  <c r="AA41" i="1" s="1"/>
  <c r="AA42" i="1" s="1"/>
  <c r="AV36" i="1"/>
  <c r="AV37" i="1" s="1"/>
  <c r="AV41" i="1" s="1"/>
  <c r="AV42" i="1" s="1"/>
  <c r="CT36" i="1"/>
  <c r="CT37" i="1" s="1"/>
  <c r="CT41" i="1" s="1"/>
  <c r="CT42" i="1" s="1"/>
  <c r="Z36" i="1"/>
  <c r="Z37" i="1" s="1"/>
  <c r="Z41" i="1" s="1"/>
  <c r="Z42" i="1" s="1"/>
  <c r="CG36" i="1"/>
  <c r="CG37" i="1" s="1"/>
  <c r="CG41" i="1" s="1"/>
  <c r="CG42" i="1" s="1"/>
  <c r="BH36" i="1"/>
  <c r="BH37" i="1" s="1"/>
  <c r="BH41" i="1" s="1"/>
  <c r="BH42" i="1" s="1"/>
  <c r="CJ36" i="1"/>
  <c r="CJ37" i="1" s="1"/>
  <c r="CJ41" i="1" s="1"/>
  <c r="CJ42" i="1" s="1"/>
  <c r="BT36" i="1"/>
  <c r="BT37" i="1" s="1"/>
  <c r="BT41" i="1" s="1"/>
  <c r="BT42" i="1" s="1"/>
  <c r="CF36" i="1"/>
  <c r="CF37" i="1" s="1"/>
  <c r="CF41" i="1" s="1"/>
  <c r="CF42" i="1" s="1"/>
  <c r="AJ36" i="1"/>
  <c r="AJ37" i="1" s="1"/>
  <c r="AJ41" i="1" s="1"/>
  <c r="AJ42" i="1" s="1"/>
  <c r="CO36" i="1"/>
  <c r="CO37" i="1" s="1"/>
  <c r="CO41" i="1" s="1"/>
  <c r="CO42" i="1" s="1"/>
  <c r="CC36" i="1"/>
  <c r="CC37" i="1" s="1"/>
  <c r="CC41" i="1" s="1"/>
  <c r="CC42" i="1" s="1"/>
  <c r="V36" i="1"/>
  <c r="V37" i="1" s="1"/>
  <c r="V41" i="1" s="1"/>
  <c r="V42" i="1" s="1"/>
  <c r="BI36" i="1"/>
  <c r="BI37" i="1" s="1"/>
  <c r="BI41" i="1" s="1"/>
  <c r="BI42" i="1" s="1"/>
  <c r="BV36" i="1"/>
  <c r="BV37" i="1" s="1"/>
  <c r="BV41" i="1" s="1"/>
  <c r="BV42" i="1" s="1"/>
  <c r="AY36" i="1"/>
  <c r="AY37" i="1" s="1"/>
  <c r="AY41" i="1" s="1"/>
  <c r="AY42" i="1" s="1"/>
  <c r="BE36" i="1"/>
  <c r="BE37" i="1" s="1"/>
  <c r="BE41" i="1" s="1"/>
  <c r="BE42" i="1" s="1"/>
  <c r="AS36" i="1"/>
  <c r="AS37" i="1" s="1"/>
  <c r="AS41" i="1" s="1"/>
  <c r="AS42" i="1" s="1"/>
  <c r="X36" i="1"/>
  <c r="X37" i="1" s="1"/>
  <c r="X41" i="1" s="1"/>
  <c r="X42" i="1" s="1"/>
  <c r="AK36" i="1"/>
  <c r="AK37" i="1" s="1"/>
  <c r="AK41" i="1" s="1"/>
  <c r="AK42" i="1" s="1"/>
  <c r="BO36" i="1"/>
  <c r="BO37" i="1" s="1"/>
  <c r="BO41" i="1" s="1"/>
  <c r="BO42" i="1" s="1"/>
  <c r="BQ36" i="1"/>
  <c r="BQ37" i="1" s="1"/>
  <c r="BQ41" i="1" s="1"/>
  <c r="BQ42" i="1" s="1"/>
  <c r="CH36" i="1"/>
  <c r="CH37" i="1" s="1"/>
  <c r="CH41" i="1" s="1"/>
  <c r="CH42" i="1" s="1"/>
  <c r="AG36" i="1"/>
  <c r="AG37" i="1" s="1"/>
  <c r="AG41" i="1" s="1"/>
  <c r="AG42" i="1" s="1"/>
  <c r="BK36" i="1"/>
  <c r="BK37" i="1" s="1"/>
  <c r="BK41" i="1" s="1"/>
  <c r="BK42" i="1" s="1"/>
  <c r="CM36" i="1"/>
  <c r="CM37" i="1" s="1"/>
  <c r="CM41" i="1" s="1"/>
  <c r="CM42" i="1" s="1"/>
  <c r="P36" i="1"/>
  <c r="P37" i="1" s="1"/>
  <c r="P41" i="1" s="1"/>
  <c r="P42" i="1" s="1"/>
  <c r="CV36" i="1"/>
  <c r="CV37" i="1" s="1"/>
  <c r="CV41" i="1" s="1"/>
  <c r="CV42" i="1" s="1"/>
  <c r="AM36" i="1"/>
  <c r="AM37" i="1" s="1"/>
  <c r="AM41" i="1" s="1"/>
  <c r="AM42" i="1" s="1"/>
  <c r="CU36" i="1"/>
  <c r="CU37" i="1" s="1"/>
  <c r="CU41" i="1" s="1"/>
  <c r="CU42" i="1" s="1"/>
  <c r="AT36" i="1"/>
  <c r="AT37" i="1" s="1"/>
  <c r="AT41" i="1" s="1"/>
  <c r="AT42" i="1" s="1"/>
  <c r="T36" i="1"/>
  <c r="T37" i="1" s="1"/>
  <c r="T41" i="1" s="1"/>
  <c r="T42" i="1" s="1"/>
  <c r="AP36" i="1"/>
  <c r="AP37" i="1" s="1"/>
  <c r="AP41" i="1" s="1"/>
  <c r="AP42" i="1" s="1"/>
  <c r="L36" i="1"/>
  <c r="L37" i="1" s="1"/>
  <c r="L41" i="1" s="1"/>
  <c r="L42" i="1" s="1"/>
  <c r="U36" i="1"/>
  <c r="U37" i="1" s="1"/>
  <c r="U41" i="1" s="1"/>
  <c r="U42" i="1" s="1"/>
  <c r="AZ36" i="1"/>
  <c r="AZ37" i="1" s="1"/>
  <c r="AZ41" i="1" s="1"/>
  <c r="AZ42" i="1" s="1"/>
  <c r="F36" i="1"/>
  <c r="F37" i="1" s="1"/>
  <c r="F41" i="1" s="1"/>
  <c r="F42" i="1" s="1"/>
  <c r="BP36" i="1"/>
  <c r="BP37" i="1" s="1"/>
  <c r="BP41" i="1" s="1"/>
  <c r="BP42" i="1" s="1"/>
  <c r="CS36" i="1"/>
  <c r="CS37" i="1" s="1"/>
  <c r="CS41" i="1" s="1"/>
  <c r="CS42" i="1" s="1"/>
  <c r="BX36" i="1"/>
  <c r="BX37" i="1" s="1"/>
  <c r="BX41" i="1" s="1"/>
  <c r="BX42" i="1" s="1"/>
  <c r="CL36" i="1"/>
  <c r="CL37" i="1" s="1"/>
  <c r="CL41" i="1" s="1"/>
  <c r="CL42" i="1" s="1"/>
  <c r="C23" i="1"/>
  <c r="C24" i="1" s="1"/>
  <c r="C39" i="1" s="1"/>
  <c r="C40" i="1" s="1"/>
  <c r="J921" i="1"/>
  <c r="B920" i="1"/>
  <c r="J964" i="1"/>
  <c r="B963" i="1"/>
  <c r="J901" i="1"/>
  <c r="B900" i="1"/>
  <c r="J943" i="1"/>
  <c r="B942" i="1"/>
  <c r="B921" i="1" l="1"/>
  <c r="J922" i="1"/>
  <c r="J944" i="1"/>
  <c r="B943" i="1"/>
  <c r="B901" i="1"/>
  <c r="J902" i="1"/>
  <c r="B964" i="1"/>
  <c r="J965" i="1"/>
  <c r="J923" i="1" l="1"/>
  <c r="B922" i="1"/>
  <c r="J966" i="1"/>
  <c r="B965" i="1"/>
  <c r="J903" i="1"/>
  <c r="B902" i="1"/>
  <c r="J945" i="1"/>
  <c r="B944" i="1"/>
  <c r="B923" i="1" l="1"/>
  <c r="J924" i="1"/>
  <c r="B966" i="1"/>
  <c r="J967" i="1"/>
  <c r="B945" i="1"/>
  <c r="J946" i="1"/>
  <c r="B903" i="1"/>
  <c r="J904" i="1"/>
  <c r="J925" i="1" l="1"/>
  <c r="B924" i="1"/>
  <c r="J905" i="1"/>
  <c r="B904" i="1"/>
  <c r="J947" i="1"/>
  <c r="B946" i="1"/>
  <c r="J968" i="1"/>
  <c r="B967" i="1"/>
  <c r="J926" i="1" l="1"/>
  <c r="B925" i="1"/>
  <c r="J906" i="1"/>
  <c r="B905" i="1"/>
  <c r="J969" i="1"/>
  <c r="B968" i="1"/>
  <c r="B947" i="1"/>
  <c r="J948" i="1"/>
  <c r="B926" i="1" l="1"/>
  <c r="J927" i="1"/>
  <c r="J907" i="1"/>
  <c r="B906" i="1"/>
  <c r="J949" i="1"/>
  <c r="B948" i="1"/>
  <c r="J970" i="1"/>
  <c r="B969" i="1"/>
  <c r="B927" i="1" l="1"/>
  <c r="J928" i="1"/>
  <c r="B907" i="1"/>
  <c r="J908" i="1"/>
  <c r="J950" i="1"/>
  <c r="B949" i="1"/>
  <c r="B970" i="1"/>
  <c r="J971" i="1"/>
  <c r="B928" i="1" l="1"/>
  <c r="J929" i="1"/>
  <c r="J951" i="1"/>
  <c r="B951" i="1" s="1"/>
  <c r="B950" i="1"/>
  <c r="J909" i="1"/>
  <c r="B909" i="1" s="1"/>
  <c r="B908" i="1"/>
  <c r="J972" i="1"/>
  <c r="B972" i="1" s="1"/>
  <c r="B971" i="1"/>
  <c r="B929" i="1" l="1"/>
  <c r="J930" i="1"/>
  <c r="B930" i="1" s="1"/>
  <c r="D50" i="1" s="1"/>
  <c r="D59" i="1" s="1"/>
  <c r="AK49" i="1"/>
  <c r="AK58" i="1" s="1"/>
  <c r="CQ49" i="1"/>
  <c r="CQ58" i="1" s="1"/>
  <c r="BM67" i="1"/>
  <c r="BM73" i="1" s="1"/>
  <c r="CE68" i="1"/>
  <c r="CE74" i="1" s="1"/>
  <c r="BW49" i="1"/>
  <c r="BW58" i="1" s="1"/>
  <c r="AG48" i="1"/>
  <c r="AG57" i="1" s="1"/>
  <c r="CS50" i="1"/>
  <c r="CS59" i="1" s="1"/>
  <c r="BW67" i="1"/>
  <c r="BW73" i="1" s="1"/>
  <c r="BW75" i="1" s="1"/>
  <c r="BW76" i="1" s="1"/>
  <c r="BW78" i="1" s="1"/>
  <c r="AO68" i="1"/>
  <c r="AO74" i="1" s="1"/>
  <c r="AS49" i="1"/>
  <c r="AS58" i="1" s="1"/>
  <c r="AG67" i="1"/>
  <c r="AG73" i="1" s="1"/>
  <c r="AG68" i="1"/>
  <c r="AG74" i="1" s="1"/>
  <c r="M49" i="1"/>
  <c r="M58" i="1" s="1"/>
  <c r="BS49" i="1"/>
  <c r="BS58" i="1" s="1"/>
  <c r="BM50" i="1"/>
  <c r="BM59" i="1" s="1"/>
  <c r="AI48" i="1"/>
  <c r="AI57" i="1" s="1"/>
  <c r="AK68" i="1"/>
  <c r="AK74" i="1" s="1"/>
  <c r="AU50" i="1"/>
  <c r="AU59" i="1" s="1"/>
  <c r="BY67" i="1"/>
  <c r="BY73" i="1" s="1"/>
  <c r="BY75" i="1" s="1"/>
  <c r="BY76" i="1" s="1"/>
  <c r="BY78" i="1" s="1"/>
  <c r="CK68" i="1"/>
  <c r="CK74" i="1" s="1"/>
  <c r="L50" i="1"/>
  <c r="L59" i="1" s="1"/>
  <c r="CF50" i="1"/>
  <c r="CF59" i="1" s="1"/>
  <c r="BH68" i="1"/>
  <c r="BH74" i="1" s="1"/>
  <c r="BB50" i="1"/>
  <c r="BB59" i="1" s="1"/>
  <c r="CH67" i="1"/>
  <c r="CH73" i="1" s="1"/>
  <c r="AP50" i="1"/>
  <c r="AP59" i="1" s="1"/>
  <c r="AL50" i="1"/>
  <c r="AL59" i="1" s="1"/>
  <c r="CJ48" i="1"/>
  <c r="CJ57" i="1" s="1"/>
  <c r="P68" i="1"/>
  <c r="P74" i="1" s="1"/>
  <c r="CR68" i="1"/>
  <c r="CR74" i="1" s="1"/>
  <c r="Z67" i="1"/>
  <c r="Z73" i="1" s="1"/>
  <c r="AH49" i="1"/>
  <c r="AH58" i="1" s="1"/>
  <c r="CD67" i="1"/>
  <c r="CD73" i="1" s="1"/>
  <c r="CD75" i="1" s="1"/>
  <c r="CD76" i="1" s="1"/>
  <c r="CD78" i="1" s="1"/>
  <c r="CR50" i="1"/>
  <c r="CR59" i="1" s="1"/>
  <c r="J49" i="1"/>
  <c r="J58" i="1" s="1"/>
  <c r="AD50" i="1"/>
  <c r="AD59" i="1" s="1"/>
  <c r="AT67" i="1"/>
  <c r="AT73" i="1" s="1"/>
  <c r="N50" i="1"/>
  <c r="N59" i="1" s="1"/>
  <c r="R67" i="1"/>
  <c r="R73" i="1" s="1"/>
  <c r="R75" i="1" s="1"/>
  <c r="R76" i="1" s="1"/>
  <c r="R78" i="1" s="1"/>
  <c r="AT50" i="1"/>
  <c r="AT59" i="1" s="1"/>
  <c r="J50" i="1"/>
  <c r="J59" i="1" s="1"/>
  <c r="F68" i="1"/>
  <c r="F74" i="1" s="1"/>
  <c r="AV67" i="1"/>
  <c r="AV73" i="1" s="1"/>
  <c r="AL68" i="1"/>
  <c r="AL74" i="1" s="1"/>
  <c r="AV50" i="1"/>
  <c r="AV59" i="1" s="1"/>
  <c r="AF68" i="1"/>
  <c r="AF74" i="1" s="1"/>
  <c r="T50" i="1"/>
  <c r="T59" i="1" s="1"/>
  <c r="AQ48" i="1"/>
  <c r="AQ57" i="1" s="1"/>
  <c r="AV49" i="1"/>
  <c r="AV58" i="1" s="1"/>
  <c r="CV68" i="1"/>
  <c r="CV74" i="1" s="1"/>
  <c r="AZ48" i="1"/>
  <c r="AZ57" i="1" s="1"/>
  <c r="BL68" i="1"/>
  <c r="BL74" i="1" s="1"/>
  <c r="BT67" i="1"/>
  <c r="BT73" i="1" s="1"/>
  <c r="AR67" i="1"/>
  <c r="AR73" i="1" s="1"/>
  <c r="AR75" i="1" s="1"/>
  <c r="AR76" i="1" s="1"/>
  <c r="AR78" i="1" s="1"/>
  <c r="BL50" i="1"/>
  <c r="BL59" i="1" s="1"/>
  <c r="AE67" i="1"/>
  <c r="AE73" i="1" s="1"/>
  <c r="BD49" i="1"/>
  <c r="BD58" i="1" s="1"/>
  <c r="T48" i="1"/>
  <c r="T57" i="1" s="1"/>
  <c r="D67" i="1"/>
  <c r="D73" i="1" s="1"/>
  <c r="D75" i="1" s="1"/>
  <c r="D76" i="1" s="1"/>
  <c r="D78" i="1" s="1"/>
  <c r="AQ49" i="1"/>
  <c r="AQ58" i="1" s="1"/>
  <c r="AQ50" i="1"/>
  <c r="AQ59" i="1" s="1"/>
  <c r="BP68" i="1"/>
  <c r="BP74" i="1" s="1"/>
  <c r="BO67" i="1"/>
  <c r="BO73" i="1" s="1"/>
  <c r="S68" i="1"/>
  <c r="S74" i="1" s="1"/>
  <c r="BD68" i="1"/>
  <c r="BD74" i="1" s="1"/>
  <c r="AZ50" i="1"/>
  <c r="AZ59" i="1" s="1"/>
  <c r="BO49" i="1"/>
  <c r="BO58" i="1" s="1"/>
  <c r="S49" i="1" l="1"/>
  <c r="S58" i="1" s="1"/>
  <c r="AF50" i="1"/>
  <c r="AF59" i="1" s="1"/>
  <c r="AZ67" i="1"/>
  <c r="AZ73" i="1" s="1"/>
  <c r="S67" i="1"/>
  <c r="S73" i="1" s="1"/>
  <c r="BH49" i="1"/>
  <c r="BH58" i="1" s="1"/>
  <c r="AE48" i="1"/>
  <c r="AE57" i="1" s="1"/>
  <c r="CM50" i="1"/>
  <c r="CM59" i="1" s="1"/>
  <c r="CN49" i="1"/>
  <c r="CN58" i="1" s="1"/>
  <c r="BO68" i="1"/>
  <c r="BO74" i="1" s="1"/>
  <c r="AZ68" i="1"/>
  <c r="AZ74" i="1" s="1"/>
  <c r="AY49" i="1"/>
  <c r="AY58" i="1" s="1"/>
  <c r="S48" i="1"/>
  <c r="S57" i="1" s="1"/>
  <c r="CV49" i="1"/>
  <c r="CV58" i="1" s="1"/>
  <c r="V67" i="1"/>
  <c r="V73" i="1" s="1"/>
  <c r="V75" i="1" s="1"/>
  <c r="V76" i="1" s="1"/>
  <c r="V78" i="1" s="1"/>
  <c r="BF48" i="1"/>
  <c r="BF57" i="1" s="1"/>
  <c r="CX50" i="1"/>
  <c r="CX59" i="1" s="1"/>
  <c r="O67" i="1"/>
  <c r="O73" i="1" s="1"/>
  <c r="AP49" i="1"/>
  <c r="AP58" i="1" s="1"/>
  <c r="V49" i="1"/>
  <c r="V58" i="1" s="1"/>
  <c r="CP50" i="1"/>
  <c r="CP59" i="1" s="1"/>
  <c r="BH50" i="1"/>
  <c r="BH59" i="1" s="1"/>
  <c r="AM68" i="1"/>
  <c r="AM74" i="1" s="1"/>
  <c r="V68" i="1"/>
  <c r="V74" i="1" s="1"/>
  <c r="AV48" i="1"/>
  <c r="AV57" i="1" s="1"/>
  <c r="AM67" i="1"/>
  <c r="AM73" i="1" s="1"/>
  <c r="N68" i="1"/>
  <c r="N74" i="1" s="1"/>
  <c r="CH50" i="1"/>
  <c r="CH59" i="1" s="1"/>
  <c r="BJ50" i="1"/>
  <c r="BJ59" i="1" s="1"/>
  <c r="CF67" i="1"/>
  <c r="CF73" i="1" s="1"/>
  <c r="BB48" i="1"/>
  <c r="BB57" i="1" s="1"/>
  <c r="N49" i="1"/>
  <c r="N58" i="1" s="1"/>
  <c r="CL49" i="1"/>
  <c r="CL58" i="1" s="1"/>
  <c r="AD48" i="1"/>
  <c r="AD57" i="1" s="1"/>
  <c r="X68" i="1"/>
  <c r="X74" i="1" s="1"/>
  <c r="AD49" i="1"/>
  <c r="AD58" i="1" s="1"/>
  <c r="X48" i="1"/>
  <c r="X57" i="1" s="1"/>
  <c r="AS48" i="1"/>
  <c r="AS57" i="1" s="1"/>
  <c r="AS60" i="1" s="1"/>
  <c r="AS21" i="1" s="1"/>
  <c r="CG49" i="1"/>
  <c r="CG58" i="1" s="1"/>
  <c r="BL49" i="1"/>
  <c r="BL58" i="1" s="1"/>
  <c r="BI50" i="1"/>
  <c r="BI59" i="1" s="1"/>
  <c r="AG50" i="1"/>
  <c r="AG59" i="1" s="1"/>
  <c r="BK68" i="1"/>
  <c r="BK74" i="1" s="1"/>
  <c r="AU67" i="1"/>
  <c r="AU73" i="1" s="1"/>
  <c r="AU75" i="1" s="1"/>
  <c r="AU76" i="1" s="1"/>
  <c r="AU78" i="1" s="1"/>
  <c r="CK49" i="1"/>
  <c r="CK58" i="1" s="1"/>
  <c r="CO49" i="1"/>
  <c r="CO58" i="1" s="1"/>
  <c r="AI68" i="1"/>
  <c r="AI74" i="1" s="1"/>
  <c r="BE48" i="1"/>
  <c r="BE57" i="1" s="1"/>
  <c r="BK67" i="1"/>
  <c r="BK73" i="1" s="1"/>
  <c r="CU50" i="1"/>
  <c r="CU59" i="1" s="1"/>
  <c r="CW48" i="1"/>
  <c r="CW57" i="1" s="1"/>
  <c r="BS48" i="1"/>
  <c r="BS57" i="1" s="1"/>
  <c r="BS60" i="1" s="1"/>
  <c r="BS21" i="1" s="1"/>
  <c r="BQ50" i="1"/>
  <c r="BQ59" i="1" s="1"/>
  <c r="CC68" i="1"/>
  <c r="CC74" i="1" s="1"/>
  <c r="CK50" i="1"/>
  <c r="CK59" i="1" s="1"/>
  <c r="BY50" i="1"/>
  <c r="BY59" i="1" s="1"/>
  <c r="CC49" i="1"/>
  <c r="CC58" i="1" s="1"/>
  <c r="CO50" i="1"/>
  <c r="CO59" i="1" s="1"/>
  <c r="G48" i="1"/>
  <c r="G57" i="1" s="1"/>
  <c r="CA49" i="1"/>
  <c r="CA58" i="1" s="1"/>
  <c r="AR49" i="1"/>
  <c r="AR58" i="1" s="1"/>
  <c r="AQ68" i="1"/>
  <c r="AQ74" i="1" s="1"/>
  <c r="BV49" i="1"/>
  <c r="BV58" i="1" s="1"/>
  <c r="AJ48" i="1"/>
  <c r="AJ57" i="1" s="1"/>
  <c r="AE68" i="1"/>
  <c r="AE74" i="1" s="1"/>
  <c r="CV48" i="1"/>
  <c r="CV57" i="1" s="1"/>
  <c r="CN68" i="1"/>
  <c r="CN74" i="1" s="1"/>
  <c r="Z48" i="1"/>
  <c r="Z57" i="1" s="1"/>
  <c r="Z60" i="1" s="1"/>
  <c r="Z21" i="1" s="1"/>
  <c r="AR50" i="1"/>
  <c r="AR59" i="1" s="1"/>
  <c r="Z49" i="1"/>
  <c r="Z58" i="1" s="1"/>
  <c r="BL67" i="1"/>
  <c r="BL73" i="1" s="1"/>
  <c r="BL75" i="1" s="1"/>
  <c r="BL76" i="1" s="1"/>
  <c r="BL78" i="1" s="1"/>
  <c r="N48" i="1"/>
  <c r="N57" i="1" s="1"/>
  <c r="R50" i="1"/>
  <c r="R59" i="1" s="1"/>
  <c r="F50" i="1"/>
  <c r="F59" i="1" s="1"/>
  <c r="BT50" i="1"/>
  <c r="BT59" i="1" s="1"/>
  <c r="BF67" i="1"/>
  <c r="BF73" i="1" s="1"/>
  <c r="BF75" i="1" s="1"/>
  <c r="BF76" i="1" s="1"/>
  <c r="BF78" i="1" s="1"/>
  <c r="BF68" i="1"/>
  <c r="BF74" i="1" s="1"/>
  <c r="AY68" i="1"/>
  <c r="AY74" i="1" s="1"/>
  <c r="BF49" i="1"/>
  <c r="BF58" i="1" s="1"/>
  <c r="BH67" i="1"/>
  <c r="BH73" i="1" s="1"/>
  <c r="V48" i="1"/>
  <c r="V57" i="1" s="1"/>
  <c r="I68" i="1"/>
  <c r="I74" i="1" s="1"/>
  <c r="BZ49" i="1"/>
  <c r="BZ58" i="1" s="1"/>
  <c r="BT49" i="1"/>
  <c r="BT58" i="1" s="1"/>
  <c r="CR48" i="1"/>
  <c r="CR57" i="1" s="1"/>
  <c r="AH67" i="1"/>
  <c r="AH73" i="1" s="1"/>
  <c r="AH75" i="1" s="1"/>
  <c r="AH76" i="1" s="1"/>
  <c r="AH78" i="1" s="1"/>
  <c r="AA68" i="1"/>
  <c r="AA74" i="1" s="1"/>
  <c r="P67" i="1"/>
  <c r="P73" i="1" s="1"/>
  <c r="AH48" i="1"/>
  <c r="AH57" i="1" s="1"/>
  <c r="CP49" i="1"/>
  <c r="CP58" i="1" s="1"/>
  <c r="BV68" i="1"/>
  <c r="BV74" i="1" s="1"/>
  <c r="CJ49" i="1"/>
  <c r="CJ58" i="1" s="1"/>
  <c r="CI50" i="1"/>
  <c r="CI59" i="1" s="1"/>
  <c r="CM67" i="1"/>
  <c r="CM73" i="1" s="1"/>
  <c r="AK67" i="1"/>
  <c r="AK73" i="1" s="1"/>
  <c r="AK75" i="1" s="1"/>
  <c r="AK76" i="1" s="1"/>
  <c r="AK78" i="1" s="1"/>
  <c r="BU67" i="1"/>
  <c r="BU73" i="1" s="1"/>
  <c r="AO49" i="1"/>
  <c r="AO58" i="1" s="1"/>
  <c r="Z50" i="1"/>
  <c r="Z59" i="1" s="1"/>
  <c r="W50" i="1"/>
  <c r="W59" i="1" s="1"/>
  <c r="AW68" i="1"/>
  <c r="AW74" i="1" s="1"/>
  <c r="AN67" i="1"/>
  <c r="AN73" i="1" s="1"/>
  <c r="AN75" i="1" s="1"/>
  <c r="AN76" i="1" s="1"/>
  <c r="AN78" i="1" s="1"/>
  <c r="CO48" i="1"/>
  <c r="CO57" i="1" s="1"/>
  <c r="AN50" i="1"/>
  <c r="AN59" i="1" s="1"/>
  <c r="Q50" i="1"/>
  <c r="Q59" i="1" s="1"/>
  <c r="CW68" i="1"/>
  <c r="CW74" i="1" s="1"/>
  <c r="CU48" i="1"/>
  <c r="CU57" i="1" s="1"/>
  <c r="BI49" i="1"/>
  <c r="BI58" i="1" s="1"/>
  <c r="BY68" i="1"/>
  <c r="BY74" i="1" s="1"/>
  <c r="AI67" i="1"/>
  <c r="AI73" i="1" s="1"/>
  <c r="M68" i="1"/>
  <c r="M74" i="1" s="1"/>
  <c r="AN48" i="1"/>
  <c r="AN57" i="1" s="1"/>
  <c r="U48" i="1"/>
  <c r="U57" i="1" s="1"/>
  <c r="BA68" i="1"/>
  <c r="BA74" i="1" s="1"/>
  <c r="Y49" i="1"/>
  <c r="Y58" i="1" s="1"/>
  <c r="AS50" i="1"/>
  <c r="AS59" i="1" s="1"/>
  <c r="G50" i="1"/>
  <c r="G59" i="1" s="1"/>
  <c r="T49" i="1"/>
  <c r="T58" i="1" s="1"/>
  <c r="BC49" i="1"/>
  <c r="BC58" i="1" s="1"/>
  <c r="CA67" i="1"/>
  <c r="CA73" i="1" s="1"/>
  <c r="BP50" i="1"/>
  <c r="BP59" i="1" s="1"/>
  <c r="AF67" i="1"/>
  <c r="AF73" i="1" s="1"/>
  <c r="AF75" i="1" s="1"/>
  <c r="AF76" i="1" s="1"/>
  <c r="AF78" i="1" s="1"/>
  <c r="AR68" i="1"/>
  <c r="AR74" i="1" s="1"/>
  <c r="CN50" i="1"/>
  <c r="CN59" i="1" s="1"/>
  <c r="BC48" i="1"/>
  <c r="BC57" i="1" s="1"/>
  <c r="BZ50" i="1"/>
  <c r="BZ59" i="1" s="1"/>
  <c r="AQ67" i="1"/>
  <c r="AQ73" i="1" s="1"/>
  <c r="CV50" i="1"/>
  <c r="CV59" i="1" s="1"/>
  <c r="CI49" i="1"/>
  <c r="CI58" i="1" s="1"/>
  <c r="AL67" i="1"/>
  <c r="AL73" i="1" s="1"/>
  <c r="AL75" i="1" s="1"/>
  <c r="AL76" i="1" s="1"/>
  <c r="AL78" i="1" s="1"/>
  <c r="CT48" i="1"/>
  <c r="CT57" i="1" s="1"/>
  <c r="CT60" i="1" s="1"/>
  <c r="CT21" i="1" s="1"/>
  <c r="CP67" i="1"/>
  <c r="CP73" i="1" s="1"/>
  <c r="BT48" i="1"/>
  <c r="BT57" i="1" s="1"/>
  <c r="BT60" i="1" s="1"/>
  <c r="BT21" i="1" s="1"/>
  <c r="AA48" i="1"/>
  <c r="AA57" i="1" s="1"/>
  <c r="I49" i="1"/>
  <c r="I58" i="1" s="1"/>
  <c r="J68" i="1"/>
  <c r="J74" i="1" s="1"/>
  <c r="CD48" i="1"/>
  <c r="CD57" i="1" s="1"/>
  <c r="CL67" i="1"/>
  <c r="CL73" i="1" s="1"/>
  <c r="CL75" i="1" s="1"/>
  <c r="CL76" i="1" s="1"/>
  <c r="CL78" i="1" s="1"/>
  <c r="CJ68" i="1"/>
  <c r="CJ74" i="1" s="1"/>
  <c r="CH48" i="1"/>
  <c r="CH57" i="1" s="1"/>
  <c r="J67" i="1"/>
  <c r="J73" i="1" s="1"/>
  <c r="J75" i="1" s="1"/>
  <c r="J76" i="1" s="1"/>
  <c r="J78" i="1" s="1"/>
  <c r="AM50" i="1"/>
  <c r="AM59" i="1" s="1"/>
  <c r="AH68" i="1"/>
  <c r="AH74" i="1" s="1"/>
  <c r="Z68" i="1"/>
  <c r="Z74" i="1" s="1"/>
  <c r="CR49" i="1"/>
  <c r="CR58" i="1" s="1"/>
  <c r="CI67" i="1"/>
  <c r="CI73" i="1" s="1"/>
  <c r="CI75" i="1" s="1"/>
  <c r="CI76" i="1" s="1"/>
  <c r="CI78" i="1" s="1"/>
  <c r="AM48" i="1"/>
  <c r="AM57" i="1" s="1"/>
  <c r="CD68" i="1"/>
  <c r="CD74" i="1" s="1"/>
  <c r="AL48" i="1"/>
  <c r="AL57" i="1" s="1"/>
  <c r="AL60" i="1" s="1"/>
  <c r="AL21" i="1" s="1"/>
  <c r="AA67" i="1"/>
  <c r="AA73" i="1" s="1"/>
  <c r="CG68" i="1"/>
  <c r="CG74" i="1" s="1"/>
  <c r="CQ50" i="1"/>
  <c r="CQ59" i="1" s="1"/>
  <c r="BA49" i="1"/>
  <c r="BA58" i="1" s="1"/>
  <c r="AC49" i="1"/>
  <c r="AC58" i="1" s="1"/>
  <c r="CK67" i="1"/>
  <c r="CK73" i="1" s="1"/>
  <c r="AW49" i="1"/>
  <c r="AW58" i="1" s="1"/>
  <c r="AN68" i="1"/>
  <c r="AN74" i="1" s="1"/>
  <c r="CE67" i="1"/>
  <c r="CE73" i="1" s="1"/>
  <c r="CE75" i="1" s="1"/>
  <c r="CE76" i="1" s="1"/>
  <c r="CE78" i="1" s="1"/>
  <c r="BA67" i="1"/>
  <c r="BA73" i="1" s="1"/>
  <c r="BA75" i="1" s="1"/>
  <c r="BA76" i="1" s="1"/>
  <c r="BA78" i="1" s="1"/>
  <c r="AO67" i="1"/>
  <c r="AO73" i="1" s="1"/>
  <c r="AO75" i="1" s="1"/>
  <c r="AO76" i="1" s="1"/>
  <c r="AO78" i="1" s="1"/>
  <c r="K68" i="1"/>
  <c r="K74" i="1" s="1"/>
  <c r="Y67" i="1"/>
  <c r="Y73" i="1" s="1"/>
  <c r="Q48" i="1"/>
  <c r="Q57" i="1" s="1"/>
  <c r="BX68" i="1"/>
  <c r="BX74" i="1" s="1"/>
  <c r="BV50" i="1"/>
  <c r="BV59" i="1" s="1"/>
  <c r="AB49" i="1"/>
  <c r="AB58" i="1" s="1"/>
  <c r="W49" i="1"/>
  <c r="W58" i="1" s="1"/>
  <c r="BA50" i="1"/>
  <c r="BA59" i="1" s="1"/>
  <c r="BG48" i="1"/>
  <c r="BG57" i="1" s="1"/>
  <c r="CG50" i="1"/>
  <c r="CG59" i="1" s="1"/>
  <c r="BX67" i="1"/>
  <c r="BX73" i="1" s="1"/>
  <c r="BK49" i="1"/>
  <c r="BK58" i="1" s="1"/>
  <c r="H50" i="1"/>
  <c r="H59" i="1" s="1"/>
  <c r="CB50" i="1"/>
  <c r="CB59" i="1" s="1"/>
  <c r="CM68" i="1"/>
  <c r="CM74" i="1" s="1"/>
  <c r="AE49" i="1"/>
  <c r="AE58" i="1" s="1"/>
  <c r="P48" i="1"/>
  <c r="P57" i="1" s="1"/>
  <c r="D68" i="1"/>
  <c r="D74" i="1" s="1"/>
  <c r="CB48" i="1"/>
  <c r="CB57" i="1" s="1"/>
  <c r="AE50" i="1"/>
  <c r="AE59" i="1" s="1"/>
  <c r="AF48" i="1"/>
  <c r="AF57" i="1" s="1"/>
  <c r="AF60" i="1" s="1"/>
  <c r="T68" i="1"/>
  <c r="T74" i="1" s="1"/>
  <c r="AA49" i="1"/>
  <c r="AA58" i="1" s="1"/>
  <c r="CP48" i="1"/>
  <c r="CP57" i="1" s="1"/>
  <c r="CB67" i="1"/>
  <c r="CB73" i="1" s="1"/>
  <c r="BC68" i="1"/>
  <c r="BC74" i="1" s="1"/>
  <c r="AX49" i="1"/>
  <c r="AX58" i="1" s="1"/>
  <c r="AH50" i="1"/>
  <c r="AH59" i="1" s="1"/>
  <c r="BB67" i="1"/>
  <c r="BB73" i="1" s="1"/>
  <c r="BB75" i="1" s="1"/>
  <c r="BB76" i="1" s="1"/>
  <c r="BB78" i="1" s="1"/>
  <c r="CX68" i="1"/>
  <c r="CX74" i="1" s="1"/>
  <c r="AP68" i="1"/>
  <c r="AP74" i="1" s="1"/>
  <c r="AJ68" i="1"/>
  <c r="AJ74" i="1" s="1"/>
  <c r="AY67" i="1"/>
  <c r="AY73" i="1" s="1"/>
  <c r="AM49" i="1"/>
  <c r="AM58" i="1" s="1"/>
  <c r="CX67" i="1"/>
  <c r="CX73" i="1" s="1"/>
  <c r="AT48" i="1"/>
  <c r="AT57" i="1" s="1"/>
  <c r="CR67" i="1"/>
  <c r="CR73" i="1" s="1"/>
  <c r="CT50" i="1"/>
  <c r="CT59" i="1" s="1"/>
  <c r="F49" i="1"/>
  <c r="F58" i="1" s="1"/>
  <c r="BJ49" i="1"/>
  <c r="BJ58" i="1" s="1"/>
  <c r="BN68" i="1"/>
  <c r="BN74" i="1" s="1"/>
  <c r="F67" i="1"/>
  <c r="F73" i="1" s="1"/>
  <c r="F75" i="1" s="1"/>
  <c r="F76" i="1" s="1"/>
  <c r="F78" i="1" s="1"/>
  <c r="AP48" i="1"/>
  <c r="AP57" i="1" s="1"/>
  <c r="CT49" i="1"/>
  <c r="CT58" i="1" s="1"/>
  <c r="BN48" i="1"/>
  <c r="BN57" i="1" s="1"/>
  <c r="CX49" i="1"/>
  <c r="CX58" i="1" s="1"/>
  <c r="BZ48" i="1"/>
  <c r="BZ57" i="1" s="1"/>
  <c r="BN50" i="1"/>
  <c r="BN59" i="1" s="1"/>
  <c r="E49" i="1"/>
  <c r="E58" i="1" s="1"/>
  <c r="BS67" i="1"/>
  <c r="BS73" i="1" s="1"/>
  <c r="BS75" i="1" s="1"/>
  <c r="BS76" i="1" s="1"/>
  <c r="BS78" i="1" s="1"/>
  <c r="BE68" i="1"/>
  <c r="BE74" i="1" s="1"/>
  <c r="BE67" i="1"/>
  <c r="BE73" i="1" s="1"/>
  <c r="CG67" i="1"/>
  <c r="CG73" i="1" s="1"/>
  <c r="CG75" i="1" s="1"/>
  <c r="CG76" i="1" s="1"/>
  <c r="CG78" i="1" s="1"/>
  <c r="K48" i="1"/>
  <c r="K57" i="1" s="1"/>
  <c r="CQ48" i="1"/>
  <c r="CQ57" i="1" s="1"/>
  <c r="BW50" i="1"/>
  <c r="BW59" i="1" s="1"/>
  <c r="Y48" i="1"/>
  <c r="Y57" i="1" s="1"/>
  <c r="M50" i="1"/>
  <c r="M59" i="1" s="1"/>
  <c r="E48" i="1"/>
  <c r="E57" i="1" s="1"/>
  <c r="BQ48" i="1"/>
  <c r="BQ57" i="1" s="1"/>
  <c r="AK50" i="1"/>
  <c r="AK59" i="1" s="1"/>
  <c r="CS49" i="1"/>
  <c r="CS58" i="1" s="1"/>
  <c r="BX50" i="1"/>
  <c r="BX59" i="1" s="1"/>
  <c r="BX49" i="1"/>
  <c r="BX58" i="1" s="1"/>
  <c r="AO50" i="1"/>
  <c r="AO59" i="1" s="1"/>
  <c r="BM49" i="1"/>
  <c r="BM58" i="1" s="1"/>
  <c r="AN49" i="1"/>
  <c r="AN58" i="1" s="1"/>
  <c r="W67" i="1"/>
  <c r="W73" i="1" s="1"/>
  <c r="W75" i="1" s="1"/>
  <c r="W76" i="1" s="1"/>
  <c r="W78" i="1" s="1"/>
  <c r="BS50" i="1"/>
  <c r="BS59" i="1" s="1"/>
  <c r="CK48" i="1"/>
  <c r="CK57" i="1" s="1"/>
  <c r="H68" i="1"/>
  <c r="H74" i="1" s="1"/>
  <c r="AZ49" i="1"/>
  <c r="AZ58" i="1" s="1"/>
  <c r="CB68" i="1"/>
  <c r="CB74" i="1" s="1"/>
  <c r="T67" i="1"/>
  <c r="T73" i="1" s="1"/>
  <c r="T75" i="1" s="1"/>
  <c r="T76" i="1" s="1"/>
  <c r="T78" i="1" s="1"/>
  <c r="BP48" i="1"/>
  <c r="BP57" i="1" s="1"/>
  <c r="CA50" i="1"/>
  <c r="CA59" i="1" s="1"/>
  <c r="X67" i="1"/>
  <c r="X73" i="1" s="1"/>
  <c r="X75" i="1" s="1"/>
  <c r="X76" i="1" s="1"/>
  <c r="X78" i="1" s="1"/>
  <c r="X49" i="1"/>
  <c r="X58" i="1" s="1"/>
  <c r="BD67" i="1"/>
  <c r="BD73" i="1" s="1"/>
  <c r="BD75" i="1" s="1"/>
  <c r="BD76" i="1" s="1"/>
  <c r="BD78" i="1" s="1"/>
  <c r="BD48" i="1"/>
  <c r="BD57" i="1" s="1"/>
  <c r="AX48" i="1"/>
  <c r="AX57" i="1" s="1"/>
  <c r="AR48" i="1"/>
  <c r="AR57" i="1" s="1"/>
  <c r="BC50" i="1"/>
  <c r="BC59" i="1" s="1"/>
  <c r="AX68" i="1"/>
  <c r="AX74" i="1" s="1"/>
  <c r="O49" i="1"/>
  <c r="O58" i="1" s="1"/>
  <c r="O48" i="1"/>
  <c r="O57" i="1" s="1"/>
  <c r="CJ67" i="1"/>
  <c r="CJ73" i="1" s="1"/>
  <c r="I48" i="1"/>
  <c r="I57" i="1" s="1"/>
  <c r="BB49" i="1"/>
  <c r="BB58" i="1" s="1"/>
  <c r="CL48" i="1"/>
  <c r="CL57" i="1" s="1"/>
  <c r="CL60" i="1" s="1"/>
  <c r="CL21" i="1" s="1"/>
  <c r="P50" i="1"/>
  <c r="P59" i="1" s="1"/>
  <c r="AJ50" i="1"/>
  <c r="AJ59" i="1" s="1"/>
  <c r="AV68" i="1"/>
  <c r="AV74" i="1" s="1"/>
  <c r="CF49" i="1"/>
  <c r="CF58" i="1" s="1"/>
  <c r="AD67" i="1"/>
  <c r="AD73" i="1" s="1"/>
  <c r="BR48" i="1"/>
  <c r="BR57" i="1" s="1"/>
  <c r="AY48" i="1"/>
  <c r="AY57" i="1" s="1"/>
  <c r="BJ48" i="1"/>
  <c r="BJ57" i="1" s="1"/>
  <c r="AL49" i="1"/>
  <c r="AL58" i="1" s="1"/>
  <c r="V50" i="1"/>
  <c r="V59" i="1" s="1"/>
  <c r="AP67" i="1"/>
  <c r="AP73" i="1" s="1"/>
  <c r="AP75" i="1" s="1"/>
  <c r="AP76" i="1" s="1"/>
  <c r="AP78" i="1" s="1"/>
  <c r="L48" i="1"/>
  <c r="L57" i="1" s="1"/>
  <c r="CD50" i="1"/>
  <c r="CD59" i="1" s="1"/>
  <c r="BJ68" i="1"/>
  <c r="BJ74" i="1" s="1"/>
  <c r="CL50" i="1"/>
  <c r="CL59" i="1" s="1"/>
  <c r="I67" i="1"/>
  <c r="I73" i="1" s="1"/>
  <c r="I75" i="1" s="1"/>
  <c r="I76" i="1" s="1"/>
  <c r="I78" i="1" s="1"/>
  <c r="BY48" i="1"/>
  <c r="BY57" i="1" s="1"/>
  <c r="CE48" i="1"/>
  <c r="CE57" i="1" s="1"/>
  <c r="CE50" i="1"/>
  <c r="CE59" i="1" s="1"/>
  <c r="CQ67" i="1"/>
  <c r="CQ73" i="1" s="1"/>
  <c r="BU48" i="1"/>
  <c r="BU57" i="1" s="1"/>
  <c r="BR49" i="1"/>
  <c r="BR58" i="1" s="1"/>
  <c r="BU49" i="1"/>
  <c r="BU58" i="1" s="1"/>
  <c r="CU68" i="1"/>
  <c r="CU74" i="1" s="1"/>
  <c r="CO68" i="1"/>
  <c r="CO74" i="1" s="1"/>
  <c r="AB48" i="1"/>
  <c r="AB57" i="1" s="1"/>
  <c r="BK50" i="1"/>
  <c r="BK59" i="1" s="1"/>
  <c r="U67" i="1"/>
  <c r="U73" i="1" s="1"/>
  <c r="U75" i="1" s="1"/>
  <c r="U76" i="1" s="1"/>
  <c r="U78" i="1" s="1"/>
  <c r="CO67" i="1"/>
  <c r="CO73" i="1" s="1"/>
  <c r="M67" i="1"/>
  <c r="M73" i="1" s="1"/>
  <c r="CC50" i="1"/>
  <c r="CC59" i="1" s="1"/>
  <c r="BG49" i="1"/>
  <c r="BG58" i="1" s="1"/>
  <c r="AI50" i="1"/>
  <c r="AI59" i="1" s="1"/>
  <c r="Q49" i="1"/>
  <c r="Q58" i="1" s="1"/>
  <c r="Q68" i="1"/>
  <c r="Q74" i="1" s="1"/>
  <c r="U50" i="1"/>
  <c r="U59" i="1" s="1"/>
  <c r="AG49" i="1"/>
  <c r="AG58" i="1" s="1"/>
  <c r="AC50" i="1"/>
  <c r="AC59" i="1" s="1"/>
  <c r="D49" i="1"/>
  <c r="D58" i="1" s="1"/>
  <c r="AF49" i="1"/>
  <c r="AF58" i="1" s="1"/>
  <c r="BO50" i="1"/>
  <c r="BO59" i="1" s="1"/>
  <c r="BC67" i="1"/>
  <c r="BC73" i="1" s="1"/>
  <c r="BC75" i="1" s="1"/>
  <c r="BC76" i="1" s="1"/>
  <c r="BC78" i="1" s="1"/>
  <c r="CN67" i="1"/>
  <c r="CN73" i="1" s="1"/>
  <c r="CN75" i="1" s="1"/>
  <c r="CN76" i="1" s="1"/>
  <c r="CN78" i="1" s="1"/>
  <c r="CV67" i="1"/>
  <c r="CV73" i="1" s="1"/>
  <c r="AT68" i="1"/>
  <c r="AT74" i="1" s="1"/>
  <c r="P49" i="1"/>
  <c r="P58" i="1" s="1"/>
  <c r="CM48" i="1"/>
  <c r="CM57" i="1" s="1"/>
  <c r="BD50" i="1"/>
  <c r="BD59" i="1" s="1"/>
  <c r="CA48" i="1"/>
  <c r="CA57" i="1" s="1"/>
  <c r="BP67" i="1"/>
  <c r="BP73" i="1" s="1"/>
  <c r="CN48" i="1"/>
  <c r="CN57" i="1" s="1"/>
  <c r="O68" i="1"/>
  <c r="O74" i="1" s="1"/>
  <c r="CL68" i="1"/>
  <c r="CL74" i="1" s="1"/>
  <c r="AD68" i="1"/>
  <c r="AD74" i="1" s="1"/>
  <c r="BR67" i="1"/>
  <c r="BR73" i="1" s="1"/>
  <c r="AJ49" i="1"/>
  <c r="AJ58" i="1" s="1"/>
  <c r="AX67" i="1"/>
  <c r="AX73" i="1" s="1"/>
  <c r="CI68" i="1"/>
  <c r="CI74" i="1" s="1"/>
  <c r="F48" i="1"/>
  <c r="F57" i="1" s="1"/>
  <c r="F60" i="1" s="1"/>
  <c r="CJ50" i="1"/>
  <c r="CJ59" i="1" s="1"/>
  <c r="BN49" i="1"/>
  <c r="BN58" i="1" s="1"/>
  <c r="CT68" i="1"/>
  <c r="CT74" i="1" s="1"/>
  <c r="R49" i="1"/>
  <c r="R58" i="1" s="1"/>
  <c r="J48" i="1"/>
  <c r="J57" i="1" s="1"/>
  <c r="J60" i="1" s="1"/>
  <c r="J21" i="1" s="1"/>
  <c r="CI48" i="1"/>
  <c r="CI57" i="1" s="1"/>
  <c r="CF48" i="1"/>
  <c r="CF57" i="1" s="1"/>
  <c r="BZ68" i="1"/>
  <c r="BZ74" i="1" s="1"/>
  <c r="AJ67" i="1"/>
  <c r="AJ73" i="1" s="1"/>
  <c r="AJ75" i="1" s="1"/>
  <c r="AJ76" i="1" s="1"/>
  <c r="AJ78" i="1" s="1"/>
  <c r="BN67" i="1"/>
  <c r="BN73" i="1" s="1"/>
  <c r="BN75" i="1" s="1"/>
  <c r="BN76" i="1" s="1"/>
  <c r="BN78" i="1" s="1"/>
  <c r="L68" i="1"/>
  <c r="L74" i="1" s="1"/>
  <c r="N67" i="1"/>
  <c r="N73" i="1" s="1"/>
  <c r="N75" i="1" s="1"/>
  <c r="N76" i="1" s="1"/>
  <c r="N78" i="1" s="1"/>
  <c r="BR68" i="1"/>
  <c r="BR74" i="1" s="1"/>
  <c r="BF50" i="1"/>
  <c r="BF59" i="1" s="1"/>
  <c r="BT68" i="1"/>
  <c r="BT74" i="1" s="1"/>
  <c r="AC68" i="1"/>
  <c r="AC74" i="1" s="1"/>
  <c r="CE49" i="1"/>
  <c r="CE58" i="1" s="1"/>
  <c r="AW50" i="1"/>
  <c r="AW59" i="1" s="1"/>
  <c r="CU67" i="1"/>
  <c r="CU73" i="1" s="1"/>
  <c r="CU75" i="1" s="1"/>
  <c r="CU76" i="1" s="1"/>
  <c r="CU78" i="1" s="1"/>
  <c r="CC48" i="1"/>
  <c r="CC57" i="1" s="1"/>
  <c r="Y50" i="1"/>
  <c r="Y59" i="1" s="1"/>
  <c r="AW67" i="1"/>
  <c r="AW73" i="1" s="1"/>
  <c r="AW75" i="1" s="1"/>
  <c r="AW76" i="1" s="1"/>
  <c r="AW78" i="1" s="1"/>
  <c r="BX48" i="1"/>
  <c r="BX57" i="1" s="1"/>
  <c r="BX60" i="1" s="1"/>
  <c r="BX21" i="1" s="1"/>
  <c r="M48" i="1"/>
  <c r="M57" i="1" s="1"/>
  <c r="AS67" i="1"/>
  <c r="AS73" i="1" s="1"/>
  <c r="AI49" i="1"/>
  <c r="AI58" i="1" s="1"/>
  <c r="BE50" i="1"/>
  <c r="BE59" i="1" s="1"/>
  <c r="BE49" i="1"/>
  <c r="BE58" i="1" s="1"/>
  <c r="BU50" i="1"/>
  <c r="BU59" i="1" s="1"/>
  <c r="AS68" i="1"/>
  <c r="AS74" i="1" s="1"/>
  <c r="AC48" i="1"/>
  <c r="AC57" i="1" s="1"/>
  <c r="E50" i="1"/>
  <c r="E59" i="1" s="1"/>
  <c r="U49" i="1"/>
  <c r="U58" i="1" s="1"/>
  <c r="AW48" i="1"/>
  <c r="AW57" i="1" s="1"/>
  <c r="AK48" i="1"/>
  <c r="AK57" i="1" s="1"/>
  <c r="W48" i="1"/>
  <c r="W57" i="1" s="1"/>
  <c r="BY49" i="1"/>
  <c r="BY58" i="1" s="1"/>
  <c r="D48" i="1"/>
  <c r="D57" i="1" s="1"/>
  <c r="D60" i="1" s="1"/>
  <c r="CA68" i="1"/>
  <c r="CA74" i="1" s="1"/>
  <c r="CB49" i="1"/>
  <c r="CB58" i="1" s="1"/>
  <c r="AY50" i="1"/>
  <c r="AY59" i="1" s="1"/>
  <c r="S50" i="1"/>
  <c r="S59" i="1" s="1"/>
  <c r="BO48" i="1"/>
  <c r="BO57" i="1" s="1"/>
  <c r="O50" i="1"/>
  <c r="O59" i="1" s="1"/>
  <c r="CM49" i="1"/>
  <c r="CM58" i="1" s="1"/>
  <c r="BP49" i="1"/>
  <c r="BP58" i="1" s="1"/>
  <c r="BL48" i="1"/>
  <c r="BL57" i="1" s="1"/>
  <c r="L49" i="1"/>
  <c r="L58" i="1" s="1"/>
  <c r="L67" i="1"/>
  <c r="L73" i="1" s="1"/>
  <c r="BB68" i="1"/>
  <c r="BB74" i="1" s="1"/>
  <c r="BV67" i="1"/>
  <c r="BV73" i="1" s="1"/>
  <c r="I50" i="1"/>
  <c r="I59" i="1" s="1"/>
  <c r="CH49" i="1"/>
  <c r="CH58" i="1" s="1"/>
  <c r="X50" i="1"/>
  <c r="X59" i="1" s="1"/>
  <c r="C68" i="1"/>
  <c r="C74" i="1" s="1"/>
  <c r="CD49" i="1"/>
  <c r="CD58" i="1" s="1"/>
  <c r="BZ67" i="1"/>
  <c r="BZ73" i="1" s="1"/>
  <c r="R68" i="1"/>
  <c r="R74" i="1" s="1"/>
  <c r="BR50" i="1"/>
  <c r="BR59" i="1" s="1"/>
  <c r="CH68" i="1"/>
  <c r="CH74" i="1" s="1"/>
  <c r="CF68" i="1"/>
  <c r="CF74" i="1" s="1"/>
  <c r="BH48" i="1"/>
  <c r="BH57" i="1" s="1"/>
  <c r="AX50" i="1"/>
  <c r="AX59" i="1" s="1"/>
  <c r="CP68" i="1"/>
  <c r="CP74" i="1" s="1"/>
  <c r="R48" i="1"/>
  <c r="R57" i="1" s="1"/>
  <c r="BV48" i="1"/>
  <c r="BV57" i="1" s="1"/>
  <c r="CT67" i="1"/>
  <c r="CT73" i="1" s="1"/>
  <c r="BJ67" i="1"/>
  <c r="BJ73" i="1" s="1"/>
  <c r="CX48" i="1"/>
  <c r="CX57" i="1" s="1"/>
  <c r="CX60" i="1" s="1"/>
  <c r="CX21" i="1" s="1"/>
  <c r="AT49" i="1"/>
  <c r="AT58" i="1" s="1"/>
  <c r="C67" i="1"/>
  <c r="C73" i="1" s="1"/>
  <c r="C75" i="1" s="1"/>
  <c r="C76" i="1" s="1"/>
  <c r="C78" i="1" s="1"/>
  <c r="AA50" i="1"/>
  <c r="AA59" i="1" s="1"/>
  <c r="BQ49" i="1"/>
  <c r="BQ58" i="1" s="1"/>
  <c r="BG50" i="1"/>
  <c r="BG59" i="1" s="1"/>
  <c r="BI48" i="1"/>
  <c r="BI57" i="1" s="1"/>
  <c r="AB67" i="1"/>
  <c r="AB73" i="1" s="1"/>
  <c r="U68" i="1"/>
  <c r="U74" i="1" s="1"/>
  <c r="CW49" i="1"/>
  <c r="CW58" i="1" s="1"/>
  <c r="AU49" i="1"/>
  <c r="AU58" i="1" s="1"/>
  <c r="CU49" i="1"/>
  <c r="CU58" i="1" s="1"/>
  <c r="BQ67" i="1"/>
  <c r="BQ73" i="1" s="1"/>
  <c r="BK48" i="1"/>
  <c r="BK57" i="1" s="1"/>
  <c r="BG67" i="1"/>
  <c r="BG73" i="1" s="1"/>
  <c r="BG75" i="1" s="1"/>
  <c r="BG76" i="1" s="1"/>
  <c r="BG78" i="1" s="1"/>
  <c r="AU68" i="1"/>
  <c r="AU74" i="1" s="1"/>
  <c r="CW67" i="1"/>
  <c r="CW73" i="1" s="1"/>
  <c r="CW75" i="1" s="1"/>
  <c r="CW76" i="1" s="1"/>
  <c r="CW78" i="1" s="1"/>
  <c r="CW50" i="1"/>
  <c r="CW59" i="1" s="1"/>
  <c r="CC67" i="1"/>
  <c r="CC73" i="1" s="1"/>
  <c r="CC75" i="1" s="1"/>
  <c r="CC76" i="1" s="1"/>
  <c r="CC78" i="1" s="1"/>
  <c r="CG48" i="1"/>
  <c r="CG57" i="1" s="1"/>
  <c r="AO48" i="1"/>
  <c r="AO57" i="1" s="1"/>
  <c r="AU48" i="1"/>
  <c r="AU57" i="1" s="1"/>
  <c r="BM48" i="1"/>
  <c r="BM57" i="1" s="1"/>
  <c r="BW68" i="1"/>
  <c r="BW74" i="1" s="1"/>
  <c r="BG68" i="1"/>
  <c r="BG74" i="1" s="1"/>
  <c r="W68" i="1"/>
  <c r="W74" i="1" s="1"/>
  <c r="BI68" i="1"/>
  <c r="BI74" i="1" s="1"/>
  <c r="K67" i="1"/>
  <c r="K73" i="1" s="1"/>
  <c r="K75" i="1" s="1"/>
  <c r="K76" i="1" s="1"/>
  <c r="K78" i="1" s="1"/>
  <c r="AB68" i="1"/>
  <c r="AB74" i="1" s="1"/>
  <c r="AI60" i="1"/>
  <c r="AI21" i="1" s="1"/>
  <c r="CO60" i="1"/>
  <c r="CO21" i="1" s="1"/>
  <c r="CP60" i="1"/>
  <c r="CP21" i="1" s="1"/>
  <c r="AT60" i="1"/>
  <c r="AT21" i="1" s="1"/>
  <c r="I60" i="1"/>
  <c r="I21" i="1" s="1"/>
  <c r="AY60" i="1"/>
  <c r="AY21" i="1" s="1"/>
  <c r="M60" i="1"/>
  <c r="M21" i="1" s="1"/>
  <c r="BU60" i="1"/>
  <c r="BU21" i="1" s="1"/>
  <c r="AB50" i="1"/>
  <c r="AB59" i="1" s="1"/>
  <c r="AB60" i="1" s="1"/>
  <c r="AB21" i="1" s="1"/>
  <c r="H49" i="1"/>
  <c r="H58" i="1" s="1"/>
  <c r="G49" i="1"/>
  <c r="G58" i="1" s="1"/>
  <c r="G60" i="1" s="1"/>
  <c r="G68" i="1"/>
  <c r="G74" i="1" s="1"/>
  <c r="G67" i="1"/>
  <c r="G73" i="1" s="1"/>
  <c r="G75" i="1" s="1"/>
  <c r="G76" i="1" s="1"/>
  <c r="G78" i="1" s="1"/>
  <c r="CS48" i="1"/>
  <c r="CS57" i="1" s="1"/>
  <c r="CS60" i="1" s="1"/>
  <c r="CS21" i="1" s="1"/>
  <c r="H48" i="1"/>
  <c r="H57" i="1" s="1"/>
  <c r="BS68" i="1"/>
  <c r="BS74" i="1" s="1"/>
  <c r="H67" i="1"/>
  <c r="H73" i="1" s="1"/>
  <c r="H75" i="1" s="1"/>
  <c r="H76" i="1" s="1"/>
  <c r="H78" i="1" s="1"/>
  <c r="E68" i="1"/>
  <c r="E74" i="1" s="1"/>
  <c r="CV75" i="1"/>
  <c r="CV76" i="1" s="1"/>
  <c r="CV78" i="1" s="1"/>
  <c r="BP75" i="1"/>
  <c r="BP76" i="1" s="1"/>
  <c r="BP78" i="1" s="1"/>
  <c r="AH60" i="1"/>
  <c r="AH21" i="1" s="1"/>
  <c r="BL60" i="1"/>
  <c r="BL21" i="1" s="1"/>
  <c r="AA60" i="1"/>
  <c r="AA21" i="1" s="1"/>
  <c r="BH60" i="1"/>
  <c r="BH21" i="1" s="1"/>
  <c r="BJ75" i="1"/>
  <c r="BJ76" i="1" s="1"/>
  <c r="BJ78" i="1" s="1"/>
  <c r="AR60" i="1"/>
  <c r="AR21" i="1" s="1"/>
  <c r="BH75" i="1"/>
  <c r="BH76" i="1" s="1"/>
  <c r="BH78" i="1" s="1"/>
  <c r="CI60" i="1"/>
  <c r="Z75" i="1"/>
  <c r="Z76" i="1" s="1"/>
  <c r="Z78" i="1" s="1"/>
  <c r="CH75" i="1"/>
  <c r="CH76" i="1" s="1"/>
  <c r="CH78" i="1" s="1"/>
  <c r="AM75" i="1"/>
  <c r="AM76" i="1" s="1"/>
  <c r="AM78" i="1" s="1"/>
  <c r="BP60" i="1"/>
  <c r="BP21" i="1" s="1"/>
  <c r="AE60" i="1"/>
  <c r="AE21" i="1" s="1"/>
  <c r="AX60" i="1"/>
  <c r="AX21" i="1" s="1"/>
  <c r="CJ75" i="1"/>
  <c r="CJ76" i="1" s="1"/>
  <c r="CJ78" i="1" s="1"/>
  <c r="L60" i="1"/>
  <c r="L21" i="1" s="1"/>
  <c r="S75" i="1"/>
  <c r="S76" i="1" s="1"/>
  <c r="S78" i="1" s="1"/>
  <c r="BR75" i="1"/>
  <c r="BR76" i="1" s="1"/>
  <c r="BR78" i="1" s="1"/>
  <c r="CR60" i="1"/>
  <c r="CR21" i="1" s="1"/>
  <c r="P75" i="1"/>
  <c r="P76" i="1" s="1"/>
  <c r="P78" i="1" s="1"/>
  <c r="AB75" i="1"/>
  <c r="AB76" i="1" s="1"/>
  <c r="AB78" i="1" s="1"/>
  <c r="BK60" i="1"/>
  <c r="BK21" i="1" s="1"/>
  <c r="BD60" i="1"/>
  <c r="BD21" i="1" s="1"/>
  <c r="AD75" i="1"/>
  <c r="AD76" i="1" s="1"/>
  <c r="AD78" i="1" s="1"/>
  <c r="CF75" i="1"/>
  <c r="CF76" i="1" s="1"/>
  <c r="CF78" i="1" s="1"/>
  <c r="AY75" i="1"/>
  <c r="AY76" i="1" s="1"/>
  <c r="AY78" i="1" s="1"/>
  <c r="BC60" i="1"/>
  <c r="CK75" i="1"/>
  <c r="CK76" i="1" s="1"/>
  <c r="CK78" i="1" s="1"/>
  <c r="AO60" i="1"/>
  <c r="AO21" i="1" s="1"/>
  <c r="W60" i="1"/>
  <c r="W21" i="1" s="1"/>
  <c r="CD60" i="1"/>
  <c r="CD21" i="1" s="1"/>
  <c r="CH60" i="1"/>
  <c r="CH21" i="1" s="1"/>
  <c r="R60" i="1"/>
  <c r="R21" i="1" s="1"/>
  <c r="P60" i="1"/>
  <c r="P21" i="1" s="1"/>
  <c r="AV75" i="1"/>
  <c r="AV76" i="1" s="1"/>
  <c r="AV78" i="1" s="1"/>
  <c r="AT75" i="1"/>
  <c r="AT76" i="1" s="1"/>
  <c r="AT78" i="1" s="1"/>
  <c r="CX75" i="1"/>
  <c r="CX76" i="1" s="1"/>
  <c r="CX78" i="1" s="1"/>
  <c r="CJ60" i="1"/>
  <c r="CJ21" i="1" s="1"/>
  <c r="BZ60" i="1"/>
  <c r="S60" i="1"/>
  <c r="S21" i="1" s="1"/>
  <c r="BF60" i="1"/>
  <c r="BF21" i="1" s="1"/>
  <c r="AV60" i="1"/>
  <c r="AV21" i="1" s="1"/>
  <c r="BR60" i="1"/>
  <c r="BR21" i="1" s="1"/>
  <c r="BB60" i="1"/>
  <c r="BB21" i="1" s="1"/>
  <c r="AD60" i="1"/>
  <c r="AD21" i="1" s="1"/>
  <c r="X60" i="1"/>
  <c r="CE60" i="1"/>
  <c r="BK75" i="1"/>
  <c r="BK76" i="1" s="1"/>
  <c r="BK78" i="1" s="1"/>
  <c r="M75" i="1"/>
  <c r="M76" i="1" s="1"/>
  <c r="M78" i="1" s="1"/>
  <c r="CM60" i="1"/>
  <c r="CM75" i="1"/>
  <c r="CM76" i="1" s="1"/>
  <c r="CM78" i="1" s="1"/>
  <c r="CC60" i="1"/>
  <c r="CC21" i="1" s="1"/>
  <c r="CU60" i="1"/>
  <c r="CU21" i="1" s="1"/>
  <c r="AI75" i="1"/>
  <c r="AI76" i="1" s="1"/>
  <c r="AI78" i="1" s="1"/>
  <c r="U60" i="1"/>
  <c r="BO60" i="1"/>
  <c r="AQ75" i="1"/>
  <c r="AQ76" i="1" s="1"/>
  <c r="AQ78" i="1" s="1"/>
  <c r="L75" i="1"/>
  <c r="L76" i="1" s="1"/>
  <c r="L78" i="1" s="1"/>
  <c r="CT75" i="1"/>
  <c r="CT76" i="1" s="1"/>
  <c r="CT78" i="1" s="1"/>
  <c r="Q60" i="1"/>
  <c r="Q21" i="1" s="1"/>
  <c r="CG60" i="1"/>
  <c r="CG21" i="1" s="1"/>
  <c r="BG60" i="1"/>
  <c r="BG21" i="1" s="1"/>
  <c r="AK60" i="1"/>
  <c r="AK21" i="1" s="1"/>
  <c r="AJ60" i="1"/>
  <c r="AJ21" i="1" s="1"/>
  <c r="T60" i="1"/>
  <c r="T21" i="1" s="1"/>
  <c r="BT75" i="1"/>
  <c r="BT76" i="1" s="1"/>
  <c r="BT78" i="1" s="1"/>
  <c r="CB60" i="1"/>
  <c r="CB75" i="1"/>
  <c r="CB76" i="1" s="1"/>
  <c r="CB78" i="1" s="1"/>
  <c r="CR75" i="1"/>
  <c r="CR76" i="1" s="1"/>
  <c r="CR78" i="1" s="1"/>
  <c r="AP60" i="1"/>
  <c r="BE75" i="1"/>
  <c r="BE76" i="1" s="1"/>
  <c r="BE78" i="1" s="1"/>
  <c r="CQ60" i="1"/>
  <c r="AG75" i="1"/>
  <c r="AG76" i="1" s="1"/>
  <c r="AG78" i="1" s="1"/>
  <c r="BM60" i="1"/>
  <c r="BM21" i="1" s="1"/>
  <c r="CA60" i="1"/>
  <c r="CA21" i="1" s="1"/>
  <c r="BJ60" i="1"/>
  <c r="BJ21" i="1" s="1"/>
  <c r="BY60" i="1"/>
  <c r="BY21" i="1" s="1"/>
  <c r="BE60" i="1"/>
  <c r="CO75" i="1"/>
  <c r="CO76" i="1" s="1"/>
  <c r="CO78" i="1" s="1"/>
  <c r="CW60" i="1"/>
  <c r="CW21" i="1" s="1"/>
  <c r="CK60" i="1"/>
  <c r="AZ75" i="1"/>
  <c r="AZ76" i="1" s="1"/>
  <c r="AZ78" i="1" s="1"/>
  <c r="O75" i="1"/>
  <c r="O76" i="1" s="1"/>
  <c r="O78" i="1" s="1"/>
  <c r="CN60" i="1"/>
  <c r="CN21" i="1" s="1"/>
  <c r="AX75" i="1"/>
  <c r="AX76" i="1" s="1"/>
  <c r="AX78" i="1" s="1"/>
  <c r="V60" i="1"/>
  <c r="V21" i="1" s="1"/>
  <c r="CF60" i="1"/>
  <c r="CF21" i="1" s="1"/>
  <c r="BU75" i="1"/>
  <c r="BU76" i="1" s="1"/>
  <c r="BU78" i="1" s="1"/>
  <c r="AS75" i="1"/>
  <c r="AS76" i="1" s="1"/>
  <c r="AS78" i="1" s="1"/>
  <c r="AC60" i="1"/>
  <c r="AC21" i="1" s="1"/>
  <c r="AN60" i="1"/>
  <c r="AW60" i="1"/>
  <c r="AW21" i="1" s="1"/>
  <c r="AE75" i="1"/>
  <c r="AE76" i="1" s="1"/>
  <c r="AE78" i="1" s="1"/>
  <c r="O60" i="1"/>
  <c r="O21" i="1" s="1"/>
  <c r="CV60" i="1"/>
  <c r="CV21" i="1" s="1"/>
  <c r="N60" i="1"/>
  <c r="N21" i="1" s="1"/>
  <c r="BO75" i="1"/>
  <c r="BO76" i="1" s="1"/>
  <c r="BO78" i="1" s="1"/>
  <c r="CA75" i="1"/>
  <c r="CA76" i="1" s="1"/>
  <c r="CA78" i="1" s="1"/>
  <c r="BV75" i="1"/>
  <c r="BV76" i="1" s="1"/>
  <c r="BV78" i="1" s="1"/>
  <c r="CP75" i="1"/>
  <c r="CP76" i="1" s="1"/>
  <c r="CP78" i="1" s="1"/>
  <c r="BZ75" i="1"/>
  <c r="BZ76" i="1" s="1"/>
  <c r="BZ78" i="1" s="1"/>
  <c r="BV60" i="1"/>
  <c r="BV21" i="1" s="1"/>
  <c r="AM60" i="1"/>
  <c r="AA75" i="1"/>
  <c r="AA76" i="1" s="1"/>
  <c r="AA78" i="1" s="1"/>
  <c r="BI60" i="1"/>
  <c r="AU60" i="1"/>
  <c r="AZ60" i="1"/>
  <c r="AZ21" i="1" s="1"/>
  <c r="AQ60" i="1"/>
  <c r="AQ21" i="1" s="1"/>
  <c r="BN60" i="1"/>
  <c r="Y60" i="1"/>
  <c r="BQ60" i="1"/>
  <c r="AG60" i="1"/>
  <c r="AG21" i="1" s="1"/>
  <c r="BX75" i="1"/>
  <c r="BX76" i="1" s="1"/>
  <c r="BX78" i="1" s="1"/>
  <c r="K49" i="1"/>
  <c r="K58" i="1" s="1"/>
  <c r="BM68" i="1"/>
  <c r="BM74" i="1" s="1"/>
  <c r="BM75" i="1" s="1"/>
  <c r="BM76" i="1" s="1"/>
  <c r="BM78" i="1" s="1"/>
  <c r="CQ68" i="1"/>
  <c r="CQ74" i="1" s="1"/>
  <c r="CQ75" i="1" s="1"/>
  <c r="CQ76" i="1" s="1"/>
  <c r="CQ78" i="1" s="1"/>
  <c r="Q67" i="1"/>
  <c r="Q73" i="1" s="1"/>
  <c r="Q75" i="1" s="1"/>
  <c r="Q76" i="1" s="1"/>
  <c r="Q78" i="1" s="1"/>
  <c r="BA48" i="1"/>
  <c r="BA57" i="1" s="1"/>
  <c r="BA60" i="1" s="1"/>
  <c r="BA21" i="1" s="1"/>
  <c r="K50" i="1"/>
  <c r="K59" i="1" s="1"/>
  <c r="BI67" i="1"/>
  <c r="BI73" i="1" s="1"/>
  <c r="BI75" i="1" s="1"/>
  <c r="BI76" i="1" s="1"/>
  <c r="BI78" i="1" s="1"/>
  <c r="BQ68" i="1"/>
  <c r="BQ74" i="1" s="1"/>
  <c r="BQ75" i="1" s="1"/>
  <c r="BQ76" i="1" s="1"/>
  <c r="BQ78" i="1" s="1"/>
  <c r="CS67" i="1"/>
  <c r="CS73" i="1" s="1"/>
  <c r="BW48" i="1"/>
  <c r="BW57" i="1" s="1"/>
  <c r="BW60" i="1" s="1"/>
  <c r="BW21" i="1" s="1"/>
  <c r="BU68" i="1"/>
  <c r="BU74" i="1" s="1"/>
  <c r="Y68" i="1"/>
  <c r="Y74" i="1" s="1"/>
  <c r="Y75" i="1" s="1"/>
  <c r="Y76" i="1" s="1"/>
  <c r="Y78" i="1" s="1"/>
  <c r="E67" i="1"/>
  <c r="E73" i="1" s="1"/>
  <c r="E75" i="1" s="1"/>
  <c r="E76" i="1" s="1"/>
  <c r="E78" i="1" s="1"/>
  <c r="AC67" i="1"/>
  <c r="AC73" i="1" s="1"/>
  <c r="AC75" i="1" s="1"/>
  <c r="AC76" i="1" s="1"/>
  <c r="AC78" i="1" s="1"/>
  <c r="CS68" i="1"/>
  <c r="CS74" i="1" s="1"/>
  <c r="E60" i="1"/>
  <c r="E61" i="1" s="1"/>
  <c r="O61" i="1"/>
  <c r="O22" i="1" s="1"/>
  <c r="AS61" i="1"/>
  <c r="AS22" i="1" s="1"/>
  <c r="CT61" i="1"/>
  <c r="CT22" i="1" s="1"/>
  <c r="BX61" i="1"/>
  <c r="BX22" i="1" s="1"/>
  <c r="BK61" i="1"/>
  <c r="BK22" i="1" s="1"/>
  <c r="BG61" i="1"/>
  <c r="BG22" i="1" s="1"/>
  <c r="D21" i="1" l="1"/>
  <c r="D61" i="1"/>
  <c r="BS61" i="1"/>
  <c r="BS22" i="1" s="1"/>
  <c r="BS23" i="1" s="1"/>
  <c r="BS24" i="1" s="1"/>
  <c r="BS39" i="1" s="1"/>
  <c r="BS40" i="1" s="1"/>
  <c r="AO61" i="1"/>
  <c r="AO22" i="1" s="1"/>
  <c r="AO23" i="1" s="1"/>
  <c r="AO24" i="1" s="1"/>
  <c r="AO39" i="1" s="1"/>
  <c r="AO40" i="1" s="1"/>
  <c r="BU61" i="1"/>
  <c r="BU22" i="1" s="1"/>
  <c r="AI61" i="1"/>
  <c r="AI22" i="1" s="1"/>
  <c r="AI23" i="1" s="1"/>
  <c r="AZ61" i="1"/>
  <c r="AZ22" i="1" s="1"/>
  <c r="AZ23" i="1" s="1"/>
  <c r="AZ24" i="1" s="1"/>
  <c r="AZ39" i="1" s="1"/>
  <c r="AZ40" i="1" s="1"/>
  <c r="V61" i="1"/>
  <c r="V22" i="1" s="1"/>
  <c r="V23" i="1" s="1"/>
  <c r="V24" i="1" s="1"/>
  <c r="V39" i="1" s="1"/>
  <c r="V40" i="1" s="1"/>
  <c r="CD61" i="1"/>
  <c r="CD22" i="1" s="1"/>
  <c r="CD23" i="1" s="1"/>
  <c r="AA61" i="1"/>
  <c r="AA22" i="1" s="1"/>
  <c r="AA23" i="1" s="1"/>
  <c r="AA24" i="1" s="1"/>
  <c r="AA39" i="1" s="1"/>
  <c r="AA40" i="1" s="1"/>
  <c r="BF61" i="1"/>
  <c r="BF22" i="1" s="1"/>
  <c r="AE61" i="1"/>
  <c r="AE22" i="1" s="1"/>
  <c r="AT61" i="1"/>
  <c r="AT22" i="1" s="1"/>
  <c r="AT23" i="1" s="1"/>
  <c r="AG61" i="1"/>
  <c r="AG22" i="1" s="1"/>
  <c r="AG23" i="1" s="1"/>
  <c r="CO61" i="1"/>
  <c r="CO22" i="1" s="1"/>
  <c r="CO23" i="1" s="1"/>
  <c r="CJ61" i="1"/>
  <c r="CJ22" i="1" s="1"/>
  <c r="CJ23" i="1" s="1"/>
  <c r="CJ24" i="1" s="1"/>
  <c r="CJ39" i="1" s="1"/>
  <c r="CJ40" i="1" s="1"/>
  <c r="CA61" i="1"/>
  <c r="CA22" i="1" s="1"/>
  <c r="CA24" i="1" s="1"/>
  <c r="CA39" i="1" s="1"/>
  <c r="CA40" i="1" s="1"/>
  <c r="CR61" i="1"/>
  <c r="CR22" i="1" s="1"/>
  <c r="CR23" i="1" s="1"/>
  <c r="CR24" i="1" s="1"/>
  <c r="CR39" i="1" s="1"/>
  <c r="CR40" i="1" s="1"/>
  <c r="J61" i="1"/>
  <c r="J22" i="1" s="1"/>
  <c r="J23" i="1" s="1"/>
  <c r="J24" i="1" s="1"/>
  <c r="J39" i="1" s="1"/>
  <c r="J40" i="1" s="1"/>
  <c r="AW61" i="1"/>
  <c r="AW22" i="1" s="1"/>
  <c r="AW23" i="1" s="1"/>
  <c r="AW24" i="1" s="1"/>
  <c r="AW39" i="1" s="1"/>
  <c r="AW40" i="1" s="1"/>
  <c r="AY61" i="1"/>
  <c r="AY22" i="1" s="1"/>
  <c r="AY23" i="1" s="1"/>
  <c r="AY24" i="1" s="1"/>
  <c r="AY39" i="1" s="1"/>
  <c r="AY40" i="1" s="1"/>
  <c r="Z61" i="1"/>
  <c r="Z22" i="1" s="1"/>
  <c r="Z23" i="1" s="1"/>
  <c r="Z24" i="1" s="1"/>
  <c r="Z39" i="1" s="1"/>
  <c r="Z40" i="1" s="1"/>
  <c r="AR61" i="1"/>
  <c r="AR22" i="1" s="1"/>
  <c r="AR23" i="1" s="1"/>
  <c r="AR24" i="1" s="1"/>
  <c r="AR39" i="1" s="1"/>
  <c r="AR40" i="1" s="1"/>
  <c r="CW61" i="1"/>
  <c r="CW22" i="1" s="1"/>
  <c r="CW23" i="1" s="1"/>
  <c r="AD61" i="1"/>
  <c r="AD22" i="1" s="1"/>
  <c r="AD23" i="1" s="1"/>
  <c r="AD24" i="1" s="1"/>
  <c r="AD39" i="1" s="1"/>
  <c r="AD40" i="1" s="1"/>
  <c r="BY61" i="1"/>
  <c r="BY22" i="1" s="1"/>
  <c r="BY23" i="1" s="1"/>
  <c r="BM61" i="1"/>
  <c r="BM22" i="1" s="1"/>
  <c r="BM23" i="1" s="1"/>
  <c r="CL61" i="1"/>
  <c r="CL22" i="1" s="1"/>
  <c r="CL23" i="1" s="1"/>
  <c r="CL24" i="1" s="1"/>
  <c r="CL39" i="1" s="1"/>
  <c r="CL40" i="1" s="1"/>
  <c r="W61" i="1"/>
  <c r="W22" i="1" s="1"/>
  <c r="W23" i="1" s="1"/>
  <c r="W24" i="1" s="1"/>
  <c r="W39" i="1" s="1"/>
  <c r="W40" i="1" s="1"/>
  <c r="CP61" i="1"/>
  <c r="CP22" i="1" s="1"/>
  <c r="CP23" i="1" s="1"/>
  <c r="CP24" i="1" s="1"/>
  <c r="CP39" i="1" s="1"/>
  <c r="CP40" i="1" s="1"/>
  <c r="M61" i="1"/>
  <c r="M22" i="1" s="1"/>
  <c r="M23" i="1" s="1"/>
  <c r="M24" i="1" s="1"/>
  <c r="M39" i="1" s="1"/>
  <c r="M40" i="1" s="1"/>
  <c r="BV61" i="1"/>
  <c r="BV22" i="1" s="1"/>
  <c r="BV23" i="1" s="1"/>
  <c r="BV24" i="1" s="1"/>
  <c r="BV39" i="1" s="1"/>
  <c r="BV40" i="1" s="1"/>
  <c r="G21" i="1"/>
  <c r="G61" i="1"/>
  <c r="G22" i="1" s="1"/>
  <c r="G23" i="1" s="1"/>
  <c r="G24" i="1" s="1"/>
  <c r="G39" i="1" s="1"/>
  <c r="G40" i="1" s="1"/>
  <c r="BT61" i="1"/>
  <c r="BT22" i="1" s="1"/>
  <c r="BT23" i="1" s="1"/>
  <c r="BT24" i="1" s="1"/>
  <c r="BT39" i="1" s="1"/>
  <c r="BT40" i="1" s="1"/>
  <c r="CN61" i="1"/>
  <c r="CN22" i="1" s="1"/>
  <c r="CN23" i="1" s="1"/>
  <c r="AH61" i="1"/>
  <c r="AH22" i="1" s="1"/>
  <c r="AH23" i="1" s="1"/>
  <c r="AH24" i="1" s="1"/>
  <c r="AH39" i="1" s="1"/>
  <c r="AH40" i="1" s="1"/>
  <c r="CX61" i="1"/>
  <c r="CX22" i="1" s="1"/>
  <c r="CX23" i="1" s="1"/>
  <c r="CX24" i="1" s="1"/>
  <c r="CX39" i="1" s="1"/>
  <c r="CX40" i="1" s="1"/>
  <c r="CV61" i="1"/>
  <c r="CV22" i="1" s="1"/>
  <c r="CV23" i="1" s="1"/>
  <c r="CG61" i="1"/>
  <c r="CG22" i="1" s="1"/>
  <c r="CG23" i="1" s="1"/>
  <c r="CG24" i="1" s="1"/>
  <c r="CG39" i="1" s="1"/>
  <c r="CG40" i="1" s="1"/>
  <c r="CQ61" i="1"/>
  <c r="CQ22" i="1" s="1"/>
  <c r="CQ21" i="1"/>
  <c r="CM61" i="1"/>
  <c r="CM22" i="1" s="1"/>
  <c r="CM21" i="1"/>
  <c r="CA23" i="1"/>
  <c r="AS23" i="1"/>
  <c r="AS24" i="1" s="1"/>
  <c r="AS39" i="1" s="1"/>
  <c r="AS40" i="1" s="1"/>
  <c r="AM61" i="1"/>
  <c r="AM22" i="1" s="1"/>
  <c r="AM21" i="1"/>
  <c r="CK61" i="1"/>
  <c r="CK22" i="1" s="1"/>
  <c r="CK21" i="1"/>
  <c r="AP61" i="1"/>
  <c r="AP22" i="1" s="1"/>
  <c r="AP21" i="1"/>
  <c r="BK23" i="1"/>
  <c r="BK24" i="1" s="1"/>
  <c r="BK39" i="1" s="1"/>
  <c r="BK40" i="1" s="1"/>
  <c r="BI61" i="1"/>
  <c r="BI22" i="1" s="1"/>
  <c r="BI21" i="1"/>
  <c r="CU61" i="1"/>
  <c r="CU22" i="1" s="1"/>
  <c r="AL61" i="1"/>
  <c r="AL22" i="1" s="1"/>
  <c r="AJ61" i="1"/>
  <c r="AJ22" i="1" s="1"/>
  <c r="S61" i="1"/>
  <c r="S22" i="1" s="1"/>
  <c r="BC61" i="1"/>
  <c r="BC22" i="1" s="1"/>
  <c r="BC21" i="1"/>
  <c r="CI61" i="1"/>
  <c r="CI22" i="1" s="1"/>
  <c r="CI21" i="1"/>
  <c r="CT23" i="1"/>
  <c r="CT24" i="1"/>
  <c r="CT39" i="1" s="1"/>
  <c r="CT40" i="1" s="1"/>
  <c r="O23" i="1"/>
  <c r="O24" i="1" s="1"/>
  <c r="O39" i="1" s="1"/>
  <c r="O40" i="1" s="1"/>
  <c r="AF61" i="1"/>
  <c r="AF22" i="1" s="1"/>
  <c r="AF21" i="1"/>
  <c r="BD61" i="1"/>
  <c r="BD22" i="1" s="1"/>
  <c r="BZ61" i="1"/>
  <c r="BZ22" i="1" s="1"/>
  <c r="BZ21" i="1"/>
  <c r="BX23" i="1"/>
  <c r="BX24" i="1" s="1"/>
  <c r="BX39" i="1" s="1"/>
  <c r="BX40" i="1" s="1"/>
  <c r="R61" i="1"/>
  <c r="R22" i="1" s="1"/>
  <c r="I61" i="1"/>
  <c r="I22" i="1" s="1"/>
  <c r="N61" i="1"/>
  <c r="N22" i="1" s="1"/>
  <c r="AK61" i="1"/>
  <c r="AK22" i="1" s="1"/>
  <c r="CC61" i="1"/>
  <c r="CC22" i="1" s="1"/>
  <c r="BH61" i="1"/>
  <c r="BH22" i="1" s="1"/>
  <c r="BL61" i="1"/>
  <c r="BL22" i="1" s="1"/>
  <c r="AE23" i="1"/>
  <c r="AE24" i="1" s="1"/>
  <c r="AE39" i="1" s="1"/>
  <c r="AE40" i="1" s="1"/>
  <c r="BG23" i="1"/>
  <c r="BG24" i="1" s="1"/>
  <c r="BG39" i="1" s="1"/>
  <c r="BG40" i="1" s="1"/>
  <c r="AV61" i="1"/>
  <c r="AV22" i="1" s="1"/>
  <c r="CH61" i="1"/>
  <c r="CH22" i="1" s="1"/>
  <c r="T61" i="1"/>
  <c r="T22" i="1" s="1"/>
  <c r="AQ61" i="1"/>
  <c r="AQ22" i="1" s="1"/>
  <c r="BQ61" i="1"/>
  <c r="BQ22" i="1" s="1"/>
  <c r="BQ21" i="1"/>
  <c r="AN61" i="1"/>
  <c r="AN22" i="1" s="1"/>
  <c r="AN21" i="1"/>
  <c r="CE61" i="1"/>
  <c r="CE22" i="1" s="1"/>
  <c r="CE21" i="1"/>
  <c r="L61" i="1"/>
  <c r="L22" i="1" s="1"/>
  <c r="Y61" i="1"/>
  <c r="Y22" i="1" s="1"/>
  <c r="Y21" i="1"/>
  <c r="BE61" i="1"/>
  <c r="BE22" i="1" s="1"/>
  <c r="BE21" i="1"/>
  <c r="CB61" i="1"/>
  <c r="CB22" i="1" s="1"/>
  <c r="CB21" i="1"/>
  <c r="BO61" i="1"/>
  <c r="BO22" i="1" s="1"/>
  <c r="BO21" i="1"/>
  <c r="X61" i="1"/>
  <c r="X22" i="1" s="1"/>
  <c r="X21" i="1"/>
  <c r="BJ61" i="1"/>
  <c r="BJ22" i="1" s="1"/>
  <c r="Q61" i="1"/>
  <c r="Q22" i="1" s="1"/>
  <c r="BU23" i="1"/>
  <c r="BU24" i="1" s="1"/>
  <c r="BU39" i="1" s="1"/>
  <c r="BU40" i="1" s="1"/>
  <c r="BP61" i="1"/>
  <c r="BP22" i="1" s="1"/>
  <c r="BN61" i="1"/>
  <c r="BN22" i="1" s="1"/>
  <c r="BN21" i="1"/>
  <c r="U61" i="1"/>
  <c r="U22" i="1" s="1"/>
  <c r="U21" i="1"/>
  <c r="H60" i="1"/>
  <c r="H21" i="1" s="1"/>
  <c r="AB61" i="1"/>
  <c r="AB22" i="1" s="1"/>
  <c r="BB61" i="1"/>
  <c r="BB22" i="1" s="1"/>
  <c r="AX61" i="1"/>
  <c r="AX22" i="1" s="1"/>
  <c r="BF23" i="1"/>
  <c r="BF24" i="1" s="1"/>
  <c r="BF39" i="1" s="1"/>
  <c r="BF40" i="1" s="1"/>
  <c r="F61" i="1"/>
  <c r="F22" i="1" s="1"/>
  <c r="F21" i="1"/>
  <c r="AU61" i="1"/>
  <c r="AU22" i="1" s="1"/>
  <c r="AU21" i="1"/>
  <c r="CS61" i="1"/>
  <c r="CS22" i="1" s="1"/>
  <c r="BR61" i="1"/>
  <c r="CF61" i="1"/>
  <c r="CF22" i="1" s="1"/>
  <c r="P61" i="1"/>
  <c r="P22" i="1" s="1"/>
  <c r="AC61" i="1"/>
  <c r="AC22" i="1" s="1"/>
  <c r="K60" i="1"/>
  <c r="BW61" i="1"/>
  <c r="BW22" i="1" s="1"/>
  <c r="CS75" i="1"/>
  <c r="CS76" i="1" s="1"/>
  <c r="CS78" i="1" s="1"/>
  <c r="BA61" i="1"/>
  <c r="E21" i="1"/>
  <c r="AZ77" i="1"/>
  <c r="BX77" i="1"/>
  <c r="O77" i="1"/>
  <c r="BG77" i="1"/>
  <c r="AS77" i="1"/>
  <c r="Q77" i="1"/>
  <c r="BK77" i="1"/>
  <c r="CT77" i="1"/>
  <c r="V77" i="1"/>
  <c r="CQ77" i="1"/>
  <c r="BU77" i="1"/>
  <c r="E77" i="1"/>
  <c r="E22" i="1"/>
  <c r="E23" i="1" s="1"/>
  <c r="W77" i="1" l="1"/>
  <c r="D77" i="1"/>
  <c r="D22" i="1"/>
  <c r="BS77" i="1"/>
  <c r="AO77" i="1"/>
  <c r="AI24" i="1"/>
  <c r="AI39" i="1" s="1"/>
  <c r="AI40" i="1" s="1"/>
  <c r="AA77" i="1"/>
  <c r="BH77" i="1"/>
  <c r="CH77" i="1"/>
  <c r="CR77" i="1"/>
  <c r="AV77" i="1"/>
  <c r="J77" i="1"/>
  <c r="AI77" i="1"/>
  <c r="N77" i="1"/>
  <c r="CA77" i="1"/>
  <c r="CP77" i="1"/>
  <c r="AE77" i="1"/>
  <c r="CD24" i="1"/>
  <c r="CD39" i="1" s="1"/>
  <c r="CD40" i="1" s="1"/>
  <c r="CM77" i="1"/>
  <c r="AW77" i="1"/>
  <c r="BF77" i="1"/>
  <c r="CD77" i="1"/>
  <c r="M77" i="1"/>
  <c r="F77" i="1"/>
  <c r="CF77" i="1"/>
  <c r="CG77" i="1"/>
  <c r="CO24" i="1"/>
  <c r="CO39" i="1" s="1"/>
  <c r="CO40" i="1" s="1"/>
  <c r="CO77" i="1"/>
  <c r="CJ77" i="1"/>
  <c r="BY77" i="1"/>
  <c r="CV77" i="1"/>
  <c r="AG24" i="1"/>
  <c r="AG39" i="1" s="1"/>
  <c r="AG40" i="1" s="1"/>
  <c r="AT77" i="1"/>
  <c r="Z77" i="1"/>
  <c r="AC77" i="1"/>
  <c r="BM24" i="1"/>
  <c r="BM39" i="1" s="1"/>
  <c r="BM40" i="1" s="1"/>
  <c r="AG77" i="1"/>
  <c r="AM77" i="1"/>
  <c r="AF77" i="1"/>
  <c r="P77" i="1"/>
  <c r="AT24" i="1"/>
  <c r="AT39" i="1" s="1"/>
  <c r="AT40" i="1" s="1"/>
  <c r="BM77" i="1"/>
  <c r="AY77" i="1"/>
  <c r="BB77" i="1"/>
  <c r="CX77" i="1"/>
  <c r="R77" i="1"/>
  <c r="BY24" i="1"/>
  <c r="BY39" i="1" s="1"/>
  <c r="BY40" i="1" s="1"/>
  <c r="L77" i="1"/>
  <c r="AH77" i="1"/>
  <c r="X77" i="1"/>
  <c r="AR77" i="1"/>
  <c r="CL77" i="1"/>
  <c r="CN77" i="1"/>
  <c r="AJ77" i="1"/>
  <c r="BV77" i="1"/>
  <c r="BJ77" i="1"/>
  <c r="BI77" i="1"/>
  <c r="BT77" i="1"/>
  <c r="AN77" i="1"/>
  <c r="BQ77" i="1"/>
  <c r="AD77" i="1"/>
  <c r="BO77" i="1"/>
  <c r="AK77" i="1"/>
  <c r="CW24" i="1"/>
  <c r="CW39" i="1" s="1"/>
  <c r="CW40" i="1" s="1"/>
  <c r="BL77" i="1"/>
  <c r="CK77" i="1"/>
  <c r="BW77" i="1"/>
  <c r="CN24" i="1"/>
  <c r="CN39" i="1" s="1"/>
  <c r="CN40" i="1" s="1"/>
  <c r="CV24" i="1"/>
  <c r="CV39" i="1" s="1"/>
  <c r="CV40" i="1" s="1"/>
  <c r="AX77" i="1"/>
  <c r="BC77" i="1"/>
  <c r="CW77" i="1"/>
  <c r="H61" i="1"/>
  <c r="H22" i="1" s="1"/>
  <c r="U77" i="1"/>
  <c r="S77" i="1"/>
  <c r="CI77" i="1"/>
  <c r="BE77" i="1"/>
  <c r="G77" i="1"/>
  <c r="AL77" i="1"/>
  <c r="BZ77" i="1"/>
  <c r="CU77" i="1"/>
  <c r="CB23" i="1"/>
  <c r="CB24" i="1" s="1"/>
  <c r="CB39" i="1" s="1"/>
  <c r="CB40" i="1" s="1"/>
  <c r="CS23" i="1"/>
  <c r="CS24" i="1" s="1"/>
  <c r="CS39" i="1" s="1"/>
  <c r="CS40" i="1" s="1"/>
  <c r="CE23" i="1"/>
  <c r="CE24" i="1" s="1"/>
  <c r="CE39" i="1" s="1"/>
  <c r="CE40" i="1" s="1"/>
  <c r="CI23" i="1"/>
  <c r="CI24" i="1"/>
  <c r="CI39" i="1" s="1"/>
  <c r="CI40" i="1" s="1"/>
  <c r="AM23" i="1"/>
  <c r="AM24" i="1" s="1"/>
  <c r="AM39" i="1" s="1"/>
  <c r="AM40" i="1" s="1"/>
  <c r="BN77" i="1"/>
  <c r="BE23" i="1"/>
  <c r="BE24" i="1" s="1"/>
  <c r="BE39" i="1" s="1"/>
  <c r="BE40" i="1" s="1"/>
  <c r="AU23" i="1"/>
  <c r="AU24" i="1" s="1"/>
  <c r="AU39" i="1" s="1"/>
  <c r="AU40" i="1" s="1"/>
  <c r="AN23" i="1"/>
  <c r="AN24" i="1"/>
  <c r="AN39" i="1" s="1"/>
  <c r="AN40" i="1" s="1"/>
  <c r="BC23" i="1"/>
  <c r="BC24" i="1" s="1"/>
  <c r="BC39" i="1" s="1"/>
  <c r="BC40" i="1" s="1"/>
  <c r="BP23" i="1"/>
  <c r="BP24" i="1" s="1"/>
  <c r="BP39" i="1" s="1"/>
  <c r="BP40" i="1" s="1"/>
  <c r="BD23" i="1"/>
  <c r="BD24" i="1" s="1"/>
  <c r="BD39" i="1" s="1"/>
  <c r="BD40" i="1" s="1"/>
  <c r="Y23" i="1"/>
  <c r="Y24" i="1" s="1"/>
  <c r="Y39" i="1" s="1"/>
  <c r="Y40" i="1" s="1"/>
  <c r="BL23" i="1"/>
  <c r="BL24" i="1"/>
  <c r="BL39" i="1" s="1"/>
  <c r="BL40" i="1" s="1"/>
  <c r="BZ23" i="1"/>
  <c r="BZ24" i="1" s="1"/>
  <c r="BZ39" i="1" s="1"/>
  <c r="BZ40" i="1" s="1"/>
  <c r="S23" i="1"/>
  <c r="S24" i="1" s="1"/>
  <c r="S39" i="1" s="1"/>
  <c r="S40" i="1" s="1"/>
  <c r="BA77" i="1"/>
  <c r="BA22" i="1"/>
  <c r="AQ77" i="1"/>
  <c r="AB77" i="1"/>
  <c r="BW23" i="1"/>
  <c r="BW24" i="1" s="1"/>
  <c r="BW39" i="1" s="1"/>
  <c r="BW40" i="1" s="1"/>
  <c r="F23" i="1"/>
  <c r="F24" i="1"/>
  <c r="F39" i="1" s="1"/>
  <c r="F40" i="1" s="1"/>
  <c r="Q23" i="1"/>
  <c r="Q24" i="1"/>
  <c r="Q39" i="1" s="1"/>
  <c r="Q40" i="1" s="1"/>
  <c r="BQ23" i="1"/>
  <c r="BQ24" i="1" s="1"/>
  <c r="BQ39" i="1" s="1"/>
  <c r="BQ40" i="1" s="1"/>
  <c r="BH23" i="1"/>
  <c r="BH24" i="1" s="1"/>
  <c r="BH39" i="1" s="1"/>
  <c r="BH40" i="1" s="1"/>
  <c r="AF23" i="1"/>
  <c r="AF24" i="1"/>
  <c r="AF39" i="1" s="1"/>
  <c r="AF40" i="1" s="1"/>
  <c r="AJ23" i="1"/>
  <c r="AJ24" i="1" s="1"/>
  <c r="AJ39" i="1" s="1"/>
  <c r="AJ40" i="1" s="1"/>
  <c r="AQ23" i="1"/>
  <c r="AQ24" i="1" s="1"/>
  <c r="AQ39" i="1" s="1"/>
  <c r="AQ40" i="1" s="1"/>
  <c r="AL23" i="1"/>
  <c r="AL24" i="1" s="1"/>
  <c r="AL39" i="1" s="1"/>
  <c r="AL40" i="1" s="1"/>
  <c r="K61" i="1"/>
  <c r="K22" i="1" s="1"/>
  <c r="K21" i="1"/>
  <c r="BJ23" i="1"/>
  <c r="BJ24" i="1" s="1"/>
  <c r="BJ39" i="1" s="1"/>
  <c r="BJ40" i="1" s="1"/>
  <c r="CC23" i="1"/>
  <c r="CC24" i="1" s="1"/>
  <c r="CC39" i="1" s="1"/>
  <c r="CC40" i="1" s="1"/>
  <c r="BB23" i="1"/>
  <c r="BB24" i="1"/>
  <c r="BB39" i="1" s="1"/>
  <c r="BB40" i="1" s="1"/>
  <c r="L23" i="1"/>
  <c r="L24" i="1" s="1"/>
  <c r="L39" i="1" s="1"/>
  <c r="L40" i="1" s="1"/>
  <c r="AK23" i="1"/>
  <c r="AK24" i="1" s="1"/>
  <c r="AK39" i="1" s="1"/>
  <c r="AK40" i="1" s="1"/>
  <c r="CU23" i="1"/>
  <c r="CU24" i="1" s="1"/>
  <c r="CU39" i="1" s="1"/>
  <c r="CU40" i="1" s="1"/>
  <c r="CM23" i="1"/>
  <c r="CM24" i="1" s="1"/>
  <c r="CM39" i="1" s="1"/>
  <c r="CM40" i="1" s="1"/>
  <c r="AC23" i="1"/>
  <c r="AC24" i="1" s="1"/>
  <c r="AC39" i="1" s="1"/>
  <c r="AC40" i="1" s="1"/>
  <c r="U23" i="1"/>
  <c r="U24" i="1" s="1"/>
  <c r="U39" i="1" s="1"/>
  <c r="U40" i="1" s="1"/>
  <c r="T23" i="1"/>
  <c r="T24" i="1"/>
  <c r="T39" i="1" s="1"/>
  <c r="T40" i="1" s="1"/>
  <c r="CE77" i="1"/>
  <c r="I77" i="1"/>
  <c r="T77" i="1"/>
  <c r="Y77" i="1"/>
  <c r="AX23" i="1"/>
  <c r="AX24" i="1" s="1"/>
  <c r="AX39" i="1" s="1"/>
  <c r="AX40" i="1" s="1"/>
  <c r="X23" i="1"/>
  <c r="X24" i="1" s="1"/>
  <c r="X39" i="1" s="1"/>
  <c r="X40" i="1" s="1"/>
  <c r="CH23" i="1"/>
  <c r="CH24" i="1" s="1"/>
  <c r="CH39" i="1" s="1"/>
  <c r="CH40" i="1" s="1"/>
  <c r="N23" i="1"/>
  <c r="N24" i="1" s="1"/>
  <c r="N39" i="1" s="1"/>
  <c r="N40" i="1" s="1"/>
  <c r="CS77" i="1"/>
  <c r="I23" i="1"/>
  <c r="I24" i="1" s="1"/>
  <c r="I39" i="1" s="1"/>
  <c r="I40" i="1" s="1"/>
  <c r="CQ23" i="1"/>
  <c r="CQ24" i="1" s="1"/>
  <c r="CQ39" i="1" s="1"/>
  <c r="CQ40" i="1" s="1"/>
  <c r="BP77" i="1"/>
  <c r="AV23" i="1"/>
  <c r="AV24" i="1" s="1"/>
  <c r="AV39" i="1" s="1"/>
  <c r="AV40" i="1" s="1"/>
  <c r="BD77" i="1"/>
  <c r="BO23" i="1"/>
  <c r="BO24" i="1" s="1"/>
  <c r="BO39" i="1" s="1"/>
  <c r="BO40" i="1" s="1"/>
  <c r="R23" i="1"/>
  <c r="R24" i="1" s="1"/>
  <c r="R39" i="1" s="1"/>
  <c r="R40" i="1" s="1"/>
  <c r="P23" i="1"/>
  <c r="P24" i="1" s="1"/>
  <c r="P39" i="1" s="1"/>
  <c r="P40" i="1" s="1"/>
  <c r="BN23" i="1"/>
  <c r="BN24" i="1" s="1"/>
  <c r="BN39" i="1" s="1"/>
  <c r="BN40" i="1" s="1"/>
  <c r="AP23" i="1"/>
  <c r="AP24" i="1"/>
  <c r="AP39" i="1" s="1"/>
  <c r="AP40" i="1" s="1"/>
  <c r="AU77" i="1"/>
  <c r="CC77" i="1"/>
  <c r="CB77" i="1"/>
  <c r="CF23" i="1"/>
  <c r="CF24" i="1"/>
  <c r="CF39" i="1" s="1"/>
  <c r="CF40" i="1" s="1"/>
  <c r="AB23" i="1"/>
  <c r="AB24" i="1" s="1"/>
  <c r="AB39" i="1" s="1"/>
  <c r="AB40" i="1" s="1"/>
  <c r="AP77" i="1"/>
  <c r="BR77" i="1"/>
  <c r="BR22" i="1"/>
  <c r="BI23" i="1"/>
  <c r="BI24" i="1" s="1"/>
  <c r="BI39" i="1" s="1"/>
  <c r="BI40" i="1" s="1"/>
  <c r="CK23" i="1"/>
  <c r="CK24" i="1"/>
  <c r="CK39" i="1" s="1"/>
  <c r="CK40" i="1" s="1"/>
  <c r="E24" i="1"/>
  <c r="E39" i="1" s="1"/>
  <c r="E40" i="1" s="1"/>
  <c r="D23" i="1" l="1"/>
  <c r="D24" i="1"/>
  <c r="D39" i="1" s="1"/>
  <c r="D40" i="1" s="1"/>
  <c r="H77" i="1"/>
  <c r="H23" i="1"/>
  <c r="H24" i="1" s="1"/>
  <c r="H39" i="1" s="1"/>
  <c r="H40" i="1" s="1"/>
  <c r="BA23" i="1"/>
  <c r="BA24" i="1" s="1"/>
  <c r="BA39" i="1" s="1"/>
  <c r="BA40" i="1" s="1"/>
  <c r="BR23" i="1"/>
  <c r="BR24" i="1" s="1"/>
  <c r="BR39" i="1" s="1"/>
  <c r="BR40" i="1" s="1"/>
  <c r="K23" i="1"/>
  <c r="K24" i="1" s="1"/>
  <c r="K39" i="1" s="1"/>
  <c r="K40" i="1" s="1"/>
  <c r="K77" i="1"/>
</calcChain>
</file>

<file path=xl/sharedStrings.xml><?xml version="1.0" encoding="utf-8"?>
<sst xmlns="http://schemas.openxmlformats.org/spreadsheetml/2006/main" count="1253" uniqueCount="192">
  <si>
    <t>最大積載量</t>
    <rPh sb="0" eb="2">
      <t>サイダイ</t>
    </rPh>
    <rPh sb="2" eb="5">
      <t>セキサイリョウ</t>
    </rPh>
    <phoneticPr fontId="2"/>
  </si>
  <si>
    <t>車両総重量</t>
    <rPh sb="0" eb="2">
      <t>シャリョウ</t>
    </rPh>
    <rPh sb="2" eb="5">
      <t>ソウジュウリョウ</t>
    </rPh>
    <phoneticPr fontId="2"/>
  </si>
  <si>
    <t>拘束時間</t>
    <rPh sb="0" eb="2">
      <t>コウソク</t>
    </rPh>
    <rPh sb="2" eb="4">
      <t>ジカン</t>
    </rPh>
    <phoneticPr fontId="2"/>
  </si>
  <si>
    <t>車種</t>
    <rPh sb="0" eb="2">
      <t>シャシュ</t>
    </rPh>
    <phoneticPr fontId="2"/>
  </si>
  <si>
    <t>形状</t>
    <rPh sb="0" eb="2">
      <t>ケイジョウ</t>
    </rPh>
    <phoneticPr fontId="2"/>
  </si>
  <si>
    <t>時間制運賃</t>
    <rPh sb="0" eb="2">
      <t>ジカン</t>
    </rPh>
    <rPh sb="2" eb="3">
      <t>セイ</t>
    </rPh>
    <rPh sb="3" eb="5">
      <t>ウンチン</t>
    </rPh>
    <phoneticPr fontId="2"/>
  </si>
  <si>
    <t>基準運賃</t>
    <rPh sb="0" eb="2">
      <t>キジュン</t>
    </rPh>
    <rPh sb="2" eb="4">
      <t>ウンチン</t>
    </rPh>
    <phoneticPr fontId="2"/>
  </si>
  <si>
    <t>プルダウンリスト</t>
    <phoneticPr fontId="2"/>
  </si>
  <si>
    <t>単車</t>
    <rPh sb="0" eb="2">
      <t>タンシャ</t>
    </rPh>
    <phoneticPr fontId="2"/>
  </si>
  <si>
    <t>形状選択</t>
    <rPh sb="0" eb="2">
      <t>ケイジョウ</t>
    </rPh>
    <rPh sb="2" eb="4">
      <t>センタク</t>
    </rPh>
    <phoneticPr fontId="2"/>
  </si>
  <si>
    <t>単車・トレーラー</t>
    <rPh sb="0" eb="2">
      <t>タンシャ</t>
    </rPh>
    <phoneticPr fontId="2"/>
  </si>
  <si>
    <t>トレーラー</t>
    <phoneticPr fontId="2"/>
  </si>
  <si>
    <t>車種判定</t>
    <rPh sb="0" eb="2">
      <t>シャシュ</t>
    </rPh>
    <rPh sb="2" eb="4">
      <t>ハンテイ</t>
    </rPh>
    <phoneticPr fontId="2"/>
  </si>
  <si>
    <t>車両判定ID</t>
    <rPh sb="0" eb="2">
      <t>シャリョウ</t>
    </rPh>
    <rPh sb="2" eb="4">
      <t>ハンテイ</t>
    </rPh>
    <phoneticPr fontId="2"/>
  </si>
  <si>
    <t>車両判定組合わせ</t>
    <rPh sb="0" eb="2">
      <t>シャリョウ</t>
    </rPh>
    <rPh sb="2" eb="4">
      <t>ハンテイ</t>
    </rPh>
    <rPh sb="4" eb="6">
      <t>クミア</t>
    </rPh>
    <phoneticPr fontId="2"/>
  </si>
  <si>
    <t>大型車</t>
    <rPh sb="0" eb="3">
      <t>オオガタシャ</t>
    </rPh>
    <phoneticPr fontId="2"/>
  </si>
  <si>
    <t>小型車</t>
    <rPh sb="0" eb="2">
      <t>コガタ</t>
    </rPh>
    <rPh sb="2" eb="3">
      <t>シャ</t>
    </rPh>
    <phoneticPr fontId="2"/>
  </si>
  <si>
    <t>中型車</t>
    <rPh sb="0" eb="2">
      <t>チュウガタ</t>
    </rPh>
    <rPh sb="2" eb="3">
      <t>シャ</t>
    </rPh>
    <phoneticPr fontId="2"/>
  </si>
  <si>
    <t>適用車種区分</t>
    <rPh sb="0" eb="2">
      <t>テキヨウ</t>
    </rPh>
    <rPh sb="2" eb="4">
      <t>シャシュ</t>
    </rPh>
    <rPh sb="4" eb="6">
      <t>クブン</t>
    </rPh>
    <phoneticPr fontId="2"/>
  </si>
  <si>
    <t>最大積載量（トン単位）</t>
    <rPh sb="0" eb="2">
      <t>サイダイ</t>
    </rPh>
    <rPh sb="2" eb="5">
      <t>セキサイリョウ</t>
    </rPh>
    <rPh sb="8" eb="10">
      <t>タンイ</t>
    </rPh>
    <phoneticPr fontId="2"/>
  </si>
  <si>
    <t>車両総重量（トン単位）</t>
    <rPh sb="0" eb="2">
      <t>シャリョウ</t>
    </rPh>
    <rPh sb="2" eb="5">
      <t>ソウジュウリョウ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</si>
  <si>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</si>
  <si>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2"/>
  </si>
  <si>
    <t>管轄運輸局</t>
    <rPh sb="0" eb="2">
      <t>カンカツ</t>
    </rPh>
    <rPh sb="2" eb="4">
      <t>ウンユ</t>
    </rPh>
    <rPh sb="4" eb="5">
      <t>キョク</t>
    </rPh>
    <phoneticPr fontId="2"/>
  </si>
  <si>
    <t>東北運輸局</t>
    <rPh sb="0" eb="2">
      <t>トウホク</t>
    </rPh>
    <rPh sb="2" eb="4">
      <t>ウンユ</t>
    </rPh>
    <rPh sb="4" eb="5">
      <t>キョク</t>
    </rPh>
    <phoneticPr fontId="2"/>
  </si>
  <si>
    <t>北海道運輸局</t>
    <rPh sb="0" eb="3">
      <t>ホッカイドウ</t>
    </rPh>
    <rPh sb="3" eb="5">
      <t>ウンユ</t>
    </rPh>
    <rPh sb="5" eb="6">
      <t>キョク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</si>
  <si>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</si>
  <si>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</si>
  <si>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</si>
  <si>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</si>
  <si>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</si>
  <si>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</si>
  <si>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</si>
  <si>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</si>
  <si>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</si>
  <si>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</si>
  <si>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</si>
  <si>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</si>
  <si>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</si>
  <si>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</si>
  <si>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</si>
  <si>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</si>
  <si>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</si>
  <si>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</si>
  <si>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</si>
  <si>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</si>
  <si>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</si>
  <si>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</si>
  <si>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</si>
  <si>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</si>
  <si>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</si>
  <si>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</si>
  <si>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</si>
  <si>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</si>
  <si>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</si>
  <si>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</si>
  <si>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</si>
  <si>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</si>
  <si>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</si>
  <si>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</si>
  <si>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</si>
  <si>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</si>
  <si>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</si>
  <si>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</si>
  <si>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</si>
  <si>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</si>
  <si>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</si>
  <si>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</si>
  <si>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</si>
  <si>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</si>
  <si>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</si>
  <si>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</si>
  <si>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関東運輸局</t>
    <rPh sb="0" eb="2">
      <t>カントウ</t>
    </rPh>
    <rPh sb="2" eb="4">
      <t>ウンユ</t>
    </rPh>
    <rPh sb="4" eb="5">
      <t>キョク</t>
    </rPh>
    <phoneticPr fontId="2"/>
  </si>
  <si>
    <t>北陸信越運輸局</t>
    <rPh sb="0" eb="2">
      <t>ホクリク</t>
    </rPh>
    <rPh sb="2" eb="4">
      <t>シンエツ</t>
    </rPh>
    <rPh sb="4" eb="6">
      <t>ウンユ</t>
    </rPh>
    <rPh sb="6" eb="7">
      <t>キョク</t>
    </rPh>
    <phoneticPr fontId="2"/>
  </si>
  <si>
    <t>中部運輸局</t>
    <rPh sb="0" eb="2">
      <t>チュウブ</t>
    </rPh>
    <rPh sb="2" eb="4">
      <t>ウンユ</t>
    </rPh>
    <rPh sb="4" eb="5">
      <t>キョク</t>
    </rPh>
    <phoneticPr fontId="2"/>
  </si>
  <si>
    <t>近畿運輸局</t>
    <rPh sb="0" eb="2">
      <t>キンキ</t>
    </rPh>
    <rPh sb="2" eb="4">
      <t>ウンユ</t>
    </rPh>
    <rPh sb="4" eb="5">
      <t>キョク</t>
    </rPh>
    <phoneticPr fontId="2"/>
  </si>
  <si>
    <t>中国運輸局</t>
    <rPh sb="0" eb="2">
      <t>チュウゴク</t>
    </rPh>
    <rPh sb="2" eb="4">
      <t>ウンユ</t>
    </rPh>
    <rPh sb="4" eb="5">
      <t>キョク</t>
    </rPh>
    <phoneticPr fontId="2"/>
  </si>
  <si>
    <t>四国運輸局</t>
    <rPh sb="0" eb="2">
      <t>シコク</t>
    </rPh>
    <rPh sb="2" eb="4">
      <t>ウンユ</t>
    </rPh>
    <rPh sb="4" eb="5">
      <t>キョク</t>
    </rPh>
    <phoneticPr fontId="2"/>
  </si>
  <si>
    <t>九州運輸局</t>
    <rPh sb="0" eb="2">
      <t>キュウシュウ</t>
    </rPh>
    <rPh sb="2" eb="4">
      <t>ウンユ</t>
    </rPh>
    <rPh sb="4" eb="5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</si>
  <si>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</si>
  <si>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距離の処理</t>
    <rPh sb="0" eb="2">
      <t>キョリ</t>
    </rPh>
    <rPh sb="3" eb="5">
      <t>ショリ</t>
    </rPh>
    <phoneticPr fontId="2"/>
  </si>
  <si>
    <t>～200km</t>
    <phoneticPr fontId="2"/>
  </si>
  <si>
    <t>201～500km</t>
    <phoneticPr fontId="2"/>
  </si>
  <si>
    <t>501km～</t>
    <phoneticPr fontId="2"/>
  </si>
  <si>
    <t>距離①</t>
    <rPh sb="0" eb="2">
      <t>キョリ</t>
    </rPh>
    <phoneticPr fontId="2"/>
  </si>
  <si>
    <t>距離②</t>
    <rPh sb="0" eb="2">
      <t>キョリ</t>
    </rPh>
    <phoneticPr fontId="2"/>
  </si>
  <si>
    <t>距離③</t>
    <rPh sb="0" eb="2">
      <t>キョリ</t>
    </rPh>
    <phoneticPr fontId="2"/>
  </si>
  <si>
    <t>キロ程</t>
  </si>
  <si>
    <t>10km</t>
  </si>
  <si>
    <t>20km</t>
  </si>
  <si>
    <t>30km</t>
  </si>
  <si>
    <t>40km</t>
  </si>
  <si>
    <t>50km</t>
  </si>
  <si>
    <t>60km</t>
  </si>
  <si>
    <t>70km</t>
  </si>
  <si>
    <t>80km</t>
  </si>
  <si>
    <t>90km</t>
  </si>
  <si>
    <t>100km</t>
  </si>
  <si>
    <t>110km</t>
  </si>
  <si>
    <t>120km</t>
  </si>
  <si>
    <t>130km</t>
  </si>
  <si>
    <t>140km</t>
  </si>
  <si>
    <t>150km</t>
  </si>
  <si>
    <t>160km</t>
  </si>
  <si>
    <t>170km</t>
  </si>
  <si>
    <t>180km</t>
  </si>
  <si>
    <t>190km</t>
  </si>
  <si>
    <t>200km</t>
  </si>
  <si>
    <t>200kmを超えて500km まで20kmを増すごと に加算する金額</t>
  </si>
  <si>
    <t>500kmを超えて50km  を増すごとに加算す る金額</t>
  </si>
  <si>
    <t>車種 コード</t>
    <rPh sb="0" eb="2">
      <t>シャシュ</t>
    </rPh>
    <phoneticPr fontId="2"/>
  </si>
  <si>
    <t>地域 コード</t>
    <rPh sb="0" eb="2">
      <t>チイキ</t>
    </rPh>
    <phoneticPr fontId="2"/>
  </si>
  <si>
    <t>地域×車種コード</t>
    <rPh sb="0" eb="2">
      <t>チイキ</t>
    </rPh>
    <rPh sb="3" eb="5">
      <t>シャシュ</t>
    </rPh>
    <phoneticPr fontId="2"/>
  </si>
  <si>
    <t>係数①</t>
    <rPh sb="0" eb="2">
      <t>ケイスウ</t>
    </rPh>
    <phoneticPr fontId="2"/>
  </si>
  <si>
    <t>係数②</t>
    <rPh sb="0" eb="2">
      <t>ケイスウ</t>
    </rPh>
    <phoneticPr fontId="2"/>
  </si>
  <si>
    <t>係数③</t>
    <rPh sb="0" eb="2">
      <t>ケイスウ</t>
    </rPh>
    <phoneticPr fontId="2"/>
  </si>
  <si>
    <t>距離運賃ID</t>
    <rPh sb="0" eb="2">
      <t>キョリ</t>
    </rPh>
    <rPh sb="2" eb="4">
      <t>ウンチン</t>
    </rPh>
    <phoneticPr fontId="2"/>
  </si>
  <si>
    <t>運賃計算①</t>
    <rPh sb="0" eb="2">
      <t>ウンチン</t>
    </rPh>
    <rPh sb="2" eb="4">
      <t>ケイサン</t>
    </rPh>
    <phoneticPr fontId="2"/>
  </si>
  <si>
    <t>運賃計算②</t>
    <rPh sb="0" eb="2">
      <t>ウンチン</t>
    </rPh>
    <rPh sb="2" eb="4">
      <t>ケイサン</t>
    </rPh>
    <phoneticPr fontId="2"/>
  </si>
  <si>
    <t>運賃計算③</t>
    <rPh sb="0" eb="2">
      <t>ウンチン</t>
    </rPh>
    <rPh sb="2" eb="4">
      <t>ケイサン</t>
    </rPh>
    <phoneticPr fontId="2"/>
  </si>
  <si>
    <t>実車キロ程</t>
    <rPh sb="0" eb="2">
      <t>ジッシャ</t>
    </rPh>
    <rPh sb="4" eb="5">
      <t>ホド</t>
    </rPh>
    <phoneticPr fontId="2"/>
  </si>
  <si>
    <t>走行キロ</t>
    <rPh sb="0" eb="2">
      <t>ソウコウ</t>
    </rPh>
    <phoneticPr fontId="2"/>
  </si>
  <si>
    <t>地域</t>
    <rPh sb="0" eb="2">
      <t>チイキ</t>
    </rPh>
    <phoneticPr fontId="2"/>
  </si>
  <si>
    <t>距離帯</t>
    <rPh sb="0" eb="2">
      <t>キョリ</t>
    </rPh>
    <rPh sb="2" eb="3">
      <t>タイ</t>
    </rPh>
    <phoneticPr fontId="2"/>
  </si>
  <si>
    <t>合せコード</t>
    <rPh sb="0" eb="1">
      <t>アワ</t>
    </rPh>
    <phoneticPr fontId="2"/>
  </si>
  <si>
    <t>5km</t>
    <phoneticPr fontId="2"/>
  </si>
  <si>
    <t>〇沖縄総合事務局</t>
    <rPh sb="1" eb="3">
      <t>オキナワ</t>
    </rPh>
    <rPh sb="3" eb="5">
      <t>ソウゴウ</t>
    </rPh>
    <rPh sb="5" eb="8">
      <t>ジムキョク</t>
    </rPh>
    <phoneticPr fontId="2"/>
  </si>
  <si>
    <t>201km～</t>
    <phoneticPr fontId="2"/>
  </si>
  <si>
    <t>運賃選択コード</t>
    <rPh sb="0" eb="2">
      <t>ウンチン</t>
    </rPh>
    <rPh sb="2" eb="4">
      <t>センタク</t>
    </rPh>
    <phoneticPr fontId="2"/>
  </si>
  <si>
    <t>地域コード</t>
    <rPh sb="0" eb="2">
      <t>チイキ</t>
    </rPh>
    <phoneticPr fontId="2"/>
  </si>
  <si>
    <t>運輸支局</t>
    <rPh sb="0" eb="2">
      <t>ウンユ</t>
    </rPh>
    <rPh sb="2" eb="4">
      <t>シキョク</t>
    </rPh>
    <phoneticPr fontId="2"/>
  </si>
  <si>
    <t>〇沖縄以外：運輸局</t>
    <rPh sb="1" eb="3">
      <t>オキナワ</t>
    </rPh>
    <rPh sb="3" eb="5">
      <t>イガイ</t>
    </rPh>
    <rPh sb="6" eb="8">
      <t>ウンユ</t>
    </rPh>
    <rPh sb="8" eb="9">
      <t>キョク</t>
    </rPh>
    <phoneticPr fontId="2"/>
  </si>
  <si>
    <t>時間制運賃テーブル</t>
    <rPh sb="0" eb="2">
      <t>ジカン</t>
    </rPh>
    <rPh sb="2" eb="3">
      <t>セイ</t>
    </rPh>
    <rPh sb="3" eb="5">
      <t>ウンチン</t>
    </rPh>
    <phoneticPr fontId="2"/>
  </si>
  <si>
    <t>8時間/4時間</t>
    <rPh sb="1" eb="3">
      <t>ジカン</t>
    </rPh>
    <rPh sb="5" eb="7">
      <t>ジカン</t>
    </rPh>
    <phoneticPr fontId="2"/>
  </si>
  <si>
    <t>基本作業時間ID</t>
    <rPh sb="0" eb="2">
      <t>キホン</t>
    </rPh>
    <rPh sb="2" eb="4">
      <t>サギョウ</t>
    </rPh>
    <rPh sb="4" eb="6">
      <t>ジカン</t>
    </rPh>
    <phoneticPr fontId="2"/>
  </si>
  <si>
    <t>合せ運賃ID</t>
    <rPh sb="0" eb="1">
      <t>アワ</t>
    </rPh>
    <rPh sb="2" eb="4">
      <t>ウンチン</t>
    </rPh>
    <phoneticPr fontId="2"/>
  </si>
  <si>
    <t>種類</t>
    <rPh sb="0" eb="2">
      <t>シュルイ</t>
    </rPh>
    <phoneticPr fontId="2"/>
  </si>
  <si>
    <t>基本料金</t>
    <rPh sb="0" eb="2">
      <t>キホン</t>
    </rPh>
    <rPh sb="2" eb="4">
      <t>リョウキン</t>
    </rPh>
    <phoneticPr fontId="2"/>
  </si>
  <si>
    <t>時間加算額</t>
    <rPh sb="0" eb="2">
      <t>ジカン</t>
    </rPh>
    <rPh sb="2" eb="5">
      <t>カサンガク</t>
    </rPh>
    <phoneticPr fontId="2"/>
  </si>
  <si>
    <t>距離加算額</t>
    <rPh sb="0" eb="2">
      <t>キョリ</t>
    </rPh>
    <rPh sb="2" eb="5">
      <t>カサンガク</t>
    </rPh>
    <phoneticPr fontId="2"/>
  </si>
  <si>
    <t>時間　加算単価</t>
    <rPh sb="0" eb="2">
      <t>ジカン</t>
    </rPh>
    <rPh sb="3" eb="5">
      <t>カサン</t>
    </rPh>
    <rPh sb="5" eb="7">
      <t>タンカ</t>
    </rPh>
    <phoneticPr fontId="2"/>
  </si>
  <si>
    <t>距離　加算単価</t>
    <rPh sb="0" eb="2">
      <t>キョリ</t>
    </rPh>
    <rPh sb="3" eb="5">
      <t>カサン</t>
    </rPh>
    <rPh sb="5" eb="7">
      <t>タンカ</t>
    </rPh>
    <phoneticPr fontId="2"/>
  </si>
  <si>
    <t>車種コード(1or2)</t>
    <rPh sb="0" eb="2">
      <t>シャシュ</t>
    </rPh>
    <phoneticPr fontId="2"/>
  </si>
  <si>
    <t>車種×作業時間コード</t>
    <rPh sb="0" eb="2">
      <t>シャシュ</t>
    </rPh>
    <rPh sb="3" eb="5">
      <t>サギョウ</t>
    </rPh>
    <rPh sb="5" eb="7">
      <t>ジカン</t>
    </rPh>
    <phoneticPr fontId="2"/>
  </si>
  <si>
    <t>選択テーブル（距離加算額）</t>
    <rPh sb="0" eb="2">
      <t>センタク</t>
    </rPh>
    <rPh sb="7" eb="9">
      <t>キョリ</t>
    </rPh>
    <rPh sb="9" eb="12">
      <t>カサンガク</t>
    </rPh>
    <phoneticPr fontId="2"/>
  </si>
  <si>
    <t>選択テーブル（時間加算額）</t>
    <rPh sb="0" eb="2">
      <t>センタク</t>
    </rPh>
    <rPh sb="7" eb="9">
      <t>ジカン</t>
    </rPh>
    <rPh sb="9" eb="12">
      <t>カサンガク</t>
    </rPh>
    <phoneticPr fontId="2"/>
  </si>
  <si>
    <t>時間修正（端数処理）</t>
    <rPh sb="0" eb="2">
      <t>ジカン</t>
    </rPh>
    <rPh sb="2" eb="4">
      <t>シュウセイ</t>
    </rPh>
    <rPh sb="5" eb="7">
      <t>ハスウ</t>
    </rPh>
    <rPh sb="7" eb="9">
      <t>ショリ</t>
    </rPh>
    <phoneticPr fontId="2"/>
  </si>
  <si>
    <t>距離修正（端数処理）</t>
    <rPh sb="0" eb="2">
      <t>キョリ</t>
    </rPh>
    <rPh sb="2" eb="4">
      <t>シュウセイ</t>
    </rPh>
    <rPh sb="5" eb="7">
      <t>ハスウ</t>
    </rPh>
    <rPh sb="7" eb="9">
      <t>ショリ</t>
    </rPh>
    <phoneticPr fontId="2"/>
  </si>
  <si>
    <t>時間運賃合計</t>
    <rPh sb="0" eb="2">
      <t>ジカン</t>
    </rPh>
    <rPh sb="2" eb="4">
      <t>ウンチン</t>
    </rPh>
    <rPh sb="4" eb="6">
      <t>ゴウケイ</t>
    </rPh>
    <phoneticPr fontId="2"/>
  </si>
  <si>
    <t>端数処理</t>
    <rPh sb="0" eb="2">
      <t>ハスウ</t>
    </rPh>
    <rPh sb="2" eb="4">
      <t>ショリ</t>
    </rPh>
    <phoneticPr fontId="2"/>
  </si>
  <si>
    <t>距離制　基準運賃合計</t>
    <rPh sb="0" eb="2">
      <t>キョリ</t>
    </rPh>
    <rPh sb="2" eb="3">
      <t>セイ</t>
    </rPh>
    <rPh sb="4" eb="6">
      <t>キジュン</t>
    </rPh>
    <rPh sb="6" eb="8">
      <t>ウンチン</t>
    </rPh>
    <rPh sb="8" eb="10">
      <t>ゴウケイ</t>
    </rPh>
    <phoneticPr fontId="2"/>
  </si>
  <si>
    <t>運賃合計</t>
    <rPh sb="0" eb="2">
      <t>ウンチン</t>
    </rPh>
    <rPh sb="2" eb="4">
      <t>ゴウケイ</t>
    </rPh>
    <phoneticPr fontId="2"/>
  </si>
  <si>
    <t>運賃選択コード(1or10)</t>
    <rPh sb="0" eb="2">
      <t>ウンチン</t>
    </rPh>
    <rPh sb="2" eb="4">
      <t>センタク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</si>
  <si>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</si>
  <si>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</si>
  <si>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（１日目）</t>
    <rPh sb="2" eb="3">
      <t>ニチ</t>
    </rPh>
    <rPh sb="3" eb="4">
      <t>メ</t>
    </rPh>
    <phoneticPr fontId="2"/>
  </si>
  <si>
    <t>（２日目）</t>
    <rPh sb="2" eb="3">
      <t>ニチ</t>
    </rPh>
    <rPh sb="3" eb="4">
      <t>メ</t>
    </rPh>
    <phoneticPr fontId="2"/>
  </si>
  <si>
    <t>時間加算額</t>
    <rPh sb="0" eb="2">
      <t>ジカン</t>
    </rPh>
    <rPh sb="2" eb="5">
      <t>カサンガク</t>
    </rPh>
    <phoneticPr fontId="2"/>
  </si>
  <si>
    <t>距離加算額</t>
    <rPh sb="0" eb="2">
      <t>キョリ</t>
    </rPh>
    <rPh sb="2" eb="5">
      <t>カサンガク</t>
    </rPh>
    <phoneticPr fontId="2"/>
  </si>
  <si>
    <t>合計額</t>
    <rPh sb="0" eb="2">
      <t>ゴウケイ</t>
    </rPh>
    <rPh sb="2" eb="3">
      <t>ガク</t>
    </rPh>
    <phoneticPr fontId="2"/>
  </si>
  <si>
    <t>距離制運賃との比較</t>
    <rPh sb="0" eb="2">
      <t>キョリ</t>
    </rPh>
    <rPh sb="2" eb="3">
      <t>セイ</t>
    </rPh>
    <rPh sb="3" eb="5">
      <t>ウンチン</t>
    </rPh>
    <rPh sb="7" eb="9">
      <t>ヒカク</t>
    </rPh>
    <phoneticPr fontId="2"/>
  </si>
  <si>
    <t>時間制運賃との比較</t>
    <rPh sb="0" eb="2">
      <t>ジカン</t>
    </rPh>
    <rPh sb="2" eb="3">
      <t>セイ</t>
    </rPh>
    <rPh sb="3" eb="5">
      <t>ウンチン</t>
    </rPh>
    <rPh sb="7" eb="9">
      <t>ヒカク</t>
    </rPh>
    <phoneticPr fontId="2"/>
  </si>
  <si>
    <t>基本料金</t>
    <rPh sb="0" eb="2">
      <t>キホン</t>
    </rPh>
    <rPh sb="2" eb="4">
      <t>リョウキン</t>
    </rPh>
    <phoneticPr fontId="2"/>
  </si>
  <si>
    <t>端数処理後①</t>
    <rPh sb="0" eb="2">
      <t>ハスウ</t>
    </rPh>
    <rPh sb="2" eb="4">
      <t>ショリ</t>
    </rPh>
    <rPh sb="4" eb="5">
      <t>ゴ</t>
    </rPh>
    <phoneticPr fontId="2"/>
  </si>
  <si>
    <t>消費税及び地方消費税②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</si>
  <si>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発地</t>
    <rPh sb="0" eb="1">
      <t>ハツ</t>
    </rPh>
    <rPh sb="1" eb="2">
      <t>チ</t>
    </rPh>
    <phoneticPr fontId="2"/>
  </si>
  <si>
    <t>着地</t>
    <rPh sb="0" eb="2">
      <t>チャクチ</t>
    </rPh>
    <phoneticPr fontId="2"/>
  </si>
  <si>
    <t>発着地</t>
    <rPh sb="0" eb="1">
      <t>ハツ</t>
    </rPh>
    <rPh sb="1" eb="2">
      <t>チャク</t>
    </rPh>
    <rPh sb="2" eb="3">
      <t>チ</t>
    </rPh>
    <phoneticPr fontId="2"/>
  </si>
  <si>
    <t>時間制運賃：算出条件</t>
    <rPh sb="0" eb="2">
      <t>ジカン</t>
    </rPh>
    <rPh sb="2" eb="3">
      <t>セイ</t>
    </rPh>
    <rPh sb="3" eb="5">
      <t>ウンチン</t>
    </rPh>
    <rPh sb="6" eb="8">
      <t>サンシュツ</t>
    </rPh>
    <rPh sb="8" eb="10">
      <t>ジョウケン</t>
    </rPh>
    <phoneticPr fontId="2"/>
  </si>
  <si>
    <t>距離制運賃：算出条件</t>
    <rPh sb="0" eb="2">
      <t>キョリ</t>
    </rPh>
    <rPh sb="2" eb="3">
      <t>セイ</t>
    </rPh>
    <rPh sb="3" eb="5">
      <t>ウンチン</t>
    </rPh>
    <rPh sb="6" eb="8">
      <t>サンシュツ</t>
    </rPh>
    <rPh sb="8" eb="10">
      <t>ジョウケン</t>
    </rPh>
    <phoneticPr fontId="2"/>
  </si>
  <si>
    <t>※赤字は必須入力</t>
    <rPh sb="1" eb="3">
      <t>アカジ</t>
    </rPh>
    <rPh sb="4" eb="6">
      <t>ヒッス</t>
    </rPh>
    <rPh sb="6" eb="8">
      <t>ニュウリョク</t>
    </rPh>
    <phoneticPr fontId="2"/>
  </si>
  <si>
    <t>車両情報</t>
    <rPh sb="0" eb="2">
      <t>シャリョウ</t>
    </rPh>
    <rPh sb="2" eb="4">
      <t>ジョウホウ</t>
    </rPh>
    <phoneticPr fontId="2"/>
  </si>
  <si>
    <t>営業所の所在地</t>
    <rPh sb="0" eb="2">
      <t>エイギョウ</t>
    </rPh>
    <rPh sb="2" eb="3">
      <t>ショ</t>
    </rPh>
    <rPh sb="4" eb="6">
      <t>ショザイ</t>
    </rPh>
    <rPh sb="6" eb="7">
      <t>チ</t>
    </rPh>
    <phoneticPr fontId="2"/>
  </si>
  <si>
    <t>管理番号</t>
    <rPh sb="0" eb="2">
      <t>カンリ</t>
    </rPh>
    <rPh sb="2" eb="4">
      <t>バンゴウ</t>
    </rPh>
    <phoneticPr fontId="2"/>
  </si>
  <si>
    <t>車番、ナンバー等</t>
    <rPh sb="0" eb="2">
      <t>シャバン</t>
    </rPh>
    <rPh sb="7" eb="8">
      <t>トウ</t>
    </rPh>
    <phoneticPr fontId="2"/>
  </si>
  <si>
    <t>算出条件</t>
    <rPh sb="0" eb="2">
      <t>サンシュツ</t>
    </rPh>
    <rPh sb="2" eb="4">
      <t>ジョウケン</t>
    </rPh>
    <phoneticPr fontId="2"/>
  </si>
  <si>
    <t>基準運賃額</t>
    <rPh sb="0" eb="2">
      <t>キジュン</t>
    </rPh>
    <rPh sb="2" eb="4">
      <t>ウンチン</t>
    </rPh>
    <rPh sb="4" eb="5">
      <t>ガク</t>
    </rPh>
    <phoneticPr fontId="2"/>
  </si>
  <si>
    <t>合計額（①＋②）</t>
    <rPh sb="0" eb="2">
      <t>ゴウケイ</t>
    </rPh>
    <rPh sb="2" eb="3">
      <t>ガク</t>
    </rPh>
    <phoneticPr fontId="2"/>
  </si>
  <si>
    <t>以下は入力不要、自動計算されます</t>
    <rPh sb="0" eb="2">
      <t>イカ</t>
    </rPh>
    <rPh sb="3" eb="5">
      <t>ニュウリョク</t>
    </rPh>
    <rPh sb="5" eb="7">
      <t>フヨウ</t>
    </rPh>
    <rPh sb="8" eb="10">
      <t>ジドウ</t>
    </rPh>
    <rPh sb="10" eb="12">
      <t>ケイサン</t>
    </rPh>
    <phoneticPr fontId="2"/>
  </si>
  <si>
    <t>小　　　計③</t>
    <rPh sb="0" eb="1">
      <t>チイ</t>
    </rPh>
    <rPh sb="4" eb="5">
      <t>ケイ</t>
    </rPh>
    <phoneticPr fontId="2"/>
  </si>
  <si>
    <t>小　　　計④</t>
    <rPh sb="0" eb="1">
      <t>チイ</t>
    </rPh>
    <rPh sb="4" eb="5">
      <t>ケイ</t>
    </rPh>
    <phoneticPr fontId="2"/>
  </si>
  <si>
    <t>合計額（③+④）</t>
    <rPh sb="0" eb="2">
      <t>ゴウケイ</t>
    </rPh>
    <rPh sb="2" eb="3">
      <t>ガク</t>
    </rPh>
    <phoneticPr fontId="2"/>
  </si>
  <si>
    <t>端数処理後⑤</t>
    <rPh sb="0" eb="2">
      <t>ハスウ</t>
    </rPh>
    <rPh sb="2" eb="4">
      <t>ショリ</t>
    </rPh>
    <rPh sb="4" eb="5">
      <t>ゴ</t>
    </rPh>
    <phoneticPr fontId="2"/>
  </si>
  <si>
    <t>消費税及び地方消費税⑥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</si>
  <si>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合計額（消費税加算⑤＋⑥）</t>
    <rPh sb="0" eb="2">
      <t>ゴウケイ</t>
    </rPh>
    <rPh sb="2" eb="3">
      <t>ガク</t>
    </rPh>
    <rPh sb="4" eb="7">
      <t>ショウヒゼイ</t>
    </rPh>
    <rPh sb="7" eb="9">
      <t>カサン</t>
    </rPh>
    <phoneticPr fontId="2"/>
  </si>
  <si>
    <t>距離制運賃
算出額</t>
    <rPh sb="6" eb="8">
      <t>サンシュツ</t>
    </rPh>
    <rPh sb="8" eb="9">
      <t>ガク</t>
    </rPh>
    <phoneticPr fontId="2"/>
  </si>
  <si>
    <t>時間制運賃
《１日目》</t>
    <rPh sb="0" eb="2">
      <t>ジカン</t>
    </rPh>
    <rPh sb="2" eb="3">
      <t>セイ</t>
    </rPh>
    <rPh sb="3" eb="5">
      <t>ウンチン</t>
    </rPh>
    <phoneticPr fontId="2"/>
  </si>
  <si>
    <t>時間制運賃
《2日目》</t>
    <rPh sb="0" eb="2">
      <t>ジカン</t>
    </rPh>
    <rPh sb="2" eb="3">
      <t>セイ</t>
    </rPh>
    <rPh sb="3" eb="5">
      <t>ウンチン</t>
    </rPh>
    <rPh sb="8" eb="9">
      <t>ニチ</t>
    </rPh>
    <rPh sb="9" eb="10">
      <t>メ</t>
    </rPh>
    <phoneticPr fontId="2"/>
  </si>
  <si>
    <t>時間制運賃
合計額</t>
    <rPh sb="6" eb="8">
      <t>ゴウケイ</t>
    </rPh>
    <rPh sb="8" eb="9">
      <t>ガク</t>
    </rPh>
    <phoneticPr fontId="2"/>
  </si>
  <si>
    <t>収受・見積/運賃単価（消費税等込）</t>
    <rPh sb="0" eb="2">
      <t>シュウジュ</t>
    </rPh>
    <rPh sb="3" eb="5">
      <t>ミツモリ</t>
    </rPh>
    <rPh sb="6" eb="8">
      <t>ウンチン</t>
    </rPh>
    <rPh sb="8" eb="10">
      <t>タンカ</t>
    </rPh>
    <rPh sb="11" eb="14">
      <t>ショウヒゼイ</t>
    </rPh>
    <rPh sb="14" eb="15">
      <t>トウ</t>
    </rPh>
    <rPh sb="15" eb="16">
      <t>コミ</t>
    </rPh>
    <phoneticPr fontId="2"/>
  </si>
  <si>
    <t>実勢運賃額、見積運賃額との比較</t>
    <rPh sb="0" eb="2">
      <t>ジッセイ</t>
    </rPh>
    <rPh sb="2" eb="4">
      <t>ウンチン</t>
    </rPh>
    <rPh sb="4" eb="5">
      <t>ガク</t>
    </rPh>
    <rPh sb="6" eb="8">
      <t>ミツモリ</t>
    </rPh>
    <rPh sb="8" eb="10">
      <t>ウンチン</t>
    </rPh>
    <rPh sb="10" eb="11">
      <t>ガク</t>
    </rPh>
    <rPh sb="13" eb="15">
      <t>ヒカク</t>
    </rPh>
    <phoneticPr fontId="2"/>
  </si>
  <si>
    <t>格差率（格差額÷収受運賃等）</t>
    <rPh sb="0" eb="2">
      <t>カクサ</t>
    </rPh>
    <rPh sb="2" eb="3">
      <t>リツ</t>
    </rPh>
    <rPh sb="4" eb="6">
      <t>カクサ</t>
    </rPh>
    <rPh sb="6" eb="7">
      <t>ガク</t>
    </rPh>
    <rPh sb="8" eb="10">
      <t>シュウジュ</t>
    </rPh>
    <rPh sb="10" eb="12">
      <t>ウンチン</t>
    </rPh>
    <rPh sb="12" eb="1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</si>
</sst>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0\ &quot;時&quot;&quot;間&quot;\ &quot;基&quot;&quot;本&quot;&quot;料&quot;&quot;金&quot;"/>
    <numFmt numFmtId="178" formatCode="#,##0&quot;km&quot;"/>
    <numFmt numFmtId="179" formatCode="0.00&quot;時間&quot;"/>
    <numFmt numFmtId="180" formatCode="0.00&quot;トン&quot;"/>
    <numFmt numFmtId="181" formatCode="#,##0&quot;円&quot;"/>
    <numFmt numFmtId="182" formatCode="\+#,##0;[Red]\▲#,##0"/>
    <numFmt numFmtId="183" formatCode="\+#,##0%;[Red]\▲#,##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21" xfId="0" applyFont="1" applyFill="1" applyBorder="1" applyAlignment="1" applyProtection="1">
      <alignment vertical="center"/>
      <protection hidden="1"/>
    </xf>
    <xf numFmtId="0" fontId="10" fillId="0" borderId="21" xfId="0" applyFont="1" applyFill="1" applyBorder="1" applyProtection="1">
      <alignment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Protection="1">
      <alignment vertical="center"/>
      <protection hidden="1"/>
    </xf>
    <xf numFmtId="0" fontId="3" fillId="0" borderId="26" xfId="0" applyFont="1" applyFill="1" applyBorder="1" applyProtection="1">
      <alignment vertical="center"/>
      <protection hidden="1"/>
    </xf>
    <xf numFmtId="0" fontId="10" fillId="4" borderId="18" xfId="0" applyFont="1" applyFill="1" applyBorder="1" applyProtection="1">
      <alignment vertical="center"/>
      <protection hidden="1"/>
    </xf>
    <xf numFmtId="0" fontId="3" fillId="4" borderId="5" xfId="0" applyFont="1" applyFill="1" applyBorder="1" applyAlignment="1" applyProtection="1">
      <alignment vertical="center"/>
      <protection hidden="1"/>
    </xf>
    <xf numFmtId="0" fontId="10" fillId="4" borderId="19" xfId="0" applyFont="1" applyFill="1" applyBorder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10" fillId="2" borderId="20" xfId="0" applyFont="1" applyFill="1" applyBorder="1" applyProtection="1">
      <alignment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3" fillId="3" borderId="24" xfId="0" applyFont="1" applyFill="1" applyBorder="1" applyProtection="1">
      <alignment vertical="center"/>
      <protection hidden="1"/>
    </xf>
    <xf numFmtId="0" fontId="10" fillId="3" borderId="18" xfId="0" applyFont="1" applyFill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8" fillId="3" borderId="19" xfId="0" applyFont="1" applyFill="1" applyBorder="1" applyAlignment="1" applyProtection="1">
      <alignment horizontal="left" vertical="center"/>
      <protection hidden="1"/>
    </xf>
    <xf numFmtId="0" fontId="8" fillId="5" borderId="10" xfId="0" applyFont="1" applyFill="1" applyBorder="1" applyAlignment="1" applyProtection="1">
      <alignment vertical="center"/>
      <protection hidden="1"/>
    </xf>
    <xf numFmtId="0" fontId="3" fillId="5" borderId="25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0" xfId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4" borderId="17" xfId="0" applyFont="1" applyFill="1" applyBorder="1" applyProtection="1">
      <alignment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Protection="1">
      <alignment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2" borderId="17" xfId="0" applyFont="1" applyFill="1" applyBorder="1" applyProtection="1">
      <alignment vertical="center"/>
      <protection hidden="1"/>
    </xf>
    <xf numFmtId="38" fontId="3" fillId="2" borderId="3" xfId="0" applyNumberFormat="1" applyFont="1" applyFill="1" applyBorder="1" applyAlignment="1" applyProtection="1">
      <alignment horizontal="right" vertical="center"/>
      <protection hidden="1"/>
    </xf>
    <xf numFmtId="38" fontId="3" fillId="2" borderId="27" xfId="0" applyNumberFormat="1" applyFont="1" applyFill="1" applyBorder="1" applyAlignment="1" applyProtection="1">
      <alignment horizontal="right" vertical="center"/>
      <protection hidden="1"/>
    </xf>
    <xf numFmtId="0" fontId="3" fillId="2" borderId="18" xfId="0" applyFont="1" applyFill="1" applyBorder="1" applyAlignment="1" applyProtection="1">
      <alignment horizontal="right" vertical="center"/>
      <protection hidden="1"/>
    </xf>
    <xf numFmtId="38" fontId="3" fillId="2" borderId="1" xfId="0" applyNumberFormat="1" applyFont="1" applyFill="1" applyBorder="1" applyProtection="1">
      <alignment vertical="center"/>
      <protection hidden="1"/>
    </xf>
    <xf numFmtId="0" fontId="3" fillId="2" borderId="19" xfId="0" applyFont="1" applyFill="1" applyBorder="1" applyAlignment="1" applyProtection="1">
      <alignment horizontal="right" vertical="center"/>
      <protection hidden="1"/>
    </xf>
    <xf numFmtId="38" fontId="3" fillId="2" borderId="8" xfId="0" applyNumberFormat="1" applyFont="1" applyFill="1" applyBorder="1" applyProtection="1">
      <alignment vertical="center"/>
      <protection hidden="1"/>
    </xf>
    <xf numFmtId="38" fontId="3" fillId="0" borderId="0" xfId="0" applyNumberFormat="1" applyFont="1" applyFill="1" applyProtection="1">
      <alignment vertical="center"/>
      <protection hidden="1"/>
    </xf>
    <xf numFmtId="177" fontId="3" fillId="3" borderId="17" xfId="0" applyNumberFormat="1" applyFont="1" applyFill="1" applyBorder="1" applyAlignment="1" applyProtection="1">
      <alignment horizontal="right" vertical="center"/>
      <protection hidden="1"/>
    </xf>
    <xf numFmtId="38" fontId="3" fillId="3" borderId="3" xfId="0" applyNumberFormat="1" applyFont="1" applyFill="1" applyBorder="1" applyAlignment="1" applyProtection="1">
      <alignment horizontal="right" vertical="center"/>
      <protection hidden="1"/>
    </xf>
    <xf numFmtId="38" fontId="3" fillId="3" borderId="4" xfId="0" applyNumberFormat="1" applyFont="1" applyFill="1" applyBorder="1" applyAlignment="1" applyProtection="1">
      <alignment horizontal="right" vertical="center"/>
      <protection hidden="1"/>
    </xf>
    <xf numFmtId="0" fontId="3" fillId="3" borderId="18" xfId="0" applyFont="1" applyFill="1" applyBorder="1" applyAlignment="1" applyProtection="1">
      <alignment horizontal="right" vertical="center"/>
      <protection hidden="1"/>
    </xf>
    <xf numFmtId="38" fontId="3" fillId="3" borderId="1" xfId="0" applyNumberFormat="1" applyFont="1" applyFill="1" applyBorder="1" applyAlignment="1" applyProtection="1">
      <alignment horizontal="right" vertical="center"/>
      <protection hidden="1"/>
    </xf>
    <xf numFmtId="38" fontId="3" fillId="3" borderId="6" xfId="0" applyNumberFormat="1" applyFont="1" applyFill="1" applyBorder="1" applyAlignment="1" applyProtection="1">
      <alignment horizontal="right" vertical="center"/>
      <protection hidden="1"/>
    </xf>
    <xf numFmtId="0" fontId="3" fillId="3" borderId="19" xfId="0" applyFont="1" applyFill="1" applyBorder="1" applyAlignment="1" applyProtection="1">
      <alignment horizontal="right" vertical="center"/>
      <protection hidden="1"/>
    </xf>
    <xf numFmtId="38" fontId="3" fillId="3" borderId="8" xfId="0" applyNumberFormat="1" applyFont="1" applyFill="1" applyBorder="1" applyAlignment="1" applyProtection="1">
      <alignment horizontal="right" vertical="center"/>
      <protection hidden="1"/>
    </xf>
    <xf numFmtId="38" fontId="3" fillId="3" borderId="9" xfId="0" applyNumberFormat="1" applyFont="1" applyFill="1" applyBorder="1" applyAlignment="1" applyProtection="1">
      <alignment horizontal="right" vertical="center"/>
      <protection hidden="1"/>
    </xf>
    <xf numFmtId="38" fontId="3" fillId="3" borderId="29" xfId="0" applyNumberFormat="1" applyFont="1" applyFill="1" applyBorder="1" applyAlignment="1" applyProtection="1">
      <alignment horizontal="right" vertical="center"/>
      <protection hidden="1"/>
    </xf>
    <xf numFmtId="38" fontId="3" fillId="3" borderId="28" xfId="0" applyNumberFormat="1" applyFont="1" applyFill="1" applyBorder="1" applyAlignment="1" applyProtection="1">
      <alignment horizontal="right" vertical="center"/>
      <protection hidden="1"/>
    </xf>
    <xf numFmtId="0" fontId="3" fillId="3" borderId="23" xfId="0" applyFont="1" applyFill="1" applyBorder="1" applyAlignment="1" applyProtection="1">
      <alignment horizontal="right" vertical="center"/>
      <protection hidden="1"/>
    </xf>
    <xf numFmtId="38" fontId="3" fillId="3" borderId="15" xfId="0" applyNumberFormat="1" applyFont="1" applyFill="1" applyBorder="1" applyAlignment="1" applyProtection="1">
      <alignment horizontal="right" vertical="center"/>
      <protection hidden="1"/>
    </xf>
    <xf numFmtId="38" fontId="3" fillId="3" borderId="30" xfId="0" applyNumberFormat="1" applyFont="1" applyFill="1" applyBorder="1" applyAlignment="1" applyProtection="1">
      <alignment horizontal="right" vertical="center"/>
      <protection hidden="1"/>
    </xf>
    <xf numFmtId="38" fontId="3" fillId="0" borderId="0" xfId="0" applyNumberFormat="1" applyFont="1" applyFill="1" applyAlignment="1" applyProtection="1">
      <alignment horizontal="right" vertical="center"/>
      <protection hidden="1"/>
    </xf>
    <xf numFmtId="38" fontId="3" fillId="0" borderId="0" xfId="1" applyFont="1" applyFill="1" applyProtection="1">
      <alignment vertical="center"/>
      <protection hidden="1"/>
    </xf>
    <xf numFmtId="38" fontId="3" fillId="0" borderId="0" xfId="1" applyFont="1" applyFill="1" applyAlignment="1" applyProtection="1">
      <alignment horizontal="center" vertical="center"/>
      <protection hidden="1"/>
    </xf>
    <xf numFmtId="38" fontId="3" fillId="0" borderId="0" xfId="1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38" fontId="3" fillId="0" borderId="0" xfId="0" applyNumberFormat="1" applyFont="1" applyFill="1" applyAlignment="1" applyProtection="1">
      <alignment horizontal="center" vertical="center"/>
      <protection hidden="1"/>
    </xf>
    <xf numFmtId="38" fontId="5" fillId="0" borderId="0" xfId="1" applyFont="1" applyFill="1" applyAlignment="1" applyProtection="1">
      <alignment horizontal="center" vertical="center"/>
      <protection hidden="1"/>
    </xf>
    <xf numFmtId="176" fontId="5" fillId="0" borderId="0" xfId="0" applyNumberFormat="1" applyFont="1" applyFill="1" applyAlignment="1" applyProtection="1">
      <alignment horizontal="left" vertical="center"/>
      <protection hidden="1"/>
    </xf>
    <xf numFmtId="38" fontId="5" fillId="0" borderId="0" xfId="1" applyFont="1" applyFill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wrapText="1" indent="2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4" fillId="0" borderId="15" xfId="0" applyFont="1" applyFill="1" applyBorder="1" applyAlignment="1" applyProtection="1">
      <alignment horizontal="center" vertical="center"/>
      <protection locked="0" hidden="1"/>
    </xf>
    <xf numFmtId="0" fontId="4" fillId="0" borderId="16" xfId="0" applyFont="1" applyFill="1" applyBorder="1" applyAlignment="1" applyProtection="1">
      <alignment horizontal="center" vertical="center"/>
      <protection locked="0" hidden="1"/>
    </xf>
    <xf numFmtId="0" fontId="3" fillId="4" borderId="1" xfId="0" applyFont="1" applyFill="1" applyBorder="1" applyAlignment="1" applyProtection="1">
      <alignment horizontal="center" vertical="center"/>
      <protection locked="0" hidden="1"/>
    </xf>
    <xf numFmtId="0" fontId="3" fillId="4" borderId="6" xfId="0" applyFont="1" applyFill="1" applyBorder="1" applyAlignment="1" applyProtection="1">
      <alignment horizontal="center" vertical="center"/>
      <protection locked="0" hidden="1"/>
    </xf>
    <xf numFmtId="0" fontId="5" fillId="4" borderId="1" xfId="0" applyFont="1" applyFill="1" applyBorder="1" applyAlignment="1" applyProtection="1">
      <alignment horizontal="center" vertical="center"/>
      <protection locked="0" hidden="1"/>
    </xf>
    <xf numFmtId="0" fontId="5" fillId="4" borderId="6" xfId="0" applyFont="1" applyFill="1" applyBorder="1" applyAlignment="1" applyProtection="1">
      <alignment horizontal="center" vertical="center"/>
      <protection locked="0" hidden="1"/>
    </xf>
    <xf numFmtId="180" fontId="3" fillId="4" borderId="1" xfId="0" applyNumberFormat="1" applyFont="1" applyFill="1" applyBorder="1" applyAlignment="1" applyProtection="1">
      <alignment horizontal="right" vertical="center"/>
      <protection locked="0" hidden="1"/>
    </xf>
    <xf numFmtId="180" fontId="3" fillId="4" borderId="6" xfId="0" applyNumberFormat="1" applyFont="1" applyFill="1" applyBorder="1" applyAlignment="1" applyProtection="1">
      <alignment horizontal="right" vertical="center"/>
      <protection locked="0" hidden="1"/>
    </xf>
    <xf numFmtId="180" fontId="3" fillId="4" borderId="8" xfId="0" applyNumberFormat="1" applyFont="1" applyFill="1" applyBorder="1" applyAlignment="1" applyProtection="1">
      <alignment horizontal="right" vertical="center"/>
      <protection locked="0" hidden="1"/>
    </xf>
    <xf numFmtId="180" fontId="3" fillId="4" borderId="9" xfId="0" applyNumberFormat="1" applyFont="1" applyFill="1" applyBorder="1" applyAlignment="1" applyProtection="1">
      <alignment horizontal="right" vertical="center"/>
      <protection locked="0" hidden="1"/>
    </xf>
    <xf numFmtId="2" fontId="3" fillId="0" borderId="3" xfId="0" applyNumberFormat="1" applyFont="1" applyFill="1" applyBorder="1" applyAlignment="1" applyProtection="1">
      <alignment horizontal="center" vertical="center"/>
      <protection locked="0" hidden="1"/>
    </xf>
    <xf numFmtId="2" fontId="3" fillId="0" borderId="4" xfId="0" applyNumberFormat="1" applyFont="1" applyFill="1" applyBorder="1" applyAlignment="1" applyProtection="1">
      <alignment horizontal="center" vertical="center"/>
      <protection locked="0" hidden="1"/>
    </xf>
    <xf numFmtId="2" fontId="3" fillId="0" borderId="8" xfId="0" applyNumberFormat="1" applyFont="1" applyFill="1" applyBorder="1" applyAlignment="1" applyProtection="1">
      <alignment horizontal="center" vertical="center"/>
      <protection locked="0" hidden="1"/>
    </xf>
    <xf numFmtId="2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78" fontId="3" fillId="2" borderId="11" xfId="1" applyNumberFormat="1" applyFont="1" applyFill="1" applyBorder="1" applyAlignment="1" applyProtection="1">
      <alignment horizontal="right" vertical="center"/>
      <protection locked="0" hidden="1"/>
    </xf>
    <xf numFmtId="38" fontId="3" fillId="3" borderId="3" xfId="1" applyFont="1" applyFill="1" applyBorder="1" applyAlignment="1" applyProtection="1">
      <alignment horizontal="right" vertical="center"/>
      <protection locked="0" hidden="1"/>
    </xf>
    <xf numFmtId="179" fontId="3" fillId="3" borderId="1" xfId="0" applyNumberFormat="1" applyFont="1" applyFill="1" applyBorder="1" applyAlignment="1" applyProtection="1">
      <alignment horizontal="right" vertical="center"/>
      <protection locked="0" hidden="1"/>
    </xf>
    <xf numFmtId="178" fontId="3" fillId="3" borderId="1" xfId="0" applyNumberFormat="1" applyFont="1" applyFill="1" applyBorder="1" applyAlignment="1" applyProtection="1">
      <alignment horizontal="right" vertical="center"/>
      <protection locked="0" hidden="1"/>
    </xf>
    <xf numFmtId="178" fontId="3" fillId="3" borderId="8" xfId="0" applyNumberFormat="1" applyFont="1" applyFill="1" applyBorder="1" applyAlignment="1" applyProtection="1">
      <alignment horizontal="right" vertical="center"/>
      <protection locked="0" hidden="1"/>
    </xf>
    <xf numFmtId="181" fontId="3" fillId="5" borderId="11" xfId="1" applyNumberFormat="1" applyFont="1" applyFill="1" applyBorder="1" applyAlignment="1" applyProtection="1">
      <alignment horizontal="right" vertical="center"/>
      <protection locked="0" hidden="1"/>
    </xf>
    <xf numFmtId="38" fontId="3" fillId="2" borderId="1" xfId="0" applyNumberFormat="1" applyFont="1" applyFill="1" applyBorder="1" applyAlignment="1" applyProtection="1">
      <alignment horizontal="right" vertical="center"/>
      <protection hidden="1"/>
    </xf>
    <xf numFmtId="38" fontId="3" fillId="2" borderId="29" xfId="0" applyNumberFormat="1" applyFont="1" applyFill="1" applyBorder="1" applyAlignment="1" applyProtection="1">
      <alignment horizontal="right" vertical="center"/>
      <protection hidden="1"/>
    </xf>
    <xf numFmtId="38" fontId="3" fillId="2" borderId="8" xfId="0" applyNumberFormat="1" applyFont="1" applyFill="1" applyBorder="1" applyAlignment="1" applyProtection="1">
      <alignment horizontal="right" vertical="center"/>
      <protection hidden="1"/>
    </xf>
    <xf numFmtId="38" fontId="3" fillId="2" borderId="28" xfId="0" applyNumberFormat="1" applyFont="1" applyFill="1" applyBorder="1" applyAlignment="1" applyProtection="1">
      <alignment horizontal="right" vertical="center"/>
      <protection hidden="1"/>
    </xf>
    <xf numFmtId="182" fontId="3" fillId="5" borderId="17" xfId="0" applyNumberFormat="1" applyFont="1" applyFill="1" applyBorder="1" applyProtection="1">
      <alignment vertical="center"/>
      <protection hidden="1"/>
    </xf>
    <xf numFmtId="182" fontId="3" fillId="5" borderId="3" xfId="1" applyNumberFormat="1" applyFont="1" applyFill="1" applyBorder="1" applyAlignment="1" applyProtection="1">
      <alignment horizontal="right" vertical="center"/>
      <protection hidden="1"/>
    </xf>
    <xf numFmtId="182" fontId="3" fillId="0" borderId="26" xfId="0" applyNumberFormat="1" applyFont="1" applyFill="1" applyBorder="1" applyProtection="1">
      <alignment vertical="center"/>
      <protection hidden="1"/>
    </xf>
    <xf numFmtId="182" fontId="3" fillId="0" borderId="0" xfId="0" applyNumberFormat="1" applyFont="1" applyFill="1" applyProtection="1">
      <alignment vertical="center"/>
      <protection hidden="1"/>
    </xf>
    <xf numFmtId="182" fontId="3" fillId="6" borderId="1" xfId="0" applyNumberFormat="1" applyFont="1" applyFill="1" applyBorder="1" applyProtection="1">
      <alignment vertical="center"/>
      <protection hidden="1"/>
    </xf>
    <xf numFmtId="182" fontId="3" fillId="6" borderId="1" xfId="1" applyNumberFormat="1" applyFont="1" applyFill="1" applyBorder="1" applyAlignment="1" applyProtection="1">
      <alignment horizontal="right" vertical="center"/>
      <protection hidden="1"/>
    </xf>
    <xf numFmtId="183" fontId="3" fillId="5" borderId="31" xfId="0" applyNumberFormat="1" applyFont="1" applyFill="1" applyBorder="1" applyAlignment="1" applyProtection="1">
      <alignment horizontal="right" vertical="center"/>
      <protection hidden="1"/>
    </xf>
    <xf numFmtId="183" fontId="3" fillId="5" borderId="32" xfId="2" applyNumberFormat="1" applyFont="1" applyFill="1" applyBorder="1" applyAlignment="1" applyProtection="1">
      <alignment horizontal="right" vertical="center"/>
      <protection hidden="1"/>
    </xf>
    <xf numFmtId="183" fontId="3" fillId="0" borderId="26" xfId="0" applyNumberFormat="1" applyFont="1" applyFill="1" applyBorder="1" applyProtection="1">
      <alignment vertical="center"/>
      <protection hidden="1"/>
    </xf>
    <xf numFmtId="183" fontId="3" fillId="0" borderId="0" xfId="0" applyNumberFormat="1" applyFont="1" applyFill="1" applyProtection="1">
      <alignment vertical="center"/>
      <protection hidden="1"/>
    </xf>
    <xf numFmtId="183" fontId="3" fillId="6" borderId="8" xfId="0" applyNumberFormat="1" applyFont="1" applyFill="1" applyBorder="1" applyAlignment="1" applyProtection="1">
      <alignment horizontal="right" vertical="center"/>
      <protection hidden="1"/>
    </xf>
    <xf numFmtId="183" fontId="3" fillId="6" borderId="8" xfId="2" applyNumberFormat="1" applyFont="1" applyFill="1" applyBorder="1" applyAlignment="1" applyProtection="1">
      <alignment horizontal="right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3" fillId="4" borderId="5" xfId="0" applyFont="1" applyFill="1" applyBorder="1" applyAlignment="1" applyProtection="1">
      <alignment vertical="center"/>
      <protection hidden="1"/>
    </xf>
    <xf numFmtId="0" fontId="3" fillId="4" borderId="7" xfId="0" applyFont="1" applyFill="1" applyBorder="1" applyAlignment="1" applyProtection="1">
      <alignment vertical="center"/>
      <protection hidden="1"/>
    </xf>
    <xf numFmtId="0" fontId="3" fillId="4" borderId="13" xfId="0" applyFont="1" applyFill="1" applyBorder="1" applyAlignment="1" applyProtection="1">
      <alignment vertical="center"/>
      <protection hidden="1"/>
    </xf>
    <xf numFmtId="0" fontId="3" fillId="4" borderId="12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22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horizontal="left" vertical="center" wrapText="1"/>
      <protection hidden="1"/>
    </xf>
    <xf numFmtId="0" fontId="3" fillId="3" borderId="22" xfId="0" applyFont="1" applyFill="1" applyBorder="1" applyAlignment="1" applyProtection="1">
      <alignment horizontal="left" vertical="center"/>
      <protection hidden="1"/>
    </xf>
    <xf numFmtId="0" fontId="3" fillId="3" borderId="12" xfId="0" applyFont="1" applyFill="1" applyBorder="1" applyAlignment="1" applyProtection="1">
      <alignment horizontal="left" vertical="center"/>
      <protection hidden="1"/>
    </xf>
    <xf numFmtId="0" fontId="3" fillId="5" borderId="13" xfId="0" applyFont="1" applyFill="1" applyBorder="1" applyAlignment="1" applyProtection="1">
      <alignment vertical="center" wrapText="1"/>
      <protection hidden="1"/>
    </xf>
    <xf numFmtId="0" fontId="3" fillId="5" borderId="22" xfId="0" applyFont="1" applyFill="1" applyBorder="1" applyAlignment="1" applyProtection="1">
      <alignment vertical="center" wrapText="1"/>
      <protection hidden="1"/>
    </xf>
    <xf numFmtId="0" fontId="3" fillId="5" borderId="12" xfId="0" applyFont="1" applyFill="1" applyBorder="1" applyAlignment="1" applyProtection="1">
      <alignment vertical="center" wrapText="1"/>
      <protection hidden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83EF-29AC-46CE-A61D-49F6FCD7B1D6}">
  <sheetPr>
    <pageSetUpPr fitToPage="1"/>
  </sheetPr>
  <dimension ref="A1:CY1110"/>
  <sheetViews>
    <sheetView showGridLines="0" showRowColHeaders="0"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RowHeight="13.5" x14ac:dyDescent="0.4"/>
  <cols>
    <col min="1" max="1" width="20.625" style="33" customWidth="1"/>
    <col min="2" max="2" width="25.75" style="5" customWidth="1"/>
    <col min="3" max="7" width="12" style="5" customWidth="1"/>
    <col min="8" max="10" width="12" style="26" customWidth="1"/>
    <col min="11" max="102" width="12" style="5" customWidth="1"/>
    <col min="103" max="16384" width="9" style="5"/>
  </cols>
  <sheetData>
    <row r="1" spans="1:103" ht="17.25" customHeight="1" thickBot="1" x14ac:dyDescent="0.45">
      <c r="A1" s="1"/>
      <c r="B1" s="2" t="s">
        <v>170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>
        <v>100</v>
      </c>
      <c r="CY1" s="4"/>
    </row>
    <row r="2" spans="1:103" ht="17.25" customHeight="1" x14ac:dyDescent="0.4">
      <c r="A2" s="6" t="s">
        <v>173</v>
      </c>
      <c r="B2" s="7" t="s">
        <v>174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80"/>
      <c r="CY2" s="8"/>
    </row>
    <row r="3" spans="1:103" ht="17.25" customHeight="1" x14ac:dyDescent="0.4">
      <c r="A3" s="10" t="s">
        <v>172</v>
      </c>
      <c r="B3" s="9" t="s">
        <v>21</v>
      </c>
      <c r="C3" s="81" t="s">
        <v>35</v>
      </c>
      <c r="D3" s="81" t="s">
        <v>35</v>
      </c>
      <c r="E3" s="81" t="s">
        <v>35</v>
      </c>
      <c r="F3" s="81" t="s">
        <v>35</v>
      </c>
      <c r="G3" s="81" t="s">
        <v>35</v>
      </c>
      <c r="H3" s="81" t="s">
        <v>35</v>
      </c>
      <c r="I3" s="81" t="s">
        <v>35</v>
      </c>
      <c r="J3" s="81" t="s">
        <v>35</v>
      </c>
      <c r="K3" s="81" t="s">
        <v>35</v>
      </c>
      <c r="L3" s="81" t="s">
        <v>35</v>
      </c>
      <c r="M3" s="81" t="s">
        <v>35</v>
      </c>
      <c r="N3" s="81" t="s">
        <v>35</v>
      </c>
      <c r="O3" s="81" t="s">
        <v>35</v>
      </c>
      <c r="P3" s="81" t="s">
        <v>35</v>
      </c>
      <c r="Q3" s="81" t="s">
        <v>35</v>
      </c>
      <c r="R3" s="81" t="s">
        <v>35</v>
      </c>
      <c r="S3" s="81" t="s">
        <v>35</v>
      </c>
      <c r="T3" s="81" t="s">
        <v>35</v>
      </c>
      <c r="U3" s="81" t="s">
        <v>35</v>
      </c>
      <c r="V3" s="81" t="s">
        <v>35</v>
      </c>
      <c r="W3" s="81" t="s">
        <v>35</v>
      </c>
      <c r="X3" s="81" t="s">
        <v>35</v>
      </c>
      <c r="Y3" s="81" t="s">
        <v>35</v>
      </c>
      <c r="Z3" s="81" t="s">
        <v>35</v>
      </c>
      <c r="AA3" s="81" t="s">
        <v>35</v>
      </c>
      <c r="AB3" s="81" t="s">
        <v>35</v>
      </c>
      <c r="AC3" s="81" t="s">
        <v>35</v>
      </c>
      <c r="AD3" s="81" t="s">
        <v>35</v>
      </c>
      <c r="AE3" s="81" t="s">
        <v>35</v>
      </c>
      <c r="AF3" s="81" t="s">
        <v>35</v>
      </c>
      <c r="AG3" s="81" t="s">
        <v>35</v>
      </c>
      <c r="AH3" s="81" t="s">
        <v>35</v>
      </c>
      <c r="AI3" s="81" t="s">
        <v>35</v>
      </c>
      <c r="AJ3" s="81" t="s">
        <v>35</v>
      </c>
      <c r="AK3" s="81" t="s">
        <v>35</v>
      </c>
      <c r="AL3" s="81" t="s">
        <v>35</v>
      </c>
      <c r="AM3" s="81" t="s">
        <v>35</v>
      </c>
      <c r="AN3" s="81" t="s">
        <v>35</v>
      </c>
      <c r="AO3" s="81" t="s">
        <v>35</v>
      </c>
      <c r="AP3" s="81" t="s">
        <v>35</v>
      </c>
      <c r="AQ3" s="81" t="s">
        <v>35</v>
      </c>
      <c r="AR3" s="81" t="s">
        <v>35</v>
      </c>
      <c r="AS3" s="81" t="s">
        <v>35</v>
      </c>
      <c r="AT3" s="81" t="s">
        <v>35</v>
      </c>
      <c r="AU3" s="81" t="s">
        <v>35</v>
      </c>
      <c r="AV3" s="81" t="s">
        <v>35</v>
      </c>
      <c r="AW3" s="81" t="s">
        <v>35</v>
      </c>
      <c r="AX3" s="81" t="s">
        <v>35</v>
      </c>
      <c r="AY3" s="81" t="s">
        <v>35</v>
      </c>
      <c r="AZ3" s="81" t="s">
        <v>35</v>
      </c>
      <c r="BA3" s="81" t="s">
        <v>35</v>
      </c>
      <c r="BB3" s="81" t="s">
        <v>35</v>
      </c>
      <c r="BC3" s="81" t="s">
        <v>35</v>
      </c>
      <c r="BD3" s="81" t="s">
        <v>35</v>
      </c>
      <c r="BE3" s="81" t="s">
        <v>35</v>
      </c>
      <c r="BF3" s="81" t="s">
        <v>35</v>
      </c>
      <c r="BG3" s="81" t="s">
        <v>35</v>
      </c>
      <c r="BH3" s="81" t="s">
        <v>35</v>
      </c>
      <c r="BI3" s="81" t="s">
        <v>35</v>
      </c>
      <c r="BJ3" s="81" t="s">
        <v>35</v>
      </c>
      <c r="BK3" s="81" t="s">
        <v>35</v>
      </c>
      <c r="BL3" s="81" t="s">
        <v>35</v>
      </c>
      <c r="BM3" s="81" t="s">
        <v>35</v>
      </c>
      <c r="BN3" s="81" t="s">
        <v>35</v>
      </c>
      <c r="BO3" s="81" t="s">
        <v>35</v>
      </c>
      <c r="BP3" s="81" t="s">
        <v>35</v>
      </c>
      <c r="BQ3" s="81" t="s">
        <v>35</v>
      </c>
      <c r="BR3" s="81" t="s">
        <v>35</v>
      </c>
      <c r="BS3" s="81" t="s">
        <v>35</v>
      </c>
      <c r="BT3" s="81" t="s">
        <v>35</v>
      </c>
      <c r="BU3" s="81" t="s">
        <v>35</v>
      </c>
      <c r="BV3" s="81" t="s">
        <v>35</v>
      </c>
      <c r="BW3" s="81" t="s">
        <v>35</v>
      </c>
      <c r="BX3" s="81" t="s">
        <v>35</v>
      </c>
      <c r="BY3" s="81" t="s">
        <v>35</v>
      </c>
      <c r="BZ3" s="81" t="s">
        <v>35</v>
      </c>
      <c r="CA3" s="81" t="s">
        <v>35</v>
      </c>
      <c r="CB3" s="81" t="s">
        <v>35</v>
      </c>
      <c r="CC3" s="81" t="s">
        <v>35</v>
      </c>
      <c r="CD3" s="81" t="s">
        <v>35</v>
      </c>
      <c r="CE3" s="81" t="s">
        <v>35</v>
      </c>
      <c r="CF3" s="81" t="s">
        <v>35</v>
      </c>
      <c r="CG3" s="81" t="s">
        <v>35</v>
      </c>
      <c r="CH3" s="81" t="s">
        <v>35</v>
      </c>
      <c r="CI3" s="81" t="s">
        <v>35</v>
      </c>
      <c r="CJ3" s="81" t="s">
        <v>35</v>
      </c>
      <c r="CK3" s="81" t="s">
        <v>35</v>
      </c>
      <c r="CL3" s="81" t="s">
        <v>35</v>
      </c>
      <c r="CM3" s="81" t="s">
        <v>35</v>
      </c>
      <c r="CN3" s="81" t="s">
        <v>35</v>
      </c>
      <c r="CO3" s="81" t="s">
        <v>35</v>
      </c>
      <c r="CP3" s="81" t="s">
        <v>35</v>
      </c>
      <c r="CQ3" s="81" t="s">
        <v>35</v>
      </c>
      <c r="CR3" s="81" t="s">
        <v>35</v>
      </c>
      <c r="CS3" s="81" t="s">
        <v>35</v>
      </c>
      <c r="CT3" s="81" t="s">
        <v>35</v>
      </c>
      <c r="CU3" s="81" t="s">
        <v>35</v>
      </c>
      <c r="CV3" s="81" t="s">
        <v>35</v>
      </c>
      <c r="CW3" s="81" t="s">
        <v>35</v>
      </c>
      <c r="CX3" s="82" t="s">
        <v>35</v>
      </c>
      <c r="CY3" s="8"/>
    </row>
    <row r="4" spans="1:103" ht="17.25" customHeight="1" x14ac:dyDescent="0.4">
      <c r="A4" s="121" t="s">
        <v>171</v>
      </c>
      <c r="B4" s="9" t="s">
        <v>10</v>
      </c>
      <c r="C4" s="83" t="s">
        <v>8</v>
      </c>
      <c r="D4" s="83" t="s">
        <v>8</v>
      </c>
      <c r="E4" s="83" t="s">
        <v>8</v>
      </c>
      <c r="F4" s="83" t="s">
        <v>8</v>
      </c>
      <c r="G4" s="83" t="s">
        <v>8</v>
      </c>
      <c r="H4" s="83" t="s">
        <v>8</v>
      </c>
      <c r="I4" s="83" t="s">
        <v>8</v>
      </c>
      <c r="J4" s="83" t="s">
        <v>8</v>
      </c>
      <c r="K4" s="83" t="s">
        <v>8</v>
      </c>
      <c r="L4" s="83" t="s">
        <v>8</v>
      </c>
      <c r="M4" s="83" t="s">
        <v>8</v>
      </c>
      <c r="N4" s="83" t="s">
        <v>8</v>
      </c>
      <c r="O4" s="83" t="s">
        <v>8</v>
      </c>
      <c r="P4" s="83" t="s">
        <v>8</v>
      </c>
      <c r="Q4" s="83" t="s">
        <v>8</v>
      </c>
      <c r="R4" s="83" t="s">
        <v>8</v>
      </c>
      <c r="S4" s="83" t="s">
        <v>8</v>
      </c>
      <c r="T4" s="83" t="s">
        <v>8</v>
      </c>
      <c r="U4" s="83" t="s">
        <v>8</v>
      </c>
      <c r="V4" s="83" t="s">
        <v>8</v>
      </c>
      <c r="W4" s="83" t="s">
        <v>8</v>
      </c>
      <c r="X4" s="83" t="s">
        <v>8</v>
      </c>
      <c r="Y4" s="83" t="s">
        <v>8</v>
      </c>
      <c r="Z4" s="83" t="s">
        <v>8</v>
      </c>
      <c r="AA4" s="83" t="s">
        <v>8</v>
      </c>
      <c r="AB4" s="83" t="s">
        <v>8</v>
      </c>
      <c r="AC4" s="83" t="s">
        <v>8</v>
      </c>
      <c r="AD4" s="83" t="s">
        <v>8</v>
      </c>
      <c r="AE4" s="83" t="s">
        <v>8</v>
      </c>
      <c r="AF4" s="83" t="s">
        <v>8</v>
      </c>
      <c r="AG4" s="83" t="s">
        <v>8</v>
      </c>
      <c r="AH4" s="83" t="s">
        <v>8</v>
      </c>
      <c r="AI4" s="83" t="s">
        <v>8</v>
      </c>
      <c r="AJ4" s="83" t="s">
        <v>8</v>
      </c>
      <c r="AK4" s="83" t="s">
        <v>8</v>
      </c>
      <c r="AL4" s="83" t="s">
        <v>8</v>
      </c>
      <c r="AM4" s="83" t="s">
        <v>8</v>
      </c>
      <c r="AN4" s="83" t="s">
        <v>8</v>
      </c>
      <c r="AO4" s="83" t="s">
        <v>8</v>
      </c>
      <c r="AP4" s="83" t="s">
        <v>8</v>
      </c>
      <c r="AQ4" s="83" t="s">
        <v>8</v>
      </c>
      <c r="AR4" s="83" t="s">
        <v>8</v>
      </c>
      <c r="AS4" s="83" t="s">
        <v>8</v>
      </c>
      <c r="AT4" s="83" t="s">
        <v>8</v>
      </c>
      <c r="AU4" s="83" t="s">
        <v>8</v>
      </c>
      <c r="AV4" s="83" t="s">
        <v>8</v>
      </c>
      <c r="AW4" s="83" t="s">
        <v>8</v>
      </c>
      <c r="AX4" s="83" t="s">
        <v>8</v>
      </c>
      <c r="AY4" s="83" t="s">
        <v>8</v>
      </c>
      <c r="AZ4" s="83" t="s">
        <v>8</v>
      </c>
      <c r="BA4" s="83" t="s">
        <v>8</v>
      </c>
      <c r="BB4" s="83" t="s">
        <v>8</v>
      </c>
      <c r="BC4" s="83" t="s">
        <v>8</v>
      </c>
      <c r="BD4" s="83" t="s">
        <v>8</v>
      </c>
      <c r="BE4" s="83" t="s">
        <v>8</v>
      </c>
      <c r="BF4" s="83" t="s">
        <v>8</v>
      </c>
      <c r="BG4" s="83" t="s">
        <v>8</v>
      </c>
      <c r="BH4" s="83" t="s">
        <v>8</v>
      </c>
      <c r="BI4" s="83" t="s">
        <v>8</v>
      </c>
      <c r="BJ4" s="83" t="s">
        <v>8</v>
      </c>
      <c r="BK4" s="83" t="s">
        <v>8</v>
      </c>
      <c r="BL4" s="83" t="s">
        <v>8</v>
      </c>
      <c r="BM4" s="83" t="s">
        <v>8</v>
      </c>
      <c r="BN4" s="83" t="s">
        <v>8</v>
      </c>
      <c r="BO4" s="83" t="s">
        <v>8</v>
      </c>
      <c r="BP4" s="83" t="s">
        <v>8</v>
      </c>
      <c r="BQ4" s="83" t="s">
        <v>8</v>
      </c>
      <c r="BR4" s="83" t="s">
        <v>8</v>
      </c>
      <c r="BS4" s="83" t="s">
        <v>8</v>
      </c>
      <c r="BT4" s="83" t="s">
        <v>8</v>
      </c>
      <c r="BU4" s="83" t="s">
        <v>8</v>
      </c>
      <c r="BV4" s="83" t="s">
        <v>8</v>
      </c>
      <c r="BW4" s="83" t="s">
        <v>8</v>
      </c>
      <c r="BX4" s="83" t="s">
        <v>8</v>
      </c>
      <c r="BY4" s="83" t="s">
        <v>8</v>
      </c>
      <c r="BZ4" s="83" t="s">
        <v>8</v>
      </c>
      <c r="CA4" s="83" t="s">
        <v>8</v>
      </c>
      <c r="CB4" s="83" t="s">
        <v>8</v>
      </c>
      <c r="CC4" s="83" t="s">
        <v>8</v>
      </c>
      <c r="CD4" s="83" t="s">
        <v>8</v>
      </c>
      <c r="CE4" s="83" t="s">
        <v>8</v>
      </c>
      <c r="CF4" s="83" t="s">
        <v>8</v>
      </c>
      <c r="CG4" s="83" t="s">
        <v>8</v>
      </c>
      <c r="CH4" s="83" t="s">
        <v>8</v>
      </c>
      <c r="CI4" s="83" t="s">
        <v>8</v>
      </c>
      <c r="CJ4" s="83" t="s">
        <v>8</v>
      </c>
      <c r="CK4" s="83" t="s">
        <v>8</v>
      </c>
      <c r="CL4" s="83" t="s">
        <v>8</v>
      </c>
      <c r="CM4" s="83" t="s">
        <v>8</v>
      </c>
      <c r="CN4" s="83" t="s">
        <v>8</v>
      </c>
      <c r="CO4" s="83" t="s">
        <v>8</v>
      </c>
      <c r="CP4" s="83" t="s">
        <v>8</v>
      </c>
      <c r="CQ4" s="83" t="s">
        <v>8</v>
      </c>
      <c r="CR4" s="83" t="s">
        <v>8</v>
      </c>
      <c r="CS4" s="83" t="s">
        <v>8</v>
      </c>
      <c r="CT4" s="83" t="s">
        <v>8</v>
      </c>
      <c r="CU4" s="83" t="s">
        <v>8</v>
      </c>
      <c r="CV4" s="83" t="s">
        <v>8</v>
      </c>
      <c r="CW4" s="83" t="s">
        <v>8</v>
      </c>
      <c r="CX4" s="84" t="s">
        <v>8</v>
      </c>
      <c r="CY4" s="8"/>
    </row>
    <row r="5" spans="1:103" ht="17.25" customHeight="1" x14ac:dyDescent="0.4">
      <c r="A5" s="121"/>
      <c r="B5" s="9" t="s">
        <v>19</v>
      </c>
      <c r="C5" s="85">
        <v>0</v>
      </c>
      <c r="D5" s="85">
        <v>0</v>
      </c>
      <c r="E5" s="85">
        <v>0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85">
        <v>0</v>
      </c>
      <c r="T5" s="85">
        <v>0</v>
      </c>
      <c r="U5" s="85">
        <v>0</v>
      </c>
      <c r="V5" s="85">
        <v>0</v>
      </c>
      <c r="W5" s="85">
        <v>0</v>
      </c>
      <c r="X5" s="85">
        <v>0</v>
      </c>
      <c r="Y5" s="85">
        <v>0</v>
      </c>
      <c r="Z5" s="85">
        <v>0</v>
      </c>
      <c r="AA5" s="85">
        <v>0</v>
      </c>
      <c r="AB5" s="85">
        <v>0</v>
      </c>
      <c r="AC5" s="85">
        <v>0</v>
      </c>
      <c r="AD5" s="85">
        <v>0</v>
      </c>
      <c r="AE5" s="85">
        <v>0</v>
      </c>
      <c r="AF5" s="85">
        <v>0</v>
      </c>
      <c r="AG5" s="85">
        <v>0</v>
      </c>
      <c r="AH5" s="85">
        <v>0</v>
      </c>
      <c r="AI5" s="85">
        <v>0</v>
      </c>
      <c r="AJ5" s="85">
        <v>0</v>
      </c>
      <c r="AK5" s="85">
        <v>0</v>
      </c>
      <c r="AL5" s="85">
        <v>0</v>
      </c>
      <c r="AM5" s="85">
        <v>0</v>
      </c>
      <c r="AN5" s="85">
        <v>0</v>
      </c>
      <c r="AO5" s="85">
        <v>0</v>
      </c>
      <c r="AP5" s="85">
        <v>0</v>
      </c>
      <c r="AQ5" s="85">
        <v>0</v>
      </c>
      <c r="AR5" s="85">
        <v>0</v>
      </c>
      <c r="AS5" s="85">
        <v>0</v>
      </c>
      <c r="AT5" s="85">
        <v>0</v>
      </c>
      <c r="AU5" s="85">
        <v>0</v>
      </c>
      <c r="AV5" s="85">
        <v>0</v>
      </c>
      <c r="AW5" s="85">
        <v>0</v>
      </c>
      <c r="AX5" s="85">
        <v>0</v>
      </c>
      <c r="AY5" s="85">
        <v>0</v>
      </c>
      <c r="AZ5" s="85">
        <v>0</v>
      </c>
      <c r="BA5" s="85">
        <v>0</v>
      </c>
      <c r="BB5" s="85">
        <v>0</v>
      </c>
      <c r="BC5" s="85">
        <v>0</v>
      </c>
      <c r="BD5" s="85">
        <v>0</v>
      </c>
      <c r="BE5" s="85">
        <v>0</v>
      </c>
      <c r="BF5" s="85">
        <v>0</v>
      </c>
      <c r="BG5" s="85">
        <v>0</v>
      </c>
      <c r="BH5" s="85">
        <v>0</v>
      </c>
      <c r="BI5" s="85">
        <v>0</v>
      </c>
      <c r="BJ5" s="85">
        <v>0</v>
      </c>
      <c r="BK5" s="85">
        <v>0</v>
      </c>
      <c r="BL5" s="85">
        <v>0</v>
      </c>
      <c r="BM5" s="85">
        <v>0</v>
      </c>
      <c r="BN5" s="85">
        <v>0</v>
      </c>
      <c r="BO5" s="85">
        <v>0</v>
      </c>
      <c r="BP5" s="85">
        <v>0</v>
      </c>
      <c r="BQ5" s="85">
        <v>0</v>
      </c>
      <c r="BR5" s="85">
        <v>0</v>
      </c>
      <c r="BS5" s="85">
        <v>0</v>
      </c>
      <c r="BT5" s="85">
        <v>0</v>
      </c>
      <c r="BU5" s="85">
        <v>0</v>
      </c>
      <c r="BV5" s="85">
        <v>0</v>
      </c>
      <c r="BW5" s="85">
        <v>0</v>
      </c>
      <c r="BX5" s="85">
        <v>0</v>
      </c>
      <c r="BY5" s="85">
        <v>0</v>
      </c>
      <c r="BZ5" s="85">
        <v>0</v>
      </c>
      <c r="CA5" s="85">
        <v>0</v>
      </c>
      <c r="CB5" s="85">
        <v>0</v>
      </c>
      <c r="CC5" s="85">
        <v>0</v>
      </c>
      <c r="CD5" s="85">
        <v>0</v>
      </c>
      <c r="CE5" s="85">
        <v>0</v>
      </c>
      <c r="CF5" s="85">
        <v>0</v>
      </c>
      <c r="CG5" s="85">
        <v>0</v>
      </c>
      <c r="CH5" s="85">
        <v>0</v>
      </c>
      <c r="CI5" s="85">
        <v>0</v>
      </c>
      <c r="CJ5" s="85">
        <v>0</v>
      </c>
      <c r="CK5" s="85">
        <v>0</v>
      </c>
      <c r="CL5" s="85">
        <v>0</v>
      </c>
      <c r="CM5" s="85">
        <v>0</v>
      </c>
      <c r="CN5" s="85">
        <v>0</v>
      </c>
      <c r="CO5" s="85">
        <v>0</v>
      </c>
      <c r="CP5" s="85">
        <v>0</v>
      </c>
      <c r="CQ5" s="85">
        <v>0</v>
      </c>
      <c r="CR5" s="85">
        <v>0</v>
      </c>
      <c r="CS5" s="85">
        <v>0</v>
      </c>
      <c r="CT5" s="85">
        <v>0</v>
      </c>
      <c r="CU5" s="85">
        <v>0</v>
      </c>
      <c r="CV5" s="85">
        <v>0</v>
      </c>
      <c r="CW5" s="85">
        <v>0</v>
      </c>
      <c r="CX5" s="86">
        <v>0</v>
      </c>
      <c r="CY5" s="8"/>
    </row>
    <row r="6" spans="1:103" ht="17.25" customHeight="1" thickBot="1" x14ac:dyDescent="0.45">
      <c r="A6" s="122"/>
      <c r="B6" s="11" t="s">
        <v>20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7">
        <v>0</v>
      </c>
      <c r="AG6" s="87">
        <v>0</v>
      </c>
      <c r="AH6" s="87">
        <v>0</v>
      </c>
      <c r="AI6" s="87">
        <v>0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>
        <v>0</v>
      </c>
      <c r="AP6" s="87">
        <v>0</v>
      </c>
      <c r="AQ6" s="87">
        <v>0</v>
      </c>
      <c r="AR6" s="87">
        <v>0</v>
      </c>
      <c r="AS6" s="87">
        <v>0</v>
      </c>
      <c r="AT6" s="87">
        <v>0</v>
      </c>
      <c r="AU6" s="87">
        <v>0</v>
      </c>
      <c r="AV6" s="87">
        <v>0</v>
      </c>
      <c r="AW6" s="87">
        <v>0</v>
      </c>
      <c r="AX6" s="87">
        <v>0</v>
      </c>
      <c r="AY6" s="87">
        <v>0</v>
      </c>
      <c r="AZ6" s="87">
        <v>0</v>
      </c>
      <c r="BA6" s="87">
        <v>0</v>
      </c>
      <c r="BB6" s="87">
        <v>0</v>
      </c>
      <c r="BC6" s="87">
        <v>0</v>
      </c>
      <c r="BD6" s="87">
        <v>0</v>
      </c>
      <c r="BE6" s="87">
        <v>0</v>
      </c>
      <c r="BF6" s="87">
        <v>0</v>
      </c>
      <c r="BG6" s="87">
        <v>0</v>
      </c>
      <c r="BH6" s="87">
        <v>0</v>
      </c>
      <c r="BI6" s="87">
        <v>0</v>
      </c>
      <c r="BJ6" s="87">
        <v>0</v>
      </c>
      <c r="BK6" s="87">
        <v>0</v>
      </c>
      <c r="BL6" s="87">
        <v>0</v>
      </c>
      <c r="BM6" s="87">
        <v>0</v>
      </c>
      <c r="BN6" s="87">
        <v>0</v>
      </c>
      <c r="BO6" s="87">
        <v>0</v>
      </c>
      <c r="BP6" s="87">
        <v>0</v>
      </c>
      <c r="BQ6" s="87">
        <v>0</v>
      </c>
      <c r="BR6" s="87">
        <v>0</v>
      </c>
      <c r="BS6" s="87">
        <v>0</v>
      </c>
      <c r="BT6" s="87">
        <v>0</v>
      </c>
      <c r="BU6" s="87">
        <v>0</v>
      </c>
      <c r="BV6" s="87">
        <v>0</v>
      </c>
      <c r="BW6" s="87">
        <v>0</v>
      </c>
      <c r="BX6" s="87">
        <v>0</v>
      </c>
      <c r="BY6" s="87">
        <v>0</v>
      </c>
      <c r="BZ6" s="87">
        <v>0</v>
      </c>
      <c r="CA6" s="87">
        <v>0</v>
      </c>
      <c r="CB6" s="87">
        <v>0</v>
      </c>
      <c r="CC6" s="87">
        <v>0</v>
      </c>
      <c r="CD6" s="87">
        <v>0</v>
      </c>
      <c r="CE6" s="87">
        <v>0</v>
      </c>
      <c r="CF6" s="87">
        <v>0</v>
      </c>
      <c r="CG6" s="87">
        <v>0</v>
      </c>
      <c r="CH6" s="87">
        <v>0</v>
      </c>
      <c r="CI6" s="87">
        <v>0</v>
      </c>
      <c r="CJ6" s="87">
        <v>0</v>
      </c>
      <c r="CK6" s="87">
        <v>0</v>
      </c>
      <c r="CL6" s="87">
        <v>0</v>
      </c>
      <c r="CM6" s="87">
        <v>0</v>
      </c>
      <c r="CN6" s="87">
        <v>0</v>
      </c>
      <c r="CO6" s="87">
        <v>0</v>
      </c>
      <c r="CP6" s="87">
        <v>0</v>
      </c>
      <c r="CQ6" s="87">
        <v>0</v>
      </c>
      <c r="CR6" s="87">
        <v>0</v>
      </c>
      <c r="CS6" s="87">
        <v>0</v>
      </c>
      <c r="CT6" s="87">
        <v>0</v>
      </c>
      <c r="CU6" s="87">
        <v>0</v>
      </c>
      <c r="CV6" s="87">
        <v>0</v>
      </c>
      <c r="CW6" s="87">
        <v>0</v>
      </c>
      <c r="CX6" s="88">
        <v>0</v>
      </c>
      <c r="CY6" s="8"/>
    </row>
    <row r="7" spans="1:103" ht="17.25" customHeight="1" x14ac:dyDescent="0.4">
      <c r="A7" s="117" t="s">
        <v>167</v>
      </c>
      <c r="B7" s="12" t="s">
        <v>165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90"/>
      <c r="CY7" s="8"/>
    </row>
    <row r="8" spans="1:103" ht="17.25" customHeight="1" thickBot="1" x14ac:dyDescent="0.45">
      <c r="A8" s="118"/>
      <c r="B8" s="13" t="s">
        <v>166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2"/>
      <c r="CY8" s="8"/>
    </row>
    <row r="9" spans="1:103" ht="17.25" customHeight="1" thickBot="1" x14ac:dyDescent="0.45">
      <c r="A9" s="14" t="s">
        <v>169</v>
      </c>
      <c r="B9" s="15" t="s">
        <v>120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93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93"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93">
        <v>0</v>
      </c>
      <c r="BA9" s="93">
        <v>0</v>
      </c>
      <c r="BB9" s="93">
        <v>0</v>
      </c>
      <c r="BC9" s="93">
        <v>0</v>
      </c>
      <c r="BD9" s="93">
        <v>0</v>
      </c>
      <c r="BE9" s="93">
        <v>0</v>
      </c>
      <c r="BF9" s="93">
        <v>0</v>
      </c>
      <c r="BG9" s="93">
        <v>0</v>
      </c>
      <c r="BH9" s="93">
        <v>0</v>
      </c>
      <c r="BI9" s="93">
        <v>0</v>
      </c>
      <c r="BJ9" s="93">
        <v>0</v>
      </c>
      <c r="BK9" s="93">
        <v>0</v>
      </c>
      <c r="BL9" s="93">
        <v>0</v>
      </c>
      <c r="BM9" s="93">
        <v>0</v>
      </c>
      <c r="BN9" s="93">
        <v>0</v>
      </c>
      <c r="BO9" s="93">
        <v>0</v>
      </c>
      <c r="BP9" s="93">
        <v>0</v>
      </c>
      <c r="BQ9" s="93">
        <v>0</v>
      </c>
      <c r="BR9" s="93">
        <v>0</v>
      </c>
      <c r="BS9" s="93">
        <v>0</v>
      </c>
      <c r="BT9" s="93">
        <v>0</v>
      </c>
      <c r="BU9" s="93">
        <v>0</v>
      </c>
      <c r="BV9" s="93">
        <v>0</v>
      </c>
      <c r="BW9" s="93">
        <v>0</v>
      </c>
      <c r="BX9" s="93">
        <v>0</v>
      </c>
      <c r="BY9" s="93">
        <v>0</v>
      </c>
      <c r="BZ9" s="93">
        <v>0</v>
      </c>
      <c r="CA9" s="93">
        <v>0</v>
      </c>
      <c r="CB9" s="93">
        <v>0</v>
      </c>
      <c r="CC9" s="93">
        <v>0</v>
      </c>
      <c r="CD9" s="93">
        <v>0</v>
      </c>
      <c r="CE9" s="93">
        <v>0</v>
      </c>
      <c r="CF9" s="93">
        <v>0</v>
      </c>
      <c r="CG9" s="93">
        <v>0</v>
      </c>
      <c r="CH9" s="93">
        <v>0</v>
      </c>
      <c r="CI9" s="93">
        <v>0</v>
      </c>
      <c r="CJ9" s="93">
        <v>0</v>
      </c>
      <c r="CK9" s="93">
        <v>0</v>
      </c>
      <c r="CL9" s="93">
        <v>0</v>
      </c>
      <c r="CM9" s="93">
        <v>0</v>
      </c>
      <c r="CN9" s="93">
        <v>0</v>
      </c>
      <c r="CO9" s="93">
        <v>0</v>
      </c>
      <c r="CP9" s="93">
        <v>0</v>
      </c>
      <c r="CQ9" s="93">
        <v>0</v>
      </c>
      <c r="CR9" s="93">
        <v>0</v>
      </c>
      <c r="CS9" s="93">
        <v>0</v>
      </c>
      <c r="CT9" s="93">
        <v>0</v>
      </c>
      <c r="CU9" s="93">
        <v>0</v>
      </c>
      <c r="CV9" s="93">
        <v>0</v>
      </c>
      <c r="CW9" s="93">
        <v>0</v>
      </c>
      <c r="CX9" s="93">
        <v>0</v>
      </c>
      <c r="CY9" s="8"/>
    </row>
    <row r="10" spans="1:103" ht="17.25" customHeight="1" x14ac:dyDescent="0.4">
      <c r="A10" s="16" t="s">
        <v>168</v>
      </c>
      <c r="B10" s="17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8"/>
    </row>
    <row r="11" spans="1:103" ht="17.25" customHeight="1" x14ac:dyDescent="0.4">
      <c r="A11" s="119" t="s">
        <v>153</v>
      </c>
      <c r="B11" s="18" t="s">
        <v>2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8"/>
    </row>
    <row r="12" spans="1:103" ht="17.25" customHeight="1" x14ac:dyDescent="0.4">
      <c r="A12" s="119"/>
      <c r="B12" s="18" t="s">
        <v>121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v>0</v>
      </c>
      <c r="BG12" s="96">
        <v>0</v>
      </c>
      <c r="BH12" s="96"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v>0</v>
      </c>
      <c r="BP12" s="96">
        <v>0</v>
      </c>
      <c r="BQ12" s="96">
        <v>0</v>
      </c>
      <c r="BR12" s="96">
        <v>0</v>
      </c>
      <c r="BS12" s="96">
        <v>0</v>
      </c>
      <c r="BT12" s="96">
        <v>0</v>
      </c>
      <c r="BU12" s="96">
        <v>0</v>
      </c>
      <c r="BV12" s="96">
        <v>0</v>
      </c>
      <c r="BW12" s="96">
        <v>0</v>
      </c>
      <c r="BX12" s="96">
        <v>0</v>
      </c>
      <c r="BY12" s="96">
        <v>0</v>
      </c>
      <c r="BZ12" s="96">
        <v>0</v>
      </c>
      <c r="CA12" s="96">
        <v>0</v>
      </c>
      <c r="CB12" s="96">
        <v>0</v>
      </c>
      <c r="CC12" s="96">
        <v>0</v>
      </c>
      <c r="CD12" s="96">
        <v>0</v>
      </c>
      <c r="CE12" s="96">
        <v>0</v>
      </c>
      <c r="CF12" s="96">
        <v>0</v>
      </c>
      <c r="CG12" s="96">
        <v>0</v>
      </c>
      <c r="CH12" s="96">
        <v>0</v>
      </c>
      <c r="CI12" s="96">
        <v>0</v>
      </c>
      <c r="CJ12" s="96">
        <v>0</v>
      </c>
      <c r="CK12" s="96">
        <v>0</v>
      </c>
      <c r="CL12" s="96">
        <v>0</v>
      </c>
      <c r="CM12" s="96">
        <v>0</v>
      </c>
      <c r="CN12" s="96">
        <v>0</v>
      </c>
      <c r="CO12" s="96">
        <v>0</v>
      </c>
      <c r="CP12" s="96">
        <v>0</v>
      </c>
      <c r="CQ12" s="96">
        <v>0</v>
      </c>
      <c r="CR12" s="96">
        <v>0</v>
      </c>
      <c r="CS12" s="96">
        <v>0</v>
      </c>
      <c r="CT12" s="96">
        <v>0</v>
      </c>
      <c r="CU12" s="96">
        <v>0</v>
      </c>
      <c r="CV12" s="96">
        <v>0</v>
      </c>
      <c r="CW12" s="96">
        <v>0</v>
      </c>
      <c r="CX12" s="96">
        <v>0</v>
      </c>
      <c r="CY12" s="8"/>
    </row>
    <row r="13" spans="1:103" ht="17.25" customHeight="1" x14ac:dyDescent="0.4">
      <c r="A13" s="119" t="s">
        <v>154</v>
      </c>
      <c r="B13" s="19" t="s">
        <v>2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8"/>
    </row>
    <row r="14" spans="1:103" ht="17.25" customHeight="1" thickBot="1" x14ac:dyDescent="0.45">
      <c r="A14" s="120"/>
      <c r="B14" s="20" t="s">
        <v>121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0</v>
      </c>
      <c r="CA14" s="97">
        <v>0</v>
      </c>
      <c r="CB14" s="97">
        <v>0</v>
      </c>
      <c r="CC14" s="97">
        <v>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97">
        <v>0</v>
      </c>
      <c r="CV14" s="97">
        <v>0</v>
      </c>
      <c r="CW14" s="97">
        <v>0</v>
      </c>
      <c r="CX14" s="97">
        <v>0</v>
      </c>
      <c r="CY14" s="8"/>
    </row>
    <row r="15" spans="1:103" ht="17.25" customHeight="1" thickBot="1" x14ac:dyDescent="0.45">
      <c r="A15" s="21" t="s">
        <v>189</v>
      </c>
      <c r="B15" s="22"/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98">
        <v>0</v>
      </c>
      <c r="BA15" s="98">
        <v>0</v>
      </c>
      <c r="BB15" s="98">
        <v>0</v>
      </c>
      <c r="BC15" s="98">
        <v>0</v>
      </c>
      <c r="BD15" s="98">
        <v>0</v>
      </c>
      <c r="BE15" s="98">
        <v>0</v>
      </c>
      <c r="BF15" s="98">
        <v>0</v>
      </c>
      <c r="BG15" s="98">
        <v>0</v>
      </c>
      <c r="BH15" s="98">
        <v>0</v>
      </c>
      <c r="BI15" s="98">
        <v>0</v>
      </c>
      <c r="BJ15" s="98">
        <v>0</v>
      </c>
      <c r="BK15" s="98">
        <v>0</v>
      </c>
      <c r="BL15" s="98">
        <v>0</v>
      </c>
      <c r="BM15" s="98">
        <v>0</v>
      </c>
      <c r="BN15" s="98">
        <v>0</v>
      </c>
      <c r="BO15" s="98">
        <v>0</v>
      </c>
      <c r="BP15" s="98">
        <v>0</v>
      </c>
      <c r="BQ15" s="98">
        <v>0</v>
      </c>
      <c r="BR15" s="98">
        <v>0</v>
      </c>
      <c r="BS15" s="98">
        <v>0</v>
      </c>
      <c r="BT15" s="98">
        <v>0</v>
      </c>
      <c r="BU15" s="98">
        <v>0</v>
      </c>
      <c r="BV15" s="98">
        <v>0</v>
      </c>
      <c r="BW15" s="98">
        <v>0</v>
      </c>
      <c r="BX15" s="98">
        <v>0</v>
      </c>
      <c r="BY15" s="98">
        <v>0</v>
      </c>
      <c r="BZ15" s="98">
        <v>0</v>
      </c>
      <c r="CA15" s="98">
        <v>0</v>
      </c>
      <c r="CB15" s="98">
        <v>0</v>
      </c>
      <c r="CC15" s="98">
        <v>0</v>
      </c>
      <c r="CD15" s="98">
        <v>0</v>
      </c>
      <c r="CE15" s="98">
        <v>0</v>
      </c>
      <c r="CF15" s="98">
        <v>0</v>
      </c>
      <c r="CG15" s="98">
        <v>0</v>
      </c>
      <c r="CH15" s="98">
        <v>0</v>
      </c>
      <c r="CI15" s="98">
        <v>0</v>
      </c>
      <c r="CJ15" s="98">
        <v>0</v>
      </c>
      <c r="CK15" s="98">
        <v>0</v>
      </c>
      <c r="CL15" s="98">
        <v>0</v>
      </c>
      <c r="CM15" s="98">
        <v>0</v>
      </c>
      <c r="CN15" s="98">
        <v>0</v>
      </c>
      <c r="CO15" s="98">
        <v>0</v>
      </c>
      <c r="CP15" s="98">
        <v>0</v>
      </c>
      <c r="CQ15" s="98">
        <v>0</v>
      </c>
      <c r="CR15" s="98">
        <v>0</v>
      </c>
      <c r="CS15" s="98">
        <v>0</v>
      </c>
      <c r="CT15" s="98">
        <v>0</v>
      </c>
      <c r="CU15" s="98">
        <v>0</v>
      </c>
      <c r="CV15" s="98">
        <v>0</v>
      </c>
      <c r="CW15" s="98">
        <v>0</v>
      </c>
      <c r="CX15" s="98">
        <v>0</v>
      </c>
      <c r="CY15" s="8"/>
    </row>
    <row r="16" spans="1:103" ht="10.5" customHeight="1" x14ac:dyDescent="0.4">
      <c r="A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3" ht="17.25" customHeight="1" thickBot="1" x14ac:dyDescent="0.45">
      <c r="A17" s="25" t="s">
        <v>178</v>
      </c>
      <c r="C17" s="26"/>
      <c r="D17" s="26"/>
      <c r="E17" s="26"/>
      <c r="F17" s="26"/>
      <c r="G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</row>
    <row r="18" spans="1:103" ht="17.25" customHeight="1" x14ac:dyDescent="0.4">
      <c r="A18" s="123" t="s">
        <v>175</v>
      </c>
      <c r="B18" s="27" t="s">
        <v>23</v>
      </c>
      <c r="C18" s="28" t="str">
        <f>VLOOKUP(C3,$B$1057:$C$1103,2,FALSE)</f>
        <v>関東運輸局</v>
      </c>
      <c r="D18" s="28" t="str">
        <f>VLOOKUP(D3,$B$1057:$C$1103,2,FALSE)</f>
        <v>関東運輸局</v>
      </c>
      <c r="E18" s="28" t="str">
        <f>VLOOKUP(E3,$B$1057:$C$1103,2,FALSE)</f>
        <v>関東運輸局</v>
      </c>
      <c r="F18" s="28" t="str">
        <f t="shared" ref="F18:BQ18" si="0">VLOOKUP(F3,$B$1057:$C$1103,2,FALSE)</f>
        <v>関東運輸局</v>
      </c>
      <c r="G18" s="28" t="str">
        <f t="shared" si="0"/>
        <v>関東運輸局</v>
      </c>
      <c r="H18" s="28" t="str">
        <f t="shared" si="0"/>
        <v>関東運輸局</v>
      </c>
      <c r="I18" s="28" t="str">
        <f t="shared" si="0"/>
        <v>関東運輸局</v>
      </c>
      <c r="J18" s="28" t="str">
        <f t="shared" si="0"/>
        <v>関東運輸局</v>
      </c>
      <c r="K18" s="28" t="str">
        <f t="shared" si="0"/>
        <v>関東運輸局</v>
      </c>
      <c r="L18" s="28" t="str">
        <f t="shared" si="0"/>
        <v>関東運輸局</v>
      </c>
      <c r="M18" s="28" t="str">
        <f t="shared" si="0"/>
        <v>関東運輸局</v>
      </c>
      <c r="N18" s="28" t="str">
        <f t="shared" si="0"/>
        <v>関東運輸局</v>
      </c>
      <c r="O18" s="28" t="str">
        <f t="shared" si="0"/>
        <v>関東運輸局</v>
      </c>
      <c r="P18" s="28" t="str">
        <f t="shared" si="0"/>
        <v>関東運輸局</v>
      </c>
      <c r="Q18" s="28" t="str">
        <f t="shared" si="0"/>
        <v>関東運輸局</v>
      </c>
      <c r="R18" s="28" t="str">
        <f t="shared" si="0"/>
        <v>関東運輸局</v>
      </c>
      <c r="S18" s="28" t="str">
        <f t="shared" si="0"/>
        <v>関東運輸局</v>
      </c>
      <c r="T18" s="28" t="str">
        <f t="shared" si="0"/>
        <v>関東運輸局</v>
      </c>
      <c r="U18" s="28" t="str">
        <f t="shared" si="0"/>
        <v>関東運輸局</v>
      </c>
      <c r="V18" s="28" t="str">
        <f t="shared" si="0"/>
        <v>関東運輸局</v>
      </c>
      <c r="W18" s="28" t="str">
        <f t="shared" si="0"/>
        <v>関東運輸局</v>
      </c>
      <c r="X18" s="28" t="str">
        <f t="shared" si="0"/>
        <v>関東運輸局</v>
      </c>
      <c r="Y18" s="28" t="str">
        <f t="shared" si="0"/>
        <v>関東運輸局</v>
      </c>
      <c r="Z18" s="28" t="str">
        <f t="shared" si="0"/>
        <v>関東運輸局</v>
      </c>
      <c r="AA18" s="28" t="str">
        <f t="shared" si="0"/>
        <v>関東運輸局</v>
      </c>
      <c r="AB18" s="28" t="str">
        <f t="shared" si="0"/>
        <v>関東運輸局</v>
      </c>
      <c r="AC18" s="28" t="str">
        <f t="shared" si="0"/>
        <v>関東運輸局</v>
      </c>
      <c r="AD18" s="28" t="str">
        <f t="shared" si="0"/>
        <v>関東運輸局</v>
      </c>
      <c r="AE18" s="28" t="str">
        <f t="shared" si="0"/>
        <v>関東運輸局</v>
      </c>
      <c r="AF18" s="28" t="str">
        <f t="shared" si="0"/>
        <v>関東運輸局</v>
      </c>
      <c r="AG18" s="28" t="str">
        <f t="shared" si="0"/>
        <v>関東運輸局</v>
      </c>
      <c r="AH18" s="28" t="str">
        <f t="shared" si="0"/>
        <v>関東運輸局</v>
      </c>
      <c r="AI18" s="28" t="str">
        <f t="shared" si="0"/>
        <v>関東運輸局</v>
      </c>
      <c r="AJ18" s="28" t="str">
        <f t="shared" si="0"/>
        <v>関東運輸局</v>
      </c>
      <c r="AK18" s="28" t="str">
        <f t="shared" si="0"/>
        <v>関東運輸局</v>
      </c>
      <c r="AL18" s="28" t="str">
        <f t="shared" si="0"/>
        <v>関東運輸局</v>
      </c>
      <c r="AM18" s="28" t="str">
        <f t="shared" si="0"/>
        <v>関東運輸局</v>
      </c>
      <c r="AN18" s="28" t="str">
        <f t="shared" si="0"/>
        <v>関東運輸局</v>
      </c>
      <c r="AO18" s="28" t="str">
        <f t="shared" si="0"/>
        <v>関東運輸局</v>
      </c>
      <c r="AP18" s="28" t="str">
        <f t="shared" si="0"/>
        <v>関東運輸局</v>
      </c>
      <c r="AQ18" s="28" t="str">
        <f t="shared" si="0"/>
        <v>関東運輸局</v>
      </c>
      <c r="AR18" s="28" t="str">
        <f t="shared" si="0"/>
        <v>関東運輸局</v>
      </c>
      <c r="AS18" s="28" t="str">
        <f t="shared" si="0"/>
        <v>関東運輸局</v>
      </c>
      <c r="AT18" s="28" t="str">
        <f t="shared" si="0"/>
        <v>関東運輸局</v>
      </c>
      <c r="AU18" s="28" t="str">
        <f t="shared" si="0"/>
        <v>関東運輸局</v>
      </c>
      <c r="AV18" s="28" t="str">
        <f t="shared" si="0"/>
        <v>関東運輸局</v>
      </c>
      <c r="AW18" s="28" t="str">
        <f t="shared" si="0"/>
        <v>関東運輸局</v>
      </c>
      <c r="AX18" s="28" t="str">
        <f t="shared" si="0"/>
        <v>関東運輸局</v>
      </c>
      <c r="AY18" s="28" t="str">
        <f t="shared" si="0"/>
        <v>関東運輸局</v>
      </c>
      <c r="AZ18" s="28" t="str">
        <f t="shared" si="0"/>
        <v>関東運輸局</v>
      </c>
      <c r="BA18" s="28" t="str">
        <f t="shared" si="0"/>
        <v>関東運輸局</v>
      </c>
      <c r="BB18" s="28" t="str">
        <f t="shared" si="0"/>
        <v>関東運輸局</v>
      </c>
      <c r="BC18" s="28" t="str">
        <f t="shared" si="0"/>
        <v>関東運輸局</v>
      </c>
      <c r="BD18" s="28" t="str">
        <f t="shared" si="0"/>
        <v>関東運輸局</v>
      </c>
      <c r="BE18" s="28" t="str">
        <f t="shared" si="0"/>
        <v>関東運輸局</v>
      </c>
      <c r="BF18" s="28" t="str">
        <f t="shared" si="0"/>
        <v>関東運輸局</v>
      </c>
      <c r="BG18" s="28" t="str">
        <f t="shared" si="0"/>
        <v>関東運輸局</v>
      </c>
      <c r="BH18" s="28" t="str">
        <f t="shared" si="0"/>
        <v>関東運輸局</v>
      </c>
      <c r="BI18" s="28" t="str">
        <f t="shared" si="0"/>
        <v>関東運輸局</v>
      </c>
      <c r="BJ18" s="28" t="str">
        <f t="shared" si="0"/>
        <v>関東運輸局</v>
      </c>
      <c r="BK18" s="28" t="str">
        <f t="shared" si="0"/>
        <v>関東運輸局</v>
      </c>
      <c r="BL18" s="28" t="str">
        <f t="shared" si="0"/>
        <v>関東運輸局</v>
      </c>
      <c r="BM18" s="28" t="str">
        <f t="shared" si="0"/>
        <v>関東運輸局</v>
      </c>
      <c r="BN18" s="28" t="str">
        <f t="shared" si="0"/>
        <v>関東運輸局</v>
      </c>
      <c r="BO18" s="28" t="str">
        <f t="shared" si="0"/>
        <v>関東運輸局</v>
      </c>
      <c r="BP18" s="28" t="str">
        <f t="shared" si="0"/>
        <v>関東運輸局</v>
      </c>
      <c r="BQ18" s="28" t="str">
        <f t="shared" si="0"/>
        <v>関東運輸局</v>
      </c>
      <c r="BR18" s="28" t="str">
        <f t="shared" ref="BR18:CX18" si="1">VLOOKUP(BR3,$B$1057:$C$1103,2,FALSE)</f>
        <v>関東運輸局</v>
      </c>
      <c r="BS18" s="28" t="str">
        <f t="shared" si="1"/>
        <v>関東運輸局</v>
      </c>
      <c r="BT18" s="28" t="str">
        <f t="shared" si="1"/>
        <v>関東運輸局</v>
      </c>
      <c r="BU18" s="28" t="str">
        <f t="shared" si="1"/>
        <v>関東運輸局</v>
      </c>
      <c r="BV18" s="28" t="str">
        <f t="shared" si="1"/>
        <v>関東運輸局</v>
      </c>
      <c r="BW18" s="28" t="str">
        <f t="shared" si="1"/>
        <v>関東運輸局</v>
      </c>
      <c r="BX18" s="28" t="str">
        <f t="shared" si="1"/>
        <v>関東運輸局</v>
      </c>
      <c r="BY18" s="28" t="str">
        <f t="shared" si="1"/>
        <v>関東運輸局</v>
      </c>
      <c r="BZ18" s="28" t="str">
        <f t="shared" si="1"/>
        <v>関東運輸局</v>
      </c>
      <c r="CA18" s="28" t="str">
        <f t="shared" si="1"/>
        <v>関東運輸局</v>
      </c>
      <c r="CB18" s="28" t="str">
        <f t="shared" si="1"/>
        <v>関東運輸局</v>
      </c>
      <c r="CC18" s="28" t="str">
        <f t="shared" si="1"/>
        <v>関東運輸局</v>
      </c>
      <c r="CD18" s="28" t="str">
        <f t="shared" si="1"/>
        <v>関東運輸局</v>
      </c>
      <c r="CE18" s="28" t="str">
        <f t="shared" si="1"/>
        <v>関東運輸局</v>
      </c>
      <c r="CF18" s="28" t="str">
        <f t="shared" si="1"/>
        <v>関東運輸局</v>
      </c>
      <c r="CG18" s="28" t="str">
        <f t="shared" si="1"/>
        <v>関東運輸局</v>
      </c>
      <c r="CH18" s="28" t="str">
        <f t="shared" si="1"/>
        <v>関東運輸局</v>
      </c>
      <c r="CI18" s="28" t="str">
        <f t="shared" si="1"/>
        <v>関東運輸局</v>
      </c>
      <c r="CJ18" s="28" t="str">
        <f t="shared" si="1"/>
        <v>関東運輸局</v>
      </c>
      <c r="CK18" s="28" t="str">
        <f t="shared" si="1"/>
        <v>関東運輸局</v>
      </c>
      <c r="CL18" s="28" t="str">
        <f t="shared" si="1"/>
        <v>関東運輸局</v>
      </c>
      <c r="CM18" s="28" t="str">
        <f t="shared" si="1"/>
        <v>関東運輸局</v>
      </c>
      <c r="CN18" s="28" t="str">
        <f t="shared" si="1"/>
        <v>関東運輸局</v>
      </c>
      <c r="CO18" s="28" t="str">
        <f t="shared" si="1"/>
        <v>関東運輸局</v>
      </c>
      <c r="CP18" s="28" t="str">
        <f t="shared" si="1"/>
        <v>関東運輸局</v>
      </c>
      <c r="CQ18" s="28" t="str">
        <f t="shared" si="1"/>
        <v>関東運輸局</v>
      </c>
      <c r="CR18" s="28" t="str">
        <f t="shared" si="1"/>
        <v>関東運輸局</v>
      </c>
      <c r="CS18" s="28" t="str">
        <f t="shared" si="1"/>
        <v>関東運輸局</v>
      </c>
      <c r="CT18" s="28" t="str">
        <f t="shared" si="1"/>
        <v>関東運輸局</v>
      </c>
      <c r="CU18" s="28" t="str">
        <f t="shared" si="1"/>
        <v>関東運輸局</v>
      </c>
      <c r="CV18" s="28" t="str">
        <f t="shared" si="1"/>
        <v>関東運輸局</v>
      </c>
      <c r="CW18" s="28" t="str">
        <f t="shared" si="1"/>
        <v>関東運輸局</v>
      </c>
      <c r="CX18" s="29" t="str">
        <f t="shared" si="1"/>
        <v>関東運輸局</v>
      </c>
      <c r="CY18" s="8"/>
    </row>
    <row r="19" spans="1:103" ht="17.25" customHeight="1" thickBot="1" x14ac:dyDescent="0.45">
      <c r="A19" s="124"/>
      <c r="B19" s="30" t="s">
        <v>18</v>
      </c>
      <c r="C19" s="31" t="str">
        <f t="shared" ref="C19:E19" si="2">VLOOKUP(C141,$B$144:$C$151,2,FALSE)</f>
        <v>小型車</v>
      </c>
      <c r="D19" s="31" t="str">
        <f t="shared" si="2"/>
        <v>小型車</v>
      </c>
      <c r="E19" s="31" t="str">
        <f t="shared" si="2"/>
        <v>小型車</v>
      </c>
      <c r="F19" s="31" t="str">
        <f t="shared" ref="F19:BQ19" si="3">VLOOKUP(F141,$B$144:$C$151,2,FALSE)</f>
        <v>小型車</v>
      </c>
      <c r="G19" s="31" t="str">
        <f t="shared" si="3"/>
        <v>小型車</v>
      </c>
      <c r="H19" s="31" t="str">
        <f t="shared" si="3"/>
        <v>小型車</v>
      </c>
      <c r="I19" s="31" t="str">
        <f t="shared" si="3"/>
        <v>小型車</v>
      </c>
      <c r="J19" s="31" t="str">
        <f t="shared" si="3"/>
        <v>小型車</v>
      </c>
      <c r="K19" s="31" t="str">
        <f t="shared" si="3"/>
        <v>小型車</v>
      </c>
      <c r="L19" s="31" t="str">
        <f t="shared" si="3"/>
        <v>小型車</v>
      </c>
      <c r="M19" s="31" t="str">
        <f t="shared" si="3"/>
        <v>小型車</v>
      </c>
      <c r="N19" s="31" t="str">
        <f t="shared" si="3"/>
        <v>小型車</v>
      </c>
      <c r="O19" s="31" t="str">
        <f t="shared" si="3"/>
        <v>小型車</v>
      </c>
      <c r="P19" s="31" t="str">
        <f t="shared" si="3"/>
        <v>小型車</v>
      </c>
      <c r="Q19" s="31" t="str">
        <f t="shared" si="3"/>
        <v>小型車</v>
      </c>
      <c r="R19" s="31" t="str">
        <f t="shared" si="3"/>
        <v>小型車</v>
      </c>
      <c r="S19" s="31" t="str">
        <f t="shared" si="3"/>
        <v>小型車</v>
      </c>
      <c r="T19" s="31" t="str">
        <f t="shared" si="3"/>
        <v>小型車</v>
      </c>
      <c r="U19" s="31" t="str">
        <f t="shared" si="3"/>
        <v>小型車</v>
      </c>
      <c r="V19" s="31" t="str">
        <f t="shared" si="3"/>
        <v>小型車</v>
      </c>
      <c r="W19" s="31" t="str">
        <f t="shared" si="3"/>
        <v>小型車</v>
      </c>
      <c r="X19" s="31" t="str">
        <f t="shared" si="3"/>
        <v>小型車</v>
      </c>
      <c r="Y19" s="31" t="str">
        <f t="shared" si="3"/>
        <v>小型車</v>
      </c>
      <c r="Z19" s="31" t="str">
        <f t="shared" si="3"/>
        <v>小型車</v>
      </c>
      <c r="AA19" s="31" t="str">
        <f t="shared" si="3"/>
        <v>小型車</v>
      </c>
      <c r="AB19" s="31" t="str">
        <f t="shared" si="3"/>
        <v>小型車</v>
      </c>
      <c r="AC19" s="31" t="str">
        <f t="shared" si="3"/>
        <v>小型車</v>
      </c>
      <c r="AD19" s="31" t="str">
        <f t="shared" si="3"/>
        <v>小型車</v>
      </c>
      <c r="AE19" s="31" t="str">
        <f t="shared" si="3"/>
        <v>小型車</v>
      </c>
      <c r="AF19" s="31" t="str">
        <f t="shared" si="3"/>
        <v>小型車</v>
      </c>
      <c r="AG19" s="31" t="str">
        <f t="shared" si="3"/>
        <v>小型車</v>
      </c>
      <c r="AH19" s="31" t="str">
        <f t="shared" si="3"/>
        <v>小型車</v>
      </c>
      <c r="AI19" s="31" t="str">
        <f t="shared" si="3"/>
        <v>小型車</v>
      </c>
      <c r="AJ19" s="31" t="str">
        <f t="shared" si="3"/>
        <v>小型車</v>
      </c>
      <c r="AK19" s="31" t="str">
        <f t="shared" si="3"/>
        <v>小型車</v>
      </c>
      <c r="AL19" s="31" t="str">
        <f t="shared" si="3"/>
        <v>小型車</v>
      </c>
      <c r="AM19" s="31" t="str">
        <f t="shared" si="3"/>
        <v>小型車</v>
      </c>
      <c r="AN19" s="31" t="str">
        <f t="shared" si="3"/>
        <v>小型車</v>
      </c>
      <c r="AO19" s="31" t="str">
        <f t="shared" si="3"/>
        <v>小型車</v>
      </c>
      <c r="AP19" s="31" t="str">
        <f t="shared" si="3"/>
        <v>小型車</v>
      </c>
      <c r="AQ19" s="31" t="str">
        <f t="shared" si="3"/>
        <v>小型車</v>
      </c>
      <c r="AR19" s="31" t="str">
        <f t="shared" si="3"/>
        <v>小型車</v>
      </c>
      <c r="AS19" s="31" t="str">
        <f t="shared" si="3"/>
        <v>小型車</v>
      </c>
      <c r="AT19" s="31" t="str">
        <f t="shared" si="3"/>
        <v>小型車</v>
      </c>
      <c r="AU19" s="31" t="str">
        <f t="shared" si="3"/>
        <v>小型車</v>
      </c>
      <c r="AV19" s="31" t="str">
        <f t="shared" si="3"/>
        <v>小型車</v>
      </c>
      <c r="AW19" s="31" t="str">
        <f t="shared" si="3"/>
        <v>小型車</v>
      </c>
      <c r="AX19" s="31" t="str">
        <f t="shared" si="3"/>
        <v>小型車</v>
      </c>
      <c r="AY19" s="31" t="str">
        <f t="shared" si="3"/>
        <v>小型車</v>
      </c>
      <c r="AZ19" s="31" t="str">
        <f t="shared" si="3"/>
        <v>小型車</v>
      </c>
      <c r="BA19" s="31" t="str">
        <f t="shared" si="3"/>
        <v>小型車</v>
      </c>
      <c r="BB19" s="31" t="str">
        <f t="shared" si="3"/>
        <v>小型車</v>
      </c>
      <c r="BC19" s="31" t="str">
        <f t="shared" si="3"/>
        <v>小型車</v>
      </c>
      <c r="BD19" s="31" t="str">
        <f t="shared" si="3"/>
        <v>小型車</v>
      </c>
      <c r="BE19" s="31" t="str">
        <f t="shared" si="3"/>
        <v>小型車</v>
      </c>
      <c r="BF19" s="31" t="str">
        <f t="shared" si="3"/>
        <v>小型車</v>
      </c>
      <c r="BG19" s="31" t="str">
        <f t="shared" si="3"/>
        <v>小型車</v>
      </c>
      <c r="BH19" s="31" t="str">
        <f t="shared" si="3"/>
        <v>小型車</v>
      </c>
      <c r="BI19" s="31" t="str">
        <f t="shared" si="3"/>
        <v>小型車</v>
      </c>
      <c r="BJ19" s="31" t="str">
        <f t="shared" si="3"/>
        <v>小型車</v>
      </c>
      <c r="BK19" s="31" t="str">
        <f t="shared" si="3"/>
        <v>小型車</v>
      </c>
      <c r="BL19" s="31" t="str">
        <f t="shared" si="3"/>
        <v>小型車</v>
      </c>
      <c r="BM19" s="31" t="str">
        <f t="shared" si="3"/>
        <v>小型車</v>
      </c>
      <c r="BN19" s="31" t="str">
        <f t="shared" si="3"/>
        <v>小型車</v>
      </c>
      <c r="BO19" s="31" t="str">
        <f t="shared" si="3"/>
        <v>小型車</v>
      </c>
      <c r="BP19" s="31" t="str">
        <f t="shared" si="3"/>
        <v>小型車</v>
      </c>
      <c r="BQ19" s="31" t="str">
        <f t="shared" si="3"/>
        <v>小型車</v>
      </c>
      <c r="BR19" s="31" t="str">
        <f t="shared" ref="BR19:CX19" si="4">VLOOKUP(BR141,$B$144:$C$151,2,FALSE)</f>
        <v>小型車</v>
      </c>
      <c r="BS19" s="31" t="str">
        <f t="shared" si="4"/>
        <v>小型車</v>
      </c>
      <c r="BT19" s="31" t="str">
        <f t="shared" si="4"/>
        <v>小型車</v>
      </c>
      <c r="BU19" s="31" t="str">
        <f t="shared" si="4"/>
        <v>小型車</v>
      </c>
      <c r="BV19" s="31" t="str">
        <f t="shared" si="4"/>
        <v>小型車</v>
      </c>
      <c r="BW19" s="31" t="str">
        <f t="shared" si="4"/>
        <v>小型車</v>
      </c>
      <c r="BX19" s="31" t="str">
        <f t="shared" si="4"/>
        <v>小型車</v>
      </c>
      <c r="BY19" s="31" t="str">
        <f t="shared" si="4"/>
        <v>小型車</v>
      </c>
      <c r="BZ19" s="31" t="str">
        <f t="shared" si="4"/>
        <v>小型車</v>
      </c>
      <c r="CA19" s="31" t="str">
        <f t="shared" si="4"/>
        <v>小型車</v>
      </c>
      <c r="CB19" s="31" t="str">
        <f t="shared" si="4"/>
        <v>小型車</v>
      </c>
      <c r="CC19" s="31" t="str">
        <f t="shared" si="4"/>
        <v>小型車</v>
      </c>
      <c r="CD19" s="31" t="str">
        <f t="shared" si="4"/>
        <v>小型車</v>
      </c>
      <c r="CE19" s="31" t="str">
        <f t="shared" si="4"/>
        <v>小型車</v>
      </c>
      <c r="CF19" s="31" t="str">
        <f t="shared" si="4"/>
        <v>小型車</v>
      </c>
      <c r="CG19" s="31" t="str">
        <f t="shared" si="4"/>
        <v>小型車</v>
      </c>
      <c r="CH19" s="31" t="str">
        <f t="shared" si="4"/>
        <v>小型車</v>
      </c>
      <c r="CI19" s="31" t="str">
        <f t="shared" si="4"/>
        <v>小型車</v>
      </c>
      <c r="CJ19" s="31" t="str">
        <f t="shared" si="4"/>
        <v>小型車</v>
      </c>
      <c r="CK19" s="31" t="str">
        <f t="shared" si="4"/>
        <v>小型車</v>
      </c>
      <c r="CL19" s="31" t="str">
        <f t="shared" si="4"/>
        <v>小型車</v>
      </c>
      <c r="CM19" s="31" t="str">
        <f t="shared" si="4"/>
        <v>小型車</v>
      </c>
      <c r="CN19" s="31" t="str">
        <f t="shared" si="4"/>
        <v>小型車</v>
      </c>
      <c r="CO19" s="31" t="str">
        <f t="shared" si="4"/>
        <v>小型車</v>
      </c>
      <c r="CP19" s="31" t="str">
        <f t="shared" si="4"/>
        <v>小型車</v>
      </c>
      <c r="CQ19" s="31" t="str">
        <f t="shared" si="4"/>
        <v>小型車</v>
      </c>
      <c r="CR19" s="31" t="str">
        <f t="shared" si="4"/>
        <v>小型車</v>
      </c>
      <c r="CS19" s="31" t="str">
        <f t="shared" si="4"/>
        <v>小型車</v>
      </c>
      <c r="CT19" s="31" t="str">
        <f t="shared" si="4"/>
        <v>小型車</v>
      </c>
      <c r="CU19" s="31" t="str">
        <f t="shared" si="4"/>
        <v>小型車</v>
      </c>
      <c r="CV19" s="31" t="str">
        <f t="shared" si="4"/>
        <v>小型車</v>
      </c>
      <c r="CW19" s="31" t="str">
        <f t="shared" si="4"/>
        <v>小型車</v>
      </c>
      <c r="CX19" s="32" t="str">
        <f t="shared" si="4"/>
        <v>小型車</v>
      </c>
      <c r="CY19" s="8"/>
    </row>
    <row r="20" spans="1:103" ht="6" customHeight="1" thickBot="1" x14ac:dyDescent="0.45">
      <c r="C20" s="26"/>
      <c r="D20" s="26"/>
      <c r="E20" s="26"/>
      <c r="F20" s="26"/>
      <c r="G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</row>
    <row r="21" spans="1:103" ht="17.25" customHeight="1" x14ac:dyDescent="0.4">
      <c r="A21" s="125" t="s">
        <v>185</v>
      </c>
      <c r="B21" s="34" t="s">
        <v>176</v>
      </c>
      <c r="C21" s="35" t="e">
        <f>+C60</f>
        <v>#N/A</v>
      </c>
      <c r="D21" s="35" t="e">
        <f t="shared" ref="D21:E22" si="5">+D60</f>
        <v>#N/A</v>
      </c>
      <c r="E21" s="35" t="e">
        <f>+E60</f>
        <v>#N/A</v>
      </c>
      <c r="F21" s="35" t="e">
        <f t="shared" ref="F21:BQ21" si="6">+F60</f>
        <v>#N/A</v>
      </c>
      <c r="G21" s="35" t="e">
        <f t="shared" si="6"/>
        <v>#N/A</v>
      </c>
      <c r="H21" s="35" t="e">
        <f t="shared" si="6"/>
        <v>#N/A</v>
      </c>
      <c r="I21" s="35" t="e">
        <f t="shared" si="6"/>
        <v>#N/A</v>
      </c>
      <c r="J21" s="35" t="e">
        <f t="shared" si="6"/>
        <v>#N/A</v>
      </c>
      <c r="K21" s="35" t="e">
        <f t="shared" si="6"/>
        <v>#N/A</v>
      </c>
      <c r="L21" s="35" t="e">
        <f t="shared" si="6"/>
        <v>#N/A</v>
      </c>
      <c r="M21" s="35" t="e">
        <f t="shared" si="6"/>
        <v>#N/A</v>
      </c>
      <c r="N21" s="35" t="e">
        <f t="shared" si="6"/>
        <v>#N/A</v>
      </c>
      <c r="O21" s="35" t="e">
        <f t="shared" si="6"/>
        <v>#N/A</v>
      </c>
      <c r="P21" s="35" t="e">
        <f t="shared" si="6"/>
        <v>#N/A</v>
      </c>
      <c r="Q21" s="35" t="e">
        <f t="shared" si="6"/>
        <v>#N/A</v>
      </c>
      <c r="R21" s="35" t="e">
        <f t="shared" si="6"/>
        <v>#N/A</v>
      </c>
      <c r="S21" s="35" t="e">
        <f t="shared" si="6"/>
        <v>#N/A</v>
      </c>
      <c r="T21" s="35" t="e">
        <f t="shared" si="6"/>
        <v>#N/A</v>
      </c>
      <c r="U21" s="35" t="e">
        <f t="shared" si="6"/>
        <v>#N/A</v>
      </c>
      <c r="V21" s="35" t="e">
        <f t="shared" si="6"/>
        <v>#N/A</v>
      </c>
      <c r="W21" s="35" t="e">
        <f t="shared" si="6"/>
        <v>#N/A</v>
      </c>
      <c r="X21" s="35" t="e">
        <f t="shared" si="6"/>
        <v>#N/A</v>
      </c>
      <c r="Y21" s="35" t="e">
        <f t="shared" si="6"/>
        <v>#N/A</v>
      </c>
      <c r="Z21" s="35" t="e">
        <f t="shared" si="6"/>
        <v>#N/A</v>
      </c>
      <c r="AA21" s="35" t="e">
        <f t="shared" si="6"/>
        <v>#N/A</v>
      </c>
      <c r="AB21" s="35" t="e">
        <f t="shared" si="6"/>
        <v>#N/A</v>
      </c>
      <c r="AC21" s="35" t="e">
        <f t="shared" si="6"/>
        <v>#N/A</v>
      </c>
      <c r="AD21" s="35" t="e">
        <f t="shared" si="6"/>
        <v>#N/A</v>
      </c>
      <c r="AE21" s="35" t="e">
        <f t="shared" si="6"/>
        <v>#N/A</v>
      </c>
      <c r="AF21" s="35" t="e">
        <f t="shared" si="6"/>
        <v>#N/A</v>
      </c>
      <c r="AG21" s="35" t="e">
        <f t="shared" si="6"/>
        <v>#N/A</v>
      </c>
      <c r="AH21" s="35" t="e">
        <f t="shared" si="6"/>
        <v>#N/A</v>
      </c>
      <c r="AI21" s="35" t="e">
        <f t="shared" si="6"/>
        <v>#N/A</v>
      </c>
      <c r="AJ21" s="35" t="e">
        <f t="shared" si="6"/>
        <v>#N/A</v>
      </c>
      <c r="AK21" s="35" t="e">
        <f t="shared" si="6"/>
        <v>#N/A</v>
      </c>
      <c r="AL21" s="35" t="e">
        <f t="shared" si="6"/>
        <v>#N/A</v>
      </c>
      <c r="AM21" s="35" t="e">
        <f t="shared" si="6"/>
        <v>#N/A</v>
      </c>
      <c r="AN21" s="35" t="e">
        <f t="shared" si="6"/>
        <v>#N/A</v>
      </c>
      <c r="AO21" s="35" t="e">
        <f t="shared" si="6"/>
        <v>#N/A</v>
      </c>
      <c r="AP21" s="35" t="e">
        <f t="shared" si="6"/>
        <v>#N/A</v>
      </c>
      <c r="AQ21" s="35" t="e">
        <f t="shared" si="6"/>
        <v>#N/A</v>
      </c>
      <c r="AR21" s="35" t="e">
        <f t="shared" si="6"/>
        <v>#N/A</v>
      </c>
      <c r="AS21" s="35" t="e">
        <f t="shared" si="6"/>
        <v>#N/A</v>
      </c>
      <c r="AT21" s="35" t="e">
        <f t="shared" si="6"/>
        <v>#N/A</v>
      </c>
      <c r="AU21" s="35" t="e">
        <f t="shared" si="6"/>
        <v>#N/A</v>
      </c>
      <c r="AV21" s="35" t="e">
        <f t="shared" si="6"/>
        <v>#N/A</v>
      </c>
      <c r="AW21" s="35" t="e">
        <f t="shared" si="6"/>
        <v>#N/A</v>
      </c>
      <c r="AX21" s="35" t="e">
        <f t="shared" si="6"/>
        <v>#N/A</v>
      </c>
      <c r="AY21" s="35" t="e">
        <f t="shared" si="6"/>
        <v>#N/A</v>
      </c>
      <c r="AZ21" s="35" t="e">
        <f t="shared" si="6"/>
        <v>#N/A</v>
      </c>
      <c r="BA21" s="35" t="e">
        <f t="shared" si="6"/>
        <v>#N/A</v>
      </c>
      <c r="BB21" s="35" t="e">
        <f t="shared" si="6"/>
        <v>#N/A</v>
      </c>
      <c r="BC21" s="35" t="e">
        <f t="shared" si="6"/>
        <v>#N/A</v>
      </c>
      <c r="BD21" s="35" t="e">
        <f t="shared" si="6"/>
        <v>#N/A</v>
      </c>
      <c r="BE21" s="35" t="e">
        <f t="shared" si="6"/>
        <v>#N/A</v>
      </c>
      <c r="BF21" s="35" t="e">
        <f t="shared" si="6"/>
        <v>#N/A</v>
      </c>
      <c r="BG21" s="35" t="e">
        <f t="shared" si="6"/>
        <v>#N/A</v>
      </c>
      <c r="BH21" s="35" t="e">
        <f t="shared" si="6"/>
        <v>#N/A</v>
      </c>
      <c r="BI21" s="35" t="e">
        <f t="shared" si="6"/>
        <v>#N/A</v>
      </c>
      <c r="BJ21" s="35" t="e">
        <f t="shared" si="6"/>
        <v>#N/A</v>
      </c>
      <c r="BK21" s="35" t="e">
        <f t="shared" si="6"/>
        <v>#N/A</v>
      </c>
      <c r="BL21" s="35" t="e">
        <f t="shared" si="6"/>
        <v>#N/A</v>
      </c>
      <c r="BM21" s="35" t="e">
        <f t="shared" si="6"/>
        <v>#N/A</v>
      </c>
      <c r="BN21" s="35" t="e">
        <f t="shared" si="6"/>
        <v>#N/A</v>
      </c>
      <c r="BO21" s="35" t="e">
        <f t="shared" si="6"/>
        <v>#N/A</v>
      </c>
      <c r="BP21" s="35" t="e">
        <f t="shared" si="6"/>
        <v>#N/A</v>
      </c>
      <c r="BQ21" s="35" t="e">
        <f t="shared" si="6"/>
        <v>#N/A</v>
      </c>
      <c r="BR21" s="35" t="e">
        <f t="shared" ref="BR21:CX21" si="7">+BR60</f>
        <v>#N/A</v>
      </c>
      <c r="BS21" s="35" t="e">
        <f t="shared" si="7"/>
        <v>#N/A</v>
      </c>
      <c r="BT21" s="35" t="e">
        <f t="shared" si="7"/>
        <v>#N/A</v>
      </c>
      <c r="BU21" s="35" t="e">
        <f t="shared" si="7"/>
        <v>#N/A</v>
      </c>
      <c r="BV21" s="35" t="e">
        <f t="shared" si="7"/>
        <v>#N/A</v>
      </c>
      <c r="BW21" s="35" t="e">
        <f t="shared" si="7"/>
        <v>#N/A</v>
      </c>
      <c r="BX21" s="35" t="e">
        <f t="shared" si="7"/>
        <v>#N/A</v>
      </c>
      <c r="BY21" s="35" t="e">
        <f t="shared" si="7"/>
        <v>#N/A</v>
      </c>
      <c r="BZ21" s="35" t="e">
        <f t="shared" si="7"/>
        <v>#N/A</v>
      </c>
      <c r="CA21" s="35" t="e">
        <f t="shared" si="7"/>
        <v>#N/A</v>
      </c>
      <c r="CB21" s="35" t="e">
        <f t="shared" si="7"/>
        <v>#N/A</v>
      </c>
      <c r="CC21" s="35" t="e">
        <f t="shared" si="7"/>
        <v>#N/A</v>
      </c>
      <c r="CD21" s="35" t="e">
        <f t="shared" si="7"/>
        <v>#N/A</v>
      </c>
      <c r="CE21" s="35" t="e">
        <f t="shared" si="7"/>
        <v>#N/A</v>
      </c>
      <c r="CF21" s="35" t="e">
        <f t="shared" si="7"/>
        <v>#N/A</v>
      </c>
      <c r="CG21" s="35" t="e">
        <f t="shared" si="7"/>
        <v>#N/A</v>
      </c>
      <c r="CH21" s="35" t="e">
        <f t="shared" si="7"/>
        <v>#N/A</v>
      </c>
      <c r="CI21" s="35" t="e">
        <f t="shared" si="7"/>
        <v>#N/A</v>
      </c>
      <c r="CJ21" s="35" t="e">
        <f t="shared" si="7"/>
        <v>#N/A</v>
      </c>
      <c r="CK21" s="35" t="e">
        <f t="shared" si="7"/>
        <v>#N/A</v>
      </c>
      <c r="CL21" s="35" t="e">
        <f t="shared" si="7"/>
        <v>#N/A</v>
      </c>
      <c r="CM21" s="35" t="e">
        <f t="shared" si="7"/>
        <v>#N/A</v>
      </c>
      <c r="CN21" s="35" t="e">
        <f t="shared" si="7"/>
        <v>#N/A</v>
      </c>
      <c r="CO21" s="35" t="e">
        <f t="shared" si="7"/>
        <v>#N/A</v>
      </c>
      <c r="CP21" s="35" t="e">
        <f t="shared" si="7"/>
        <v>#N/A</v>
      </c>
      <c r="CQ21" s="35" t="e">
        <f t="shared" si="7"/>
        <v>#N/A</v>
      </c>
      <c r="CR21" s="35" t="e">
        <f t="shared" si="7"/>
        <v>#N/A</v>
      </c>
      <c r="CS21" s="35" t="e">
        <f t="shared" si="7"/>
        <v>#N/A</v>
      </c>
      <c r="CT21" s="35" t="e">
        <f t="shared" si="7"/>
        <v>#N/A</v>
      </c>
      <c r="CU21" s="35" t="e">
        <f t="shared" si="7"/>
        <v>#N/A</v>
      </c>
      <c r="CV21" s="35" t="e">
        <f t="shared" si="7"/>
        <v>#N/A</v>
      </c>
      <c r="CW21" s="35" t="e">
        <f t="shared" si="7"/>
        <v>#N/A</v>
      </c>
      <c r="CX21" s="36" t="e">
        <f t="shared" si="7"/>
        <v>#N/A</v>
      </c>
      <c r="CY21" s="8"/>
    </row>
    <row r="22" spans="1:103" ht="17.25" customHeight="1" x14ac:dyDescent="0.4">
      <c r="A22" s="126"/>
      <c r="B22" s="37" t="s">
        <v>163</v>
      </c>
      <c r="C22" s="38" t="e">
        <f>+C61</f>
        <v>#N/A</v>
      </c>
      <c r="D22" s="99" t="e">
        <f t="shared" si="5"/>
        <v>#N/A</v>
      </c>
      <c r="E22" s="99" t="e">
        <f t="shared" si="5"/>
        <v>#N/A</v>
      </c>
      <c r="F22" s="99" t="e">
        <f t="shared" ref="F22:BQ22" si="8">+F61</f>
        <v>#N/A</v>
      </c>
      <c r="G22" s="99" t="e">
        <f t="shared" si="8"/>
        <v>#N/A</v>
      </c>
      <c r="H22" s="99" t="e">
        <f t="shared" si="8"/>
        <v>#N/A</v>
      </c>
      <c r="I22" s="99" t="e">
        <f t="shared" si="8"/>
        <v>#N/A</v>
      </c>
      <c r="J22" s="99" t="e">
        <f t="shared" si="8"/>
        <v>#N/A</v>
      </c>
      <c r="K22" s="99" t="e">
        <f t="shared" si="8"/>
        <v>#N/A</v>
      </c>
      <c r="L22" s="99" t="e">
        <f t="shared" si="8"/>
        <v>#N/A</v>
      </c>
      <c r="M22" s="99" t="e">
        <f t="shared" si="8"/>
        <v>#N/A</v>
      </c>
      <c r="N22" s="99" t="e">
        <f t="shared" si="8"/>
        <v>#N/A</v>
      </c>
      <c r="O22" s="99" t="e">
        <f t="shared" si="8"/>
        <v>#N/A</v>
      </c>
      <c r="P22" s="99" t="e">
        <f t="shared" si="8"/>
        <v>#N/A</v>
      </c>
      <c r="Q22" s="99" t="e">
        <f t="shared" si="8"/>
        <v>#N/A</v>
      </c>
      <c r="R22" s="99" t="e">
        <f t="shared" si="8"/>
        <v>#N/A</v>
      </c>
      <c r="S22" s="99" t="e">
        <f t="shared" si="8"/>
        <v>#N/A</v>
      </c>
      <c r="T22" s="99" t="e">
        <f t="shared" si="8"/>
        <v>#N/A</v>
      </c>
      <c r="U22" s="99" t="e">
        <f t="shared" si="8"/>
        <v>#N/A</v>
      </c>
      <c r="V22" s="99" t="e">
        <f t="shared" si="8"/>
        <v>#N/A</v>
      </c>
      <c r="W22" s="99" t="e">
        <f t="shared" si="8"/>
        <v>#N/A</v>
      </c>
      <c r="X22" s="99" t="e">
        <f t="shared" si="8"/>
        <v>#N/A</v>
      </c>
      <c r="Y22" s="99" t="e">
        <f t="shared" si="8"/>
        <v>#N/A</v>
      </c>
      <c r="Z22" s="99" t="e">
        <f t="shared" si="8"/>
        <v>#N/A</v>
      </c>
      <c r="AA22" s="99" t="e">
        <f t="shared" si="8"/>
        <v>#N/A</v>
      </c>
      <c r="AB22" s="99" t="e">
        <f t="shared" si="8"/>
        <v>#N/A</v>
      </c>
      <c r="AC22" s="99" t="e">
        <f t="shared" si="8"/>
        <v>#N/A</v>
      </c>
      <c r="AD22" s="99" t="e">
        <f t="shared" si="8"/>
        <v>#N/A</v>
      </c>
      <c r="AE22" s="99" t="e">
        <f t="shared" si="8"/>
        <v>#N/A</v>
      </c>
      <c r="AF22" s="99" t="e">
        <f t="shared" si="8"/>
        <v>#N/A</v>
      </c>
      <c r="AG22" s="99" t="e">
        <f t="shared" si="8"/>
        <v>#N/A</v>
      </c>
      <c r="AH22" s="99" t="e">
        <f t="shared" si="8"/>
        <v>#N/A</v>
      </c>
      <c r="AI22" s="99" t="e">
        <f t="shared" si="8"/>
        <v>#N/A</v>
      </c>
      <c r="AJ22" s="99" t="e">
        <f t="shared" si="8"/>
        <v>#N/A</v>
      </c>
      <c r="AK22" s="99" t="e">
        <f t="shared" si="8"/>
        <v>#N/A</v>
      </c>
      <c r="AL22" s="99" t="e">
        <f t="shared" si="8"/>
        <v>#N/A</v>
      </c>
      <c r="AM22" s="99" t="e">
        <f t="shared" si="8"/>
        <v>#N/A</v>
      </c>
      <c r="AN22" s="99" t="e">
        <f t="shared" si="8"/>
        <v>#N/A</v>
      </c>
      <c r="AO22" s="99" t="e">
        <f t="shared" si="8"/>
        <v>#N/A</v>
      </c>
      <c r="AP22" s="99" t="e">
        <f t="shared" si="8"/>
        <v>#N/A</v>
      </c>
      <c r="AQ22" s="99" t="e">
        <f t="shared" si="8"/>
        <v>#N/A</v>
      </c>
      <c r="AR22" s="99" t="e">
        <f t="shared" si="8"/>
        <v>#N/A</v>
      </c>
      <c r="AS22" s="99" t="e">
        <f t="shared" si="8"/>
        <v>#N/A</v>
      </c>
      <c r="AT22" s="99" t="e">
        <f t="shared" si="8"/>
        <v>#N/A</v>
      </c>
      <c r="AU22" s="99" t="e">
        <f t="shared" si="8"/>
        <v>#N/A</v>
      </c>
      <c r="AV22" s="99" t="e">
        <f t="shared" si="8"/>
        <v>#N/A</v>
      </c>
      <c r="AW22" s="99" t="e">
        <f t="shared" si="8"/>
        <v>#N/A</v>
      </c>
      <c r="AX22" s="99" t="e">
        <f t="shared" si="8"/>
        <v>#N/A</v>
      </c>
      <c r="AY22" s="99" t="e">
        <f t="shared" si="8"/>
        <v>#N/A</v>
      </c>
      <c r="AZ22" s="99" t="e">
        <f t="shared" si="8"/>
        <v>#N/A</v>
      </c>
      <c r="BA22" s="99" t="e">
        <f t="shared" si="8"/>
        <v>#N/A</v>
      </c>
      <c r="BB22" s="99" t="e">
        <f t="shared" si="8"/>
        <v>#N/A</v>
      </c>
      <c r="BC22" s="99" t="e">
        <f t="shared" si="8"/>
        <v>#N/A</v>
      </c>
      <c r="BD22" s="99" t="e">
        <f t="shared" si="8"/>
        <v>#N/A</v>
      </c>
      <c r="BE22" s="99" t="e">
        <f t="shared" si="8"/>
        <v>#N/A</v>
      </c>
      <c r="BF22" s="99" t="e">
        <f t="shared" si="8"/>
        <v>#N/A</v>
      </c>
      <c r="BG22" s="99" t="e">
        <f t="shared" si="8"/>
        <v>#N/A</v>
      </c>
      <c r="BH22" s="99" t="e">
        <f t="shared" si="8"/>
        <v>#N/A</v>
      </c>
      <c r="BI22" s="99" t="e">
        <f t="shared" si="8"/>
        <v>#N/A</v>
      </c>
      <c r="BJ22" s="99" t="e">
        <f t="shared" si="8"/>
        <v>#N/A</v>
      </c>
      <c r="BK22" s="99" t="e">
        <f t="shared" si="8"/>
        <v>#N/A</v>
      </c>
      <c r="BL22" s="99" t="e">
        <f t="shared" si="8"/>
        <v>#N/A</v>
      </c>
      <c r="BM22" s="99" t="e">
        <f t="shared" si="8"/>
        <v>#N/A</v>
      </c>
      <c r="BN22" s="99" t="e">
        <f t="shared" si="8"/>
        <v>#N/A</v>
      </c>
      <c r="BO22" s="99" t="e">
        <f t="shared" si="8"/>
        <v>#N/A</v>
      </c>
      <c r="BP22" s="99" t="e">
        <f t="shared" si="8"/>
        <v>#N/A</v>
      </c>
      <c r="BQ22" s="99" t="e">
        <f t="shared" si="8"/>
        <v>#N/A</v>
      </c>
      <c r="BR22" s="99" t="e">
        <f t="shared" ref="BR22:CX22" si="9">+BR61</f>
        <v>#N/A</v>
      </c>
      <c r="BS22" s="99" t="e">
        <f t="shared" si="9"/>
        <v>#N/A</v>
      </c>
      <c r="BT22" s="99" t="e">
        <f t="shared" si="9"/>
        <v>#N/A</v>
      </c>
      <c r="BU22" s="99" t="e">
        <f t="shared" si="9"/>
        <v>#N/A</v>
      </c>
      <c r="BV22" s="99" t="e">
        <f t="shared" si="9"/>
        <v>#N/A</v>
      </c>
      <c r="BW22" s="99" t="e">
        <f t="shared" si="9"/>
        <v>#N/A</v>
      </c>
      <c r="BX22" s="99" t="e">
        <f t="shared" si="9"/>
        <v>#N/A</v>
      </c>
      <c r="BY22" s="99" t="e">
        <f t="shared" si="9"/>
        <v>#N/A</v>
      </c>
      <c r="BZ22" s="99" t="e">
        <f t="shared" si="9"/>
        <v>#N/A</v>
      </c>
      <c r="CA22" s="99" t="e">
        <f t="shared" si="9"/>
        <v>#N/A</v>
      </c>
      <c r="CB22" s="99" t="e">
        <f t="shared" si="9"/>
        <v>#N/A</v>
      </c>
      <c r="CC22" s="99" t="e">
        <f t="shared" si="9"/>
        <v>#N/A</v>
      </c>
      <c r="CD22" s="99" t="e">
        <f t="shared" si="9"/>
        <v>#N/A</v>
      </c>
      <c r="CE22" s="99" t="e">
        <f t="shared" si="9"/>
        <v>#N/A</v>
      </c>
      <c r="CF22" s="99" t="e">
        <f t="shared" si="9"/>
        <v>#N/A</v>
      </c>
      <c r="CG22" s="99" t="e">
        <f t="shared" si="9"/>
        <v>#N/A</v>
      </c>
      <c r="CH22" s="99" t="e">
        <f t="shared" si="9"/>
        <v>#N/A</v>
      </c>
      <c r="CI22" s="99" t="e">
        <f t="shared" si="9"/>
        <v>#N/A</v>
      </c>
      <c r="CJ22" s="99" t="e">
        <f t="shared" si="9"/>
        <v>#N/A</v>
      </c>
      <c r="CK22" s="99" t="e">
        <f t="shared" si="9"/>
        <v>#N/A</v>
      </c>
      <c r="CL22" s="99" t="e">
        <f t="shared" si="9"/>
        <v>#N/A</v>
      </c>
      <c r="CM22" s="99" t="e">
        <f t="shared" si="9"/>
        <v>#N/A</v>
      </c>
      <c r="CN22" s="99" t="e">
        <f t="shared" si="9"/>
        <v>#N/A</v>
      </c>
      <c r="CO22" s="99" t="e">
        <f t="shared" si="9"/>
        <v>#N/A</v>
      </c>
      <c r="CP22" s="99" t="e">
        <f t="shared" si="9"/>
        <v>#N/A</v>
      </c>
      <c r="CQ22" s="99" t="e">
        <f t="shared" si="9"/>
        <v>#N/A</v>
      </c>
      <c r="CR22" s="99" t="e">
        <f t="shared" si="9"/>
        <v>#N/A</v>
      </c>
      <c r="CS22" s="99" t="e">
        <f t="shared" si="9"/>
        <v>#N/A</v>
      </c>
      <c r="CT22" s="99" t="e">
        <f t="shared" si="9"/>
        <v>#N/A</v>
      </c>
      <c r="CU22" s="99" t="e">
        <f t="shared" si="9"/>
        <v>#N/A</v>
      </c>
      <c r="CV22" s="99" t="e">
        <f t="shared" si="9"/>
        <v>#N/A</v>
      </c>
      <c r="CW22" s="99" t="e">
        <f t="shared" si="9"/>
        <v>#N/A</v>
      </c>
      <c r="CX22" s="100" t="e">
        <f t="shared" si="9"/>
        <v>#N/A</v>
      </c>
      <c r="CY22" s="8"/>
    </row>
    <row r="23" spans="1:103" ht="17.25" customHeight="1" x14ac:dyDescent="0.4">
      <c r="A23" s="126"/>
      <c r="B23" s="37" t="s">
        <v>164</v>
      </c>
      <c r="C23" s="38" t="e">
        <f>ROUND(C22*10%,0)</f>
        <v>#N/A</v>
      </c>
      <c r="D23" s="99" t="e">
        <f t="shared" ref="D23:E23" si="10">ROUND(D22*10%,0)</f>
        <v>#N/A</v>
      </c>
      <c r="E23" s="99" t="e">
        <f t="shared" si="10"/>
        <v>#N/A</v>
      </c>
      <c r="F23" s="99" t="e">
        <f t="shared" ref="F23" si="11">ROUND(F22*10%,0)</f>
        <v>#N/A</v>
      </c>
      <c r="G23" s="99" t="e">
        <f t="shared" ref="G23" si="12">ROUND(G22*10%,0)</f>
        <v>#N/A</v>
      </c>
      <c r="H23" s="99" t="e">
        <f t="shared" ref="H23" si="13">ROUND(H22*10%,0)</f>
        <v>#N/A</v>
      </c>
      <c r="I23" s="99" t="e">
        <f t="shared" ref="I23" si="14">ROUND(I22*10%,0)</f>
        <v>#N/A</v>
      </c>
      <c r="J23" s="99" t="e">
        <f t="shared" ref="J23" si="15">ROUND(J22*10%,0)</f>
        <v>#N/A</v>
      </c>
      <c r="K23" s="99" t="e">
        <f t="shared" ref="K23" si="16">ROUND(K22*10%,0)</f>
        <v>#N/A</v>
      </c>
      <c r="L23" s="99" t="e">
        <f t="shared" ref="L23" si="17">ROUND(L22*10%,0)</f>
        <v>#N/A</v>
      </c>
      <c r="M23" s="99" t="e">
        <f t="shared" ref="M23" si="18">ROUND(M22*10%,0)</f>
        <v>#N/A</v>
      </c>
      <c r="N23" s="99" t="e">
        <f t="shared" ref="N23" si="19">ROUND(N22*10%,0)</f>
        <v>#N/A</v>
      </c>
      <c r="O23" s="99" t="e">
        <f t="shared" ref="O23" si="20">ROUND(O22*10%,0)</f>
        <v>#N/A</v>
      </c>
      <c r="P23" s="99" t="e">
        <f t="shared" ref="P23" si="21">ROUND(P22*10%,0)</f>
        <v>#N/A</v>
      </c>
      <c r="Q23" s="99" t="e">
        <f t="shared" ref="Q23" si="22">ROUND(Q22*10%,0)</f>
        <v>#N/A</v>
      </c>
      <c r="R23" s="99" t="e">
        <f t="shared" ref="R23" si="23">ROUND(R22*10%,0)</f>
        <v>#N/A</v>
      </c>
      <c r="S23" s="99" t="e">
        <f t="shared" ref="S23" si="24">ROUND(S22*10%,0)</f>
        <v>#N/A</v>
      </c>
      <c r="T23" s="99" t="e">
        <f t="shared" ref="T23" si="25">ROUND(T22*10%,0)</f>
        <v>#N/A</v>
      </c>
      <c r="U23" s="99" t="e">
        <f t="shared" ref="U23" si="26">ROUND(U22*10%,0)</f>
        <v>#N/A</v>
      </c>
      <c r="V23" s="99" t="e">
        <f t="shared" ref="V23" si="27">ROUND(V22*10%,0)</f>
        <v>#N/A</v>
      </c>
      <c r="W23" s="99" t="e">
        <f t="shared" ref="W23" si="28">ROUND(W22*10%,0)</f>
        <v>#N/A</v>
      </c>
      <c r="X23" s="99" t="e">
        <f t="shared" ref="X23" si="29">ROUND(X22*10%,0)</f>
        <v>#N/A</v>
      </c>
      <c r="Y23" s="99" t="e">
        <f t="shared" ref="Y23" si="30">ROUND(Y22*10%,0)</f>
        <v>#N/A</v>
      </c>
      <c r="Z23" s="99" t="e">
        <f t="shared" ref="Z23" si="31">ROUND(Z22*10%,0)</f>
        <v>#N/A</v>
      </c>
      <c r="AA23" s="99" t="e">
        <f t="shared" ref="AA23" si="32">ROUND(AA22*10%,0)</f>
        <v>#N/A</v>
      </c>
      <c r="AB23" s="99" t="e">
        <f t="shared" ref="AB23" si="33">ROUND(AB22*10%,0)</f>
        <v>#N/A</v>
      </c>
      <c r="AC23" s="99" t="e">
        <f t="shared" ref="AC23" si="34">ROUND(AC22*10%,0)</f>
        <v>#N/A</v>
      </c>
      <c r="AD23" s="99" t="e">
        <f t="shared" ref="AD23" si="35">ROUND(AD22*10%,0)</f>
        <v>#N/A</v>
      </c>
      <c r="AE23" s="99" t="e">
        <f t="shared" ref="AE23" si="36">ROUND(AE22*10%,0)</f>
        <v>#N/A</v>
      </c>
      <c r="AF23" s="99" t="e">
        <f t="shared" ref="AF23" si="37">ROUND(AF22*10%,0)</f>
        <v>#N/A</v>
      </c>
      <c r="AG23" s="99" t="e">
        <f t="shared" ref="AG23" si="38">ROUND(AG22*10%,0)</f>
        <v>#N/A</v>
      </c>
      <c r="AH23" s="99" t="e">
        <f t="shared" ref="AH23" si="39">ROUND(AH22*10%,0)</f>
        <v>#N/A</v>
      </c>
      <c r="AI23" s="99" t="e">
        <f t="shared" ref="AI23" si="40">ROUND(AI22*10%,0)</f>
        <v>#N/A</v>
      </c>
      <c r="AJ23" s="99" t="e">
        <f t="shared" ref="AJ23" si="41">ROUND(AJ22*10%,0)</f>
        <v>#N/A</v>
      </c>
      <c r="AK23" s="99" t="e">
        <f t="shared" ref="AK23" si="42">ROUND(AK22*10%,0)</f>
        <v>#N/A</v>
      </c>
      <c r="AL23" s="99" t="e">
        <f t="shared" ref="AL23" si="43">ROUND(AL22*10%,0)</f>
        <v>#N/A</v>
      </c>
      <c r="AM23" s="99" t="e">
        <f t="shared" ref="AM23" si="44">ROUND(AM22*10%,0)</f>
        <v>#N/A</v>
      </c>
      <c r="AN23" s="99" t="e">
        <f t="shared" ref="AN23" si="45">ROUND(AN22*10%,0)</f>
        <v>#N/A</v>
      </c>
      <c r="AO23" s="99" t="e">
        <f t="shared" ref="AO23" si="46">ROUND(AO22*10%,0)</f>
        <v>#N/A</v>
      </c>
      <c r="AP23" s="99" t="e">
        <f t="shared" ref="AP23" si="47">ROUND(AP22*10%,0)</f>
        <v>#N/A</v>
      </c>
      <c r="AQ23" s="99" t="e">
        <f t="shared" ref="AQ23" si="48">ROUND(AQ22*10%,0)</f>
        <v>#N/A</v>
      </c>
      <c r="AR23" s="99" t="e">
        <f t="shared" ref="AR23" si="49">ROUND(AR22*10%,0)</f>
        <v>#N/A</v>
      </c>
      <c r="AS23" s="99" t="e">
        <f t="shared" ref="AS23" si="50">ROUND(AS22*10%,0)</f>
        <v>#N/A</v>
      </c>
      <c r="AT23" s="99" t="e">
        <f t="shared" ref="AT23" si="51">ROUND(AT22*10%,0)</f>
        <v>#N/A</v>
      </c>
      <c r="AU23" s="99" t="e">
        <f t="shared" ref="AU23" si="52">ROUND(AU22*10%,0)</f>
        <v>#N/A</v>
      </c>
      <c r="AV23" s="99" t="e">
        <f t="shared" ref="AV23" si="53">ROUND(AV22*10%,0)</f>
        <v>#N/A</v>
      </c>
      <c r="AW23" s="99" t="e">
        <f t="shared" ref="AW23" si="54">ROUND(AW22*10%,0)</f>
        <v>#N/A</v>
      </c>
      <c r="AX23" s="99" t="e">
        <f t="shared" ref="AX23" si="55">ROUND(AX22*10%,0)</f>
        <v>#N/A</v>
      </c>
      <c r="AY23" s="99" t="e">
        <f t="shared" ref="AY23" si="56">ROUND(AY22*10%,0)</f>
        <v>#N/A</v>
      </c>
      <c r="AZ23" s="99" t="e">
        <f t="shared" ref="AZ23" si="57">ROUND(AZ22*10%,0)</f>
        <v>#N/A</v>
      </c>
      <c r="BA23" s="99" t="e">
        <f t="shared" ref="BA23" si="58">ROUND(BA22*10%,0)</f>
        <v>#N/A</v>
      </c>
      <c r="BB23" s="99" t="e">
        <f t="shared" ref="BB23" si="59">ROUND(BB22*10%,0)</f>
        <v>#N/A</v>
      </c>
      <c r="BC23" s="99" t="e">
        <f t="shared" ref="BC23" si="60">ROUND(BC22*10%,0)</f>
        <v>#N/A</v>
      </c>
      <c r="BD23" s="99" t="e">
        <f t="shared" ref="BD23" si="61">ROUND(BD22*10%,0)</f>
        <v>#N/A</v>
      </c>
      <c r="BE23" s="99" t="e">
        <f t="shared" ref="BE23" si="62">ROUND(BE22*10%,0)</f>
        <v>#N/A</v>
      </c>
      <c r="BF23" s="99" t="e">
        <f t="shared" ref="BF23" si="63">ROUND(BF22*10%,0)</f>
        <v>#N/A</v>
      </c>
      <c r="BG23" s="99" t="e">
        <f t="shared" ref="BG23" si="64">ROUND(BG22*10%,0)</f>
        <v>#N/A</v>
      </c>
      <c r="BH23" s="99" t="e">
        <f t="shared" ref="BH23" si="65">ROUND(BH22*10%,0)</f>
        <v>#N/A</v>
      </c>
      <c r="BI23" s="99" t="e">
        <f t="shared" ref="BI23" si="66">ROUND(BI22*10%,0)</f>
        <v>#N/A</v>
      </c>
      <c r="BJ23" s="99" t="e">
        <f t="shared" ref="BJ23" si="67">ROUND(BJ22*10%,0)</f>
        <v>#N/A</v>
      </c>
      <c r="BK23" s="99" t="e">
        <f t="shared" ref="BK23" si="68">ROUND(BK22*10%,0)</f>
        <v>#N/A</v>
      </c>
      <c r="BL23" s="99" t="e">
        <f t="shared" ref="BL23" si="69">ROUND(BL22*10%,0)</f>
        <v>#N/A</v>
      </c>
      <c r="BM23" s="99" t="e">
        <f t="shared" ref="BM23" si="70">ROUND(BM22*10%,0)</f>
        <v>#N/A</v>
      </c>
      <c r="BN23" s="99" t="e">
        <f t="shared" ref="BN23" si="71">ROUND(BN22*10%,0)</f>
        <v>#N/A</v>
      </c>
      <c r="BO23" s="99" t="e">
        <f t="shared" ref="BO23" si="72">ROUND(BO22*10%,0)</f>
        <v>#N/A</v>
      </c>
      <c r="BP23" s="99" t="e">
        <f t="shared" ref="BP23" si="73">ROUND(BP22*10%,0)</f>
        <v>#N/A</v>
      </c>
      <c r="BQ23" s="99" t="e">
        <f t="shared" ref="BQ23" si="74">ROUND(BQ22*10%,0)</f>
        <v>#N/A</v>
      </c>
      <c r="BR23" s="99" t="e">
        <f t="shared" ref="BR23" si="75">ROUND(BR22*10%,0)</f>
        <v>#N/A</v>
      </c>
      <c r="BS23" s="99" t="e">
        <f t="shared" ref="BS23" si="76">ROUND(BS22*10%,0)</f>
        <v>#N/A</v>
      </c>
      <c r="BT23" s="99" t="e">
        <f t="shared" ref="BT23" si="77">ROUND(BT22*10%,0)</f>
        <v>#N/A</v>
      </c>
      <c r="BU23" s="99" t="e">
        <f t="shared" ref="BU23" si="78">ROUND(BU22*10%,0)</f>
        <v>#N/A</v>
      </c>
      <c r="BV23" s="99" t="e">
        <f t="shared" ref="BV23" si="79">ROUND(BV22*10%,0)</f>
        <v>#N/A</v>
      </c>
      <c r="BW23" s="99" t="e">
        <f t="shared" ref="BW23" si="80">ROUND(BW22*10%,0)</f>
        <v>#N/A</v>
      </c>
      <c r="BX23" s="99" t="e">
        <f t="shared" ref="BX23" si="81">ROUND(BX22*10%,0)</f>
        <v>#N/A</v>
      </c>
      <c r="BY23" s="99" t="e">
        <f t="shared" ref="BY23" si="82">ROUND(BY22*10%,0)</f>
        <v>#N/A</v>
      </c>
      <c r="BZ23" s="99" t="e">
        <f t="shared" ref="BZ23" si="83">ROUND(BZ22*10%,0)</f>
        <v>#N/A</v>
      </c>
      <c r="CA23" s="99" t="e">
        <f t="shared" ref="CA23" si="84">ROUND(CA22*10%,0)</f>
        <v>#N/A</v>
      </c>
      <c r="CB23" s="99" t="e">
        <f t="shared" ref="CB23" si="85">ROUND(CB22*10%,0)</f>
        <v>#N/A</v>
      </c>
      <c r="CC23" s="99" t="e">
        <f t="shared" ref="CC23" si="86">ROUND(CC22*10%,0)</f>
        <v>#N/A</v>
      </c>
      <c r="CD23" s="99" t="e">
        <f t="shared" ref="CD23" si="87">ROUND(CD22*10%,0)</f>
        <v>#N/A</v>
      </c>
      <c r="CE23" s="99" t="e">
        <f t="shared" ref="CE23" si="88">ROUND(CE22*10%,0)</f>
        <v>#N/A</v>
      </c>
      <c r="CF23" s="99" t="e">
        <f t="shared" ref="CF23" si="89">ROUND(CF22*10%,0)</f>
        <v>#N/A</v>
      </c>
      <c r="CG23" s="99" t="e">
        <f t="shared" ref="CG23" si="90">ROUND(CG22*10%,0)</f>
        <v>#N/A</v>
      </c>
      <c r="CH23" s="99" t="e">
        <f t="shared" ref="CH23" si="91">ROUND(CH22*10%,0)</f>
        <v>#N/A</v>
      </c>
      <c r="CI23" s="99" t="e">
        <f t="shared" ref="CI23" si="92">ROUND(CI22*10%,0)</f>
        <v>#N/A</v>
      </c>
      <c r="CJ23" s="99" t="e">
        <f t="shared" ref="CJ23" si="93">ROUND(CJ22*10%,0)</f>
        <v>#N/A</v>
      </c>
      <c r="CK23" s="99" t="e">
        <f t="shared" ref="CK23" si="94">ROUND(CK22*10%,0)</f>
        <v>#N/A</v>
      </c>
      <c r="CL23" s="99" t="e">
        <f t="shared" ref="CL23" si="95">ROUND(CL22*10%,0)</f>
        <v>#N/A</v>
      </c>
      <c r="CM23" s="99" t="e">
        <f t="shared" ref="CM23" si="96">ROUND(CM22*10%,0)</f>
        <v>#N/A</v>
      </c>
      <c r="CN23" s="99" t="e">
        <f t="shared" ref="CN23" si="97">ROUND(CN22*10%,0)</f>
        <v>#N/A</v>
      </c>
      <c r="CO23" s="99" t="e">
        <f t="shared" ref="CO23" si="98">ROUND(CO22*10%,0)</f>
        <v>#N/A</v>
      </c>
      <c r="CP23" s="99" t="e">
        <f t="shared" ref="CP23" si="99">ROUND(CP22*10%,0)</f>
        <v>#N/A</v>
      </c>
      <c r="CQ23" s="99" t="e">
        <f t="shared" ref="CQ23" si="100">ROUND(CQ22*10%,0)</f>
        <v>#N/A</v>
      </c>
      <c r="CR23" s="99" t="e">
        <f t="shared" ref="CR23" si="101">ROUND(CR22*10%,0)</f>
        <v>#N/A</v>
      </c>
      <c r="CS23" s="99" t="e">
        <f t="shared" ref="CS23" si="102">ROUND(CS22*10%,0)</f>
        <v>#N/A</v>
      </c>
      <c r="CT23" s="99" t="e">
        <f t="shared" ref="CT23" si="103">ROUND(CT22*10%,0)</f>
        <v>#N/A</v>
      </c>
      <c r="CU23" s="99" t="e">
        <f t="shared" ref="CU23" si="104">ROUND(CU22*10%,0)</f>
        <v>#N/A</v>
      </c>
      <c r="CV23" s="99" t="e">
        <f t="shared" ref="CV23" si="105">ROUND(CV22*10%,0)</f>
        <v>#N/A</v>
      </c>
      <c r="CW23" s="99" t="e">
        <f t="shared" ref="CW23" si="106">ROUND(CW22*10%,0)</f>
        <v>#N/A</v>
      </c>
      <c r="CX23" s="100" t="e">
        <f t="shared" ref="CX23" si="107">ROUND(CX22*10%,0)</f>
        <v>#N/A</v>
      </c>
      <c r="CY23" s="8"/>
    </row>
    <row r="24" spans="1:103" ht="17.25" customHeight="1" thickBot="1" x14ac:dyDescent="0.45">
      <c r="A24" s="127"/>
      <c r="B24" s="39" t="s">
        <v>177</v>
      </c>
      <c r="C24" s="40" t="e">
        <f>SUM(C22:C23)</f>
        <v>#N/A</v>
      </c>
      <c r="D24" s="101" t="e">
        <f t="shared" ref="D24:E24" si="108">SUM(D22:D23)</f>
        <v>#N/A</v>
      </c>
      <c r="E24" s="101" t="e">
        <f t="shared" si="108"/>
        <v>#N/A</v>
      </c>
      <c r="F24" s="101" t="e">
        <f t="shared" ref="F24:BQ24" si="109">SUM(F22:F23)</f>
        <v>#N/A</v>
      </c>
      <c r="G24" s="101" t="e">
        <f t="shared" si="109"/>
        <v>#N/A</v>
      </c>
      <c r="H24" s="101" t="e">
        <f t="shared" si="109"/>
        <v>#N/A</v>
      </c>
      <c r="I24" s="101" t="e">
        <f t="shared" si="109"/>
        <v>#N/A</v>
      </c>
      <c r="J24" s="101" t="e">
        <f t="shared" si="109"/>
        <v>#N/A</v>
      </c>
      <c r="K24" s="101" t="e">
        <f t="shared" si="109"/>
        <v>#N/A</v>
      </c>
      <c r="L24" s="101" t="e">
        <f t="shared" si="109"/>
        <v>#N/A</v>
      </c>
      <c r="M24" s="101" t="e">
        <f t="shared" si="109"/>
        <v>#N/A</v>
      </c>
      <c r="N24" s="101" t="e">
        <f t="shared" si="109"/>
        <v>#N/A</v>
      </c>
      <c r="O24" s="101" t="e">
        <f t="shared" si="109"/>
        <v>#N/A</v>
      </c>
      <c r="P24" s="101" t="e">
        <f t="shared" si="109"/>
        <v>#N/A</v>
      </c>
      <c r="Q24" s="101" t="e">
        <f t="shared" si="109"/>
        <v>#N/A</v>
      </c>
      <c r="R24" s="101" t="e">
        <f t="shared" si="109"/>
        <v>#N/A</v>
      </c>
      <c r="S24" s="101" t="e">
        <f t="shared" si="109"/>
        <v>#N/A</v>
      </c>
      <c r="T24" s="101" t="e">
        <f t="shared" si="109"/>
        <v>#N/A</v>
      </c>
      <c r="U24" s="101" t="e">
        <f t="shared" si="109"/>
        <v>#N/A</v>
      </c>
      <c r="V24" s="101" t="e">
        <f t="shared" si="109"/>
        <v>#N/A</v>
      </c>
      <c r="W24" s="101" t="e">
        <f t="shared" si="109"/>
        <v>#N/A</v>
      </c>
      <c r="X24" s="101" t="e">
        <f t="shared" si="109"/>
        <v>#N/A</v>
      </c>
      <c r="Y24" s="101" t="e">
        <f t="shared" si="109"/>
        <v>#N/A</v>
      </c>
      <c r="Z24" s="101" t="e">
        <f t="shared" si="109"/>
        <v>#N/A</v>
      </c>
      <c r="AA24" s="101" t="e">
        <f t="shared" si="109"/>
        <v>#N/A</v>
      </c>
      <c r="AB24" s="101" t="e">
        <f t="shared" si="109"/>
        <v>#N/A</v>
      </c>
      <c r="AC24" s="101" t="e">
        <f t="shared" si="109"/>
        <v>#N/A</v>
      </c>
      <c r="AD24" s="101" t="e">
        <f t="shared" si="109"/>
        <v>#N/A</v>
      </c>
      <c r="AE24" s="101" t="e">
        <f t="shared" si="109"/>
        <v>#N/A</v>
      </c>
      <c r="AF24" s="101" t="e">
        <f t="shared" si="109"/>
        <v>#N/A</v>
      </c>
      <c r="AG24" s="101" t="e">
        <f t="shared" si="109"/>
        <v>#N/A</v>
      </c>
      <c r="AH24" s="101" t="e">
        <f t="shared" si="109"/>
        <v>#N/A</v>
      </c>
      <c r="AI24" s="101" t="e">
        <f t="shared" si="109"/>
        <v>#N/A</v>
      </c>
      <c r="AJ24" s="101" t="e">
        <f t="shared" si="109"/>
        <v>#N/A</v>
      </c>
      <c r="AK24" s="101" t="e">
        <f t="shared" si="109"/>
        <v>#N/A</v>
      </c>
      <c r="AL24" s="101" t="e">
        <f t="shared" si="109"/>
        <v>#N/A</v>
      </c>
      <c r="AM24" s="101" t="e">
        <f t="shared" si="109"/>
        <v>#N/A</v>
      </c>
      <c r="AN24" s="101" t="e">
        <f t="shared" si="109"/>
        <v>#N/A</v>
      </c>
      <c r="AO24" s="101" t="e">
        <f t="shared" si="109"/>
        <v>#N/A</v>
      </c>
      <c r="AP24" s="101" t="e">
        <f t="shared" si="109"/>
        <v>#N/A</v>
      </c>
      <c r="AQ24" s="101" t="e">
        <f t="shared" si="109"/>
        <v>#N/A</v>
      </c>
      <c r="AR24" s="101" t="e">
        <f t="shared" si="109"/>
        <v>#N/A</v>
      </c>
      <c r="AS24" s="101" t="e">
        <f t="shared" si="109"/>
        <v>#N/A</v>
      </c>
      <c r="AT24" s="101" t="e">
        <f t="shared" si="109"/>
        <v>#N/A</v>
      </c>
      <c r="AU24" s="101" t="e">
        <f t="shared" si="109"/>
        <v>#N/A</v>
      </c>
      <c r="AV24" s="101" t="e">
        <f t="shared" si="109"/>
        <v>#N/A</v>
      </c>
      <c r="AW24" s="101" t="e">
        <f t="shared" si="109"/>
        <v>#N/A</v>
      </c>
      <c r="AX24" s="101" t="e">
        <f t="shared" si="109"/>
        <v>#N/A</v>
      </c>
      <c r="AY24" s="101" t="e">
        <f t="shared" si="109"/>
        <v>#N/A</v>
      </c>
      <c r="AZ24" s="101" t="e">
        <f t="shared" si="109"/>
        <v>#N/A</v>
      </c>
      <c r="BA24" s="101" t="e">
        <f t="shared" si="109"/>
        <v>#N/A</v>
      </c>
      <c r="BB24" s="101" t="e">
        <f t="shared" si="109"/>
        <v>#N/A</v>
      </c>
      <c r="BC24" s="101" t="e">
        <f t="shared" si="109"/>
        <v>#N/A</v>
      </c>
      <c r="BD24" s="101" t="e">
        <f t="shared" si="109"/>
        <v>#N/A</v>
      </c>
      <c r="BE24" s="101" t="e">
        <f t="shared" si="109"/>
        <v>#N/A</v>
      </c>
      <c r="BF24" s="101" t="e">
        <f t="shared" si="109"/>
        <v>#N/A</v>
      </c>
      <c r="BG24" s="101" t="e">
        <f t="shared" si="109"/>
        <v>#N/A</v>
      </c>
      <c r="BH24" s="101" t="e">
        <f t="shared" si="109"/>
        <v>#N/A</v>
      </c>
      <c r="BI24" s="101" t="e">
        <f t="shared" si="109"/>
        <v>#N/A</v>
      </c>
      <c r="BJ24" s="101" t="e">
        <f t="shared" si="109"/>
        <v>#N/A</v>
      </c>
      <c r="BK24" s="101" t="e">
        <f t="shared" si="109"/>
        <v>#N/A</v>
      </c>
      <c r="BL24" s="101" t="e">
        <f t="shared" si="109"/>
        <v>#N/A</v>
      </c>
      <c r="BM24" s="101" t="e">
        <f t="shared" si="109"/>
        <v>#N/A</v>
      </c>
      <c r="BN24" s="101" t="e">
        <f t="shared" si="109"/>
        <v>#N/A</v>
      </c>
      <c r="BO24" s="101" t="e">
        <f t="shared" si="109"/>
        <v>#N/A</v>
      </c>
      <c r="BP24" s="101" t="e">
        <f t="shared" si="109"/>
        <v>#N/A</v>
      </c>
      <c r="BQ24" s="101" t="e">
        <f t="shared" si="109"/>
        <v>#N/A</v>
      </c>
      <c r="BR24" s="101" t="e">
        <f t="shared" ref="BR24:CX24" si="110">SUM(BR22:BR23)</f>
        <v>#N/A</v>
      </c>
      <c r="BS24" s="101" t="e">
        <f t="shared" si="110"/>
        <v>#N/A</v>
      </c>
      <c r="BT24" s="101" t="e">
        <f t="shared" si="110"/>
        <v>#N/A</v>
      </c>
      <c r="BU24" s="101" t="e">
        <f t="shared" si="110"/>
        <v>#N/A</v>
      </c>
      <c r="BV24" s="101" t="e">
        <f t="shared" si="110"/>
        <v>#N/A</v>
      </c>
      <c r="BW24" s="101" t="e">
        <f t="shared" si="110"/>
        <v>#N/A</v>
      </c>
      <c r="BX24" s="101" t="e">
        <f t="shared" si="110"/>
        <v>#N/A</v>
      </c>
      <c r="BY24" s="101" t="e">
        <f t="shared" si="110"/>
        <v>#N/A</v>
      </c>
      <c r="BZ24" s="101" t="e">
        <f t="shared" si="110"/>
        <v>#N/A</v>
      </c>
      <c r="CA24" s="101" t="e">
        <f t="shared" si="110"/>
        <v>#N/A</v>
      </c>
      <c r="CB24" s="101" t="e">
        <f t="shared" si="110"/>
        <v>#N/A</v>
      </c>
      <c r="CC24" s="101" t="e">
        <f t="shared" si="110"/>
        <v>#N/A</v>
      </c>
      <c r="CD24" s="101" t="e">
        <f t="shared" si="110"/>
        <v>#N/A</v>
      </c>
      <c r="CE24" s="101" t="e">
        <f t="shared" si="110"/>
        <v>#N/A</v>
      </c>
      <c r="CF24" s="101" t="e">
        <f t="shared" si="110"/>
        <v>#N/A</v>
      </c>
      <c r="CG24" s="101" t="e">
        <f t="shared" si="110"/>
        <v>#N/A</v>
      </c>
      <c r="CH24" s="101" t="e">
        <f t="shared" si="110"/>
        <v>#N/A</v>
      </c>
      <c r="CI24" s="101" t="e">
        <f t="shared" si="110"/>
        <v>#N/A</v>
      </c>
      <c r="CJ24" s="101" t="e">
        <f t="shared" si="110"/>
        <v>#N/A</v>
      </c>
      <c r="CK24" s="101" t="e">
        <f t="shared" si="110"/>
        <v>#N/A</v>
      </c>
      <c r="CL24" s="101" t="e">
        <f t="shared" si="110"/>
        <v>#N/A</v>
      </c>
      <c r="CM24" s="101" t="e">
        <f t="shared" si="110"/>
        <v>#N/A</v>
      </c>
      <c r="CN24" s="101" t="e">
        <f t="shared" si="110"/>
        <v>#N/A</v>
      </c>
      <c r="CO24" s="101" t="e">
        <f t="shared" si="110"/>
        <v>#N/A</v>
      </c>
      <c r="CP24" s="101" t="e">
        <f t="shared" si="110"/>
        <v>#N/A</v>
      </c>
      <c r="CQ24" s="101" t="e">
        <f t="shared" si="110"/>
        <v>#N/A</v>
      </c>
      <c r="CR24" s="101" t="e">
        <f t="shared" si="110"/>
        <v>#N/A</v>
      </c>
      <c r="CS24" s="101" t="e">
        <f t="shared" si="110"/>
        <v>#N/A</v>
      </c>
      <c r="CT24" s="101" t="e">
        <f t="shared" si="110"/>
        <v>#N/A</v>
      </c>
      <c r="CU24" s="101" t="e">
        <f t="shared" si="110"/>
        <v>#N/A</v>
      </c>
      <c r="CV24" s="101" t="e">
        <f t="shared" si="110"/>
        <v>#N/A</v>
      </c>
      <c r="CW24" s="101" t="e">
        <f t="shared" si="110"/>
        <v>#N/A</v>
      </c>
      <c r="CX24" s="102" t="e">
        <f t="shared" si="110"/>
        <v>#N/A</v>
      </c>
      <c r="CY24" s="8"/>
    </row>
    <row r="25" spans="1:103" ht="6" customHeight="1" thickBot="1" x14ac:dyDescent="0.4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</row>
    <row r="26" spans="1:103" ht="17.25" customHeight="1" x14ac:dyDescent="0.4">
      <c r="A26" s="128" t="s">
        <v>186</v>
      </c>
      <c r="B26" s="42" t="s">
        <v>162</v>
      </c>
      <c r="C26" s="43" t="e">
        <f>+C93</f>
        <v>#VALUE!</v>
      </c>
      <c r="D26" s="43" t="e">
        <f t="shared" ref="D26:E26" si="111">+D93</f>
        <v>#VALUE!</v>
      </c>
      <c r="E26" s="43" t="e">
        <f t="shared" si="111"/>
        <v>#VALUE!</v>
      </c>
      <c r="F26" s="43" t="e">
        <f t="shared" ref="F26:BQ26" si="112">+F93</f>
        <v>#VALUE!</v>
      </c>
      <c r="G26" s="43" t="e">
        <f t="shared" si="112"/>
        <v>#VALUE!</v>
      </c>
      <c r="H26" s="43" t="e">
        <f t="shared" si="112"/>
        <v>#VALUE!</v>
      </c>
      <c r="I26" s="43" t="e">
        <f t="shared" si="112"/>
        <v>#VALUE!</v>
      </c>
      <c r="J26" s="43" t="e">
        <f t="shared" si="112"/>
        <v>#VALUE!</v>
      </c>
      <c r="K26" s="43" t="e">
        <f t="shared" si="112"/>
        <v>#VALUE!</v>
      </c>
      <c r="L26" s="43" t="e">
        <f t="shared" si="112"/>
        <v>#VALUE!</v>
      </c>
      <c r="M26" s="43" t="e">
        <f t="shared" si="112"/>
        <v>#VALUE!</v>
      </c>
      <c r="N26" s="43" t="e">
        <f t="shared" si="112"/>
        <v>#VALUE!</v>
      </c>
      <c r="O26" s="43" t="e">
        <f t="shared" si="112"/>
        <v>#VALUE!</v>
      </c>
      <c r="P26" s="43" t="e">
        <f t="shared" si="112"/>
        <v>#VALUE!</v>
      </c>
      <c r="Q26" s="43" t="e">
        <f t="shared" si="112"/>
        <v>#VALUE!</v>
      </c>
      <c r="R26" s="43" t="e">
        <f t="shared" si="112"/>
        <v>#VALUE!</v>
      </c>
      <c r="S26" s="43" t="e">
        <f t="shared" si="112"/>
        <v>#VALUE!</v>
      </c>
      <c r="T26" s="43" t="e">
        <f t="shared" si="112"/>
        <v>#VALUE!</v>
      </c>
      <c r="U26" s="43" t="e">
        <f t="shared" si="112"/>
        <v>#VALUE!</v>
      </c>
      <c r="V26" s="43" t="e">
        <f t="shared" si="112"/>
        <v>#VALUE!</v>
      </c>
      <c r="W26" s="43" t="e">
        <f t="shared" si="112"/>
        <v>#VALUE!</v>
      </c>
      <c r="X26" s="43" t="e">
        <f t="shared" si="112"/>
        <v>#VALUE!</v>
      </c>
      <c r="Y26" s="43" t="e">
        <f t="shared" si="112"/>
        <v>#VALUE!</v>
      </c>
      <c r="Z26" s="43" t="e">
        <f t="shared" si="112"/>
        <v>#VALUE!</v>
      </c>
      <c r="AA26" s="43" t="e">
        <f t="shared" si="112"/>
        <v>#VALUE!</v>
      </c>
      <c r="AB26" s="43" t="e">
        <f t="shared" si="112"/>
        <v>#VALUE!</v>
      </c>
      <c r="AC26" s="43" t="e">
        <f t="shared" si="112"/>
        <v>#VALUE!</v>
      </c>
      <c r="AD26" s="43" t="e">
        <f t="shared" si="112"/>
        <v>#VALUE!</v>
      </c>
      <c r="AE26" s="43" t="e">
        <f t="shared" si="112"/>
        <v>#VALUE!</v>
      </c>
      <c r="AF26" s="43" t="e">
        <f t="shared" si="112"/>
        <v>#VALUE!</v>
      </c>
      <c r="AG26" s="43" t="e">
        <f t="shared" si="112"/>
        <v>#VALUE!</v>
      </c>
      <c r="AH26" s="43" t="e">
        <f t="shared" si="112"/>
        <v>#VALUE!</v>
      </c>
      <c r="AI26" s="43" t="e">
        <f t="shared" si="112"/>
        <v>#VALUE!</v>
      </c>
      <c r="AJ26" s="43" t="e">
        <f t="shared" si="112"/>
        <v>#VALUE!</v>
      </c>
      <c r="AK26" s="43" t="e">
        <f t="shared" si="112"/>
        <v>#VALUE!</v>
      </c>
      <c r="AL26" s="43" t="e">
        <f t="shared" si="112"/>
        <v>#VALUE!</v>
      </c>
      <c r="AM26" s="43" t="e">
        <f t="shared" si="112"/>
        <v>#VALUE!</v>
      </c>
      <c r="AN26" s="43" t="e">
        <f t="shared" si="112"/>
        <v>#VALUE!</v>
      </c>
      <c r="AO26" s="43" t="e">
        <f t="shared" si="112"/>
        <v>#VALUE!</v>
      </c>
      <c r="AP26" s="43" t="e">
        <f t="shared" si="112"/>
        <v>#VALUE!</v>
      </c>
      <c r="AQ26" s="43" t="e">
        <f t="shared" si="112"/>
        <v>#VALUE!</v>
      </c>
      <c r="AR26" s="43" t="e">
        <f t="shared" si="112"/>
        <v>#VALUE!</v>
      </c>
      <c r="AS26" s="43" t="e">
        <f t="shared" si="112"/>
        <v>#VALUE!</v>
      </c>
      <c r="AT26" s="43" t="e">
        <f t="shared" si="112"/>
        <v>#VALUE!</v>
      </c>
      <c r="AU26" s="43" t="e">
        <f t="shared" si="112"/>
        <v>#VALUE!</v>
      </c>
      <c r="AV26" s="43" t="e">
        <f t="shared" si="112"/>
        <v>#VALUE!</v>
      </c>
      <c r="AW26" s="43" t="e">
        <f t="shared" si="112"/>
        <v>#VALUE!</v>
      </c>
      <c r="AX26" s="43" t="e">
        <f t="shared" si="112"/>
        <v>#VALUE!</v>
      </c>
      <c r="AY26" s="43" t="e">
        <f t="shared" si="112"/>
        <v>#VALUE!</v>
      </c>
      <c r="AZ26" s="43" t="e">
        <f t="shared" si="112"/>
        <v>#VALUE!</v>
      </c>
      <c r="BA26" s="43" t="e">
        <f t="shared" si="112"/>
        <v>#VALUE!</v>
      </c>
      <c r="BB26" s="43" t="e">
        <f t="shared" si="112"/>
        <v>#VALUE!</v>
      </c>
      <c r="BC26" s="43" t="e">
        <f t="shared" si="112"/>
        <v>#VALUE!</v>
      </c>
      <c r="BD26" s="43" t="e">
        <f t="shared" si="112"/>
        <v>#VALUE!</v>
      </c>
      <c r="BE26" s="43" t="e">
        <f t="shared" si="112"/>
        <v>#VALUE!</v>
      </c>
      <c r="BF26" s="43" t="e">
        <f t="shared" si="112"/>
        <v>#VALUE!</v>
      </c>
      <c r="BG26" s="43" t="e">
        <f t="shared" si="112"/>
        <v>#VALUE!</v>
      </c>
      <c r="BH26" s="43" t="e">
        <f t="shared" si="112"/>
        <v>#VALUE!</v>
      </c>
      <c r="BI26" s="43" t="e">
        <f t="shared" si="112"/>
        <v>#VALUE!</v>
      </c>
      <c r="BJ26" s="43" t="e">
        <f t="shared" si="112"/>
        <v>#VALUE!</v>
      </c>
      <c r="BK26" s="43" t="e">
        <f t="shared" si="112"/>
        <v>#VALUE!</v>
      </c>
      <c r="BL26" s="43" t="e">
        <f t="shared" si="112"/>
        <v>#VALUE!</v>
      </c>
      <c r="BM26" s="43" t="e">
        <f t="shared" si="112"/>
        <v>#VALUE!</v>
      </c>
      <c r="BN26" s="43" t="e">
        <f t="shared" si="112"/>
        <v>#VALUE!</v>
      </c>
      <c r="BO26" s="43" t="e">
        <f t="shared" si="112"/>
        <v>#VALUE!</v>
      </c>
      <c r="BP26" s="43" t="e">
        <f t="shared" si="112"/>
        <v>#VALUE!</v>
      </c>
      <c r="BQ26" s="43" t="e">
        <f t="shared" si="112"/>
        <v>#VALUE!</v>
      </c>
      <c r="BR26" s="43" t="e">
        <f t="shared" ref="BR26:CX26" si="113">+BR93</f>
        <v>#VALUE!</v>
      </c>
      <c r="BS26" s="43" t="e">
        <f t="shared" si="113"/>
        <v>#VALUE!</v>
      </c>
      <c r="BT26" s="43" t="e">
        <f t="shared" si="113"/>
        <v>#VALUE!</v>
      </c>
      <c r="BU26" s="43" t="e">
        <f t="shared" si="113"/>
        <v>#VALUE!</v>
      </c>
      <c r="BV26" s="43" t="e">
        <f t="shared" si="113"/>
        <v>#VALUE!</v>
      </c>
      <c r="BW26" s="43" t="e">
        <f t="shared" si="113"/>
        <v>#VALUE!</v>
      </c>
      <c r="BX26" s="43" t="e">
        <f t="shared" si="113"/>
        <v>#VALUE!</v>
      </c>
      <c r="BY26" s="43" t="e">
        <f t="shared" si="113"/>
        <v>#VALUE!</v>
      </c>
      <c r="BZ26" s="43" t="e">
        <f t="shared" si="113"/>
        <v>#VALUE!</v>
      </c>
      <c r="CA26" s="43" t="e">
        <f t="shared" si="113"/>
        <v>#VALUE!</v>
      </c>
      <c r="CB26" s="43" t="e">
        <f t="shared" si="113"/>
        <v>#VALUE!</v>
      </c>
      <c r="CC26" s="43" t="e">
        <f t="shared" si="113"/>
        <v>#VALUE!</v>
      </c>
      <c r="CD26" s="43" t="e">
        <f t="shared" si="113"/>
        <v>#VALUE!</v>
      </c>
      <c r="CE26" s="43" t="e">
        <f t="shared" si="113"/>
        <v>#VALUE!</v>
      </c>
      <c r="CF26" s="43" t="e">
        <f t="shared" si="113"/>
        <v>#VALUE!</v>
      </c>
      <c r="CG26" s="43" t="e">
        <f t="shared" si="113"/>
        <v>#VALUE!</v>
      </c>
      <c r="CH26" s="43" t="e">
        <f t="shared" si="113"/>
        <v>#VALUE!</v>
      </c>
      <c r="CI26" s="43" t="e">
        <f t="shared" si="113"/>
        <v>#VALUE!</v>
      </c>
      <c r="CJ26" s="43" t="e">
        <f t="shared" si="113"/>
        <v>#VALUE!</v>
      </c>
      <c r="CK26" s="43" t="e">
        <f t="shared" si="113"/>
        <v>#VALUE!</v>
      </c>
      <c r="CL26" s="43" t="e">
        <f t="shared" si="113"/>
        <v>#VALUE!</v>
      </c>
      <c r="CM26" s="43" t="e">
        <f t="shared" si="113"/>
        <v>#VALUE!</v>
      </c>
      <c r="CN26" s="43" t="e">
        <f t="shared" si="113"/>
        <v>#VALUE!</v>
      </c>
      <c r="CO26" s="43" t="e">
        <f t="shared" si="113"/>
        <v>#VALUE!</v>
      </c>
      <c r="CP26" s="43" t="e">
        <f t="shared" si="113"/>
        <v>#VALUE!</v>
      </c>
      <c r="CQ26" s="43" t="e">
        <f t="shared" si="113"/>
        <v>#VALUE!</v>
      </c>
      <c r="CR26" s="43" t="e">
        <f t="shared" si="113"/>
        <v>#VALUE!</v>
      </c>
      <c r="CS26" s="43" t="e">
        <f t="shared" si="113"/>
        <v>#VALUE!</v>
      </c>
      <c r="CT26" s="43" t="e">
        <f t="shared" si="113"/>
        <v>#VALUE!</v>
      </c>
      <c r="CU26" s="43" t="e">
        <f t="shared" si="113"/>
        <v>#VALUE!</v>
      </c>
      <c r="CV26" s="43" t="e">
        <f t="shared" si="113"/>
        <v>#VALUE!</v>
      </c>
      <c r="CW26" s="43" t="e">
        <f t="shared" si="113"/>
        <v>#VALUE!</v>
      </c>
      <c r="CX26" s="44" t="e">
        <f t="shared" si="113"/>
        <v>#VALUE!</v>
      </c>
    </row>
    <row r="27" spans="1:103" ht="17.25" customHeight="1" x14ac:dyDescent="0.4">
      <c r="A27" s="129"/>
      <c r="B27" s="45" t="s">
        <v>157</v>
      </c>
      <c r="C27" s="46" t="e">
        <f>+C102</f>
        <v>#N/A</v>
      </c>
      <c r="D27" s="46" t="e">
        <f t="shared" ref="D27:E27" si="114">+D102</f>
        <v>#N/A</v>
      </c>
      <c r="E27" s="46" t="e">
        <f t="shared" si="114"/>
        <v>#N/A</v>
      </c>
      <c r="F27" s="46" t="e">
        <f t="shared" ref="F27:BQ27" si="115">+F102</f>
        <v>#N/A</v>
      </c>
      <c r="G27" s="46" t="e">
        <f t="shared" si="115"/>
        <v>#N/A</v>
      </c>
      <c r="H27" s="46" t="e">
        <f t="shared" si="115"/>
        <v>#N/A</v>
      </c>
      <c r="I27" s="46" t="e">
        <f t="shared" si="115"/>
        <v>#N/A</v>
      </c>
      <c r="J27" s="46" t="e">
        <f t="shared" si="115"/>
        <v>#N/A</v>
      </c>
      <c r="K27" s="46" t="e">
        <f t="shared" si="115"/>
        <v>#N/A</v>
      </c>
      <c r="L27" s="46" t="e">
        <f t="shared" si="115"/>
        <v>#N/A</v>
      </c>
      <c r="M27" s="46" t="e">
        <f t="shared" si="115"/>
        <v>#N/A</v>
      </c>
      <c r="N27" s="46" t="e">
        <f t="shared" si="115"/>
        <v>#N/A</v>
      </c>
      <c r="O27" s="46" t="e">
        <f t="shared" si="115"/>
        <v>#N/A</v>
      </c>
      <c r="P27" s="46" t="e">
        <f t="shared" si="115"/>
        <v>#N/A</v>
      </c>
      <c r="Q27" s="46" t="e">
        <f t="shared" si="115"/>
        <v>#N/A</v>
      </c>
      <c r="R27" s="46" t="e">
        <f t="shared" si="115"/>
        <v>#N/A</v>
      </c>
      <c r="S27" s="46" t="e">
        <f t="shared" si="115"/>
        <v>#N/A</v>
      </c>
      <c r="T27" s="46" t="e">
        <f t="shared" si="115"/>
        <v>#N/A</v>
      </c>
      <c r="U27" s="46" t="e">
        <f t="shared" si="115"/>
        <v>#N/A</v>
      </c>
      <c r="V27" s="46" t="e">
        <f t="shared" si="115"/>
        <v>#N/A</v>
      </c>
      <c r="W27" s="46" t="e">
        <f t="shared" si="115"/>
        <v>#N/A</v>
      </c>
      <c r="X27" s="46" t="e">
        <f t="shared" si="115"/>
        <v>#N/A</v>
      </c>
      <c r="Y27" s="46" t="e">
        <f t="shared" si="115"/>
        <v>#N/A</v>
      </c>
      <c r="Z27" s="46" t="e">
        <f t="shared" si="115"/>
        <v>#N/A</v>
      </c>
      <c r="AA27" s="46" t="e">
        <f t="shared" si="115"/>
        <v>#N/A</v>
      </c>
      <c r="AB27" s="46" t="e">
        <f t="shared" si="115"/>
        <v>#N/A</v>
      </c>
      <c r="AC27" s="46" t="e">
        <f t="shared" si="115"/>
        <v>#N/A</v>
      </c>
      <c r="AD27" s="46" t="e">
        <f t="shared" si="115"/>
        <v>#N/A</v>
      </c>
      <c r="AE27" s="46" t="e">
        <f t="shared" si="115"/>
        <v>#N/A</v>
      </c>
      <c r="AF27" s="46" t="e">
        <f t="shared" si="115"/>
        <v>#N/A</v>
      </c>
      <c r="AG27" s="46" t="e">
        <f t="shared" si="115"/>
        <v>#N/A</v>
      </c>
      <c r="AH27" s="46" t="e">
        <f t="shared" si="115"/>
        <v>#N/A</v>
      </c>
      <c r="AI27" s="46" t="e">
        <f t="shared" si="115"/>
        <v>#N/A</v>
      </c>
      <c r="AJ27" s="46" t="e">
        <f t="shared" si="115"/>
        <v>#N/A</v>
      </c>
      <c r="AK27" s="46" t="e">
        <f t="shared" si="115"/>
        <v>#N/A</v>
      </c>
      <c r="AL27" s="46" t="e">
        <f t="shared" si="115"/>
        <v>#N/A</v>
      </c>
      <c r="AM27" s="46" t="e">
        <f t="shared" si="115"/>
        <v>#N/A</v>
      </c>
      <c r="AN27" s="46" t="e">
        <f t="shared" si="115"/>
        <v>#N/A</v>
      </c>
      <c r="AO27" s="46" t="e">
        <f t="shared" si="115"/>
        <v>#N/A</v>
      </c>
      <c r="AP27" s="46" t="e">
        <f t="shared" si="115"/>
        <v>#N/A</v>
      </c>
      <c r="AQ27" s="46" t="e">
        <f t="shared" si="115"/>
        <v>#N/A</v>
      </c>
      <c r="AR27" s="46" t="e">
        <f t="shared" si="115"/>
        <v>#N/A</v>
      </c>
      <c r="AS27" s="46" t="e">
        <f t="shared" si="115"/>
        <v>#N/A</v>
      </c>
      <c r="AT27" s="46" t="e">
        <f t="shared" si="115"/>
        <v>#N/A</v>
      </c>
      <c r="AU27" s="46" t="e">
        <f t="shared" si="115"/>
        <v>#N/A</v>
      </c>
      <c r="AV27" s="46" t="e">
        <f t="shared" si="115"/>
        <v>#N/A</v>
      </c>
      <c r="AW27" s="46" t="e">
        <f t="shared" si="115"/>
        <v>#N/A</v>
      </c>
      <c r="AX27" s="46" t="e">
        <f t="shared" si="115"/>
        <v>#N/A</v>
      </c>
      <c r="AY27" s="46" t="e">
        <f t="shared" si="115"/>
        <v>#N/A</v>
      </c>
      <c r="AZ27" s="46" t="e">
        <f t="shared" si="115"/>
        <v>#N/A</v>
      </c>
      <c r="BA27" s="46" t="e">
        <f t="shared" si="115"/>
        <v>#N/A</v>
      </c>
      <c r="BB27" s="46" t="e">
        <f t="shared" si="115"/>
        <v>#N/A</v>
      </c>
      <c r="BC27" s="46" t="e">
        <f t="shared" si="115"/>
        <v>#N/A</v>
      </c>
      <c r="BD27" s="46" t="e">
        <f t="shared" si="115"/>
        <v>#N/A</v>
      </c>
      <c r="BE27" s="46" t="e">
        <f t="shared" si="115"/>
        <v>#N/A</v>
      </c>
      <c r="BF27" s="46" t="e">
        <f t="shared" si="115"/>
        <v>#N/A</v>
      </c>
      <c r="BG27" s="46" t="e">
        <f t="shared" si="115"/>
        <v>#N/A</v>
      </c>
      <c r="BH27" s="46" t="e">
        <f t="shared" si="115"/>
        <v>#N/A</v>
      </c>
      <c r="BI27" s="46" t="e">
        <f t="shared" si="115"/>
        <v>#N/A</v>
      </c>
      <c r="BJ27" s="46" t="e">
        <f t="shared" si="115"/>
        <v>#N/A</v>
      </c>
      <c r="BK27" s="46" t="e">
        <f t="shared" si="115"/>
        <v>#N/A</v>
      </c>
      <c r="BL27" s="46" t="e">
        <f t="shared" si="115"/>
        <v>#N/A</v>
      </c>
      <c r="BM27" s="46" t="e">
        <f t="shared" si="115"/>
        <v>#N/A</v>
      </c>
      <c r="BN27" s="46" t="e">
        <f t="shared" si="115"/>
        <v>#N/A</v>
      </c>
      <c r="BO27" s="46" t="e">
        <f t="shared" si="115"/>
        <v>#N/A</v>
      </c>
      <c r="BP27" s="46" t="e">
        <f t="shared" si="115"/>
        <v>#N/A</v>
      </c>
      <c r="BQ27" s="46" t="e">
        <f t="shared" si="115"/>
        <v>#N/A</v>
      </c>
      <c r="BR27" s="46" t="e">
        <f t="shared" ref="BR27:CX27" si="116">+BR102</f>
        <v>#N/A</v>
      </c>
      <c r="BS27" s="46" t="e">
        <f t="shared" si="116"/>
        <v>#N/A</v>
      </c>
      <c r="BT27" s="46" t="e">
        <f t="shared" si="116"/>
        <v>#N/A</v>
      </c>
      <c r="BU27" s="46" t="e">
        <f t="shared" si="116"/>
        <v>#N/A</v>
      </c>
      <c r="BV27" s="46" t="e">
        <f t="shared" si="116"/>
        <v>#N/A</v>
      </c>
      <c r="BW27" s="46" t="e">
        <f t="shared" si="116"/>
        <v>#N/A</v>
      </c>
      <c r="BX27" s="46" t="e">
        <f t="shared" si="116"/>
        <v>#N/A</v>
      </c>
      <c r="BY27" s="46" t="e">
        <f t="shared" si="116"/>
        <v>#N/A</v>
      </c>
      <c r="BZ27" s="46" t="e">
        <f t="shared" si="116"/>
        <v>#N/A</v>
      </c>
      <c r="CA27" s="46" t="e">
        <f t="shared" si="116"/>
        <v>#N/A</v>
      </c>
      <c r="CB27" s="46" t="e">
        <f t="shared" si="116"/>
        <v>#N/A</v>
      </c>
      <c r="CC27" s="46" t="e">
        <f t="shared" si="116"/>
        <v>#N/A</v>
      </c>
      <c r="CD27" s="46" t="e">
        <f t="shared" si="116"/>
        <v>#N/A</v>
      </c>
      <c r="CE27" s="46" t="e">
        <f t="shared" si="116"/>
        <v>#N/A</v>
      </c>
      <c r="CF27" s="46" t="e">
        <f t="shared" si="116"/>
        <v>#N/A</v>
      </c>
      <c r="CG27" s="46" t="e">
        <f t="shared" si="116"/>
        <v>#N/A</v>
      </c>
      <c r="CH27" s="46" t="e">
        <f t="shared" si="116"/>
        <v>#N/A</v>
      </c>
      <c r="CI27" s="46" t="e">
        <f t="shared" si="116"/>
        <v>#N/A</v>
      </c>
      <c r="CJ27" s="46" t="e">
        <f t="shared" si="116"/>
        <v>#N/A</v>
      </c>
      <c r="CK27" s="46" t="e">
        <f t="shared" si="116"/>
        <v>#N/A</v>
      </c>
      <c r="CL27" s="46" t="e">
        <f t="shared" si="116"/>
        <v>#N/A</v>
      </c>
      <c r="CM27" s="46" t="e">
        <f t="shared" si="116"/>
        <v>#N/A</v>
      </c>
      <c r="CN27" s="46" t="e">
        <f t="shared" si="116"/>
        <v>#N/A</v>
      </c>
      <c r="CO27" s="46" t="e">
        <f t="shared" si="116"/>
        <v>#N/A</v>
      </c>
      <c r="CP27" s="46" t="e">
        <f t="shared" si="116"/>
        <v>#N/A</v>
      </c>
      <c r="CQ27" s="46" t="e">
        <f t="shared" si="116"/>
        <v>#N/A</v>
      </c>
      <c r="CR27" s="46" t="e">
        <f t="shared" si="116"/>
        <v>#N/A</v>
      </c>
      <c r="CS27" s="46" t="e">
        <f t="shared" si="116"/>
        <v>#N/A</v>
      </c>
      <c r="CT27" s="46" t="e">
        <f t="shared" si="116"/>
        <v>#N/A</v>
      </c>
      <c r="CU27" s="46" t="e">
        <f t="shared" si="116"/>
        <v>#N/A</v>
      </c>
      <c r="CV27" s="46" t="e">
        <f t="shared" si="116"/>
        <v>#N/A</v>
      </c>
      <c r="CW27" s="46" t="e">
        <f t="shared" si="116"/>
        <v>#N/A</v>
      </c>
      <c r="CX27" s="47" t="e">
        <f t="shared" si="116"/>
        <v>#N/A</v>
      </c>
    </row>
    <row r="28" spans="1:103" ht="17.25" customHeight="1" x14ac:dyDescent="0.4">
      <c r="A28" s="129"/>
      <c r="B28" s="45" t="s">
        <v>158</v>
      </c>
      <c r="C28" s="46" t="e">
        <f>+C96</f>
        <v>#VALUE!</v>
      </c>
      <c r="D28" s="46" t="e">
        <f t="shared" ref="D28:E28" si="117">+D96</f>
        <v>#VALUE!</v>
      </c>
      <c r="E28" s="46" t="e">
        <f t="shared" si="117"/>
        <v>#VALUE!</v>
      </c>
      <c r="F28" s="46" t="e">
        <f t="shared" ref="F28:BQ28" si="118">+F96</f>
        <v>#VALUE!</v>
      </c>
      <c r="G28" s="46" t="e">
        <f t="shared" si="118"/>
        <v>#VALUE!</v>
      </c>
      <c r="H28" s="46" t="e">
        <f t="shared" si="118"/>
        <v>#VALUE!</v>
      </c>
      <c r="I28" s="46" t="e">
        <f t="shared" si="118"/>
        <v>#VALUE!</v>
      </c>
      <c r="J28" s="46" t="e">
        <f t="shared" si="118"/>
        <v>#VALUE!</v>
      </c>
      <c r="K28" s="46" t="e">
        <f t="shared" si="118"/>
        <v>#VALUE!</v>
      </c>
      <c r="L28" s="46" t="e">
        <f t="shared" si="118"/>
        <v>#VALUE!</v>
      </c>
      <c r="M28" s="46" t="e">
        <f t="shared" si="118"/>
        <v>#VALUE!</v>
      </c>
      <c r="N28" s="46" t="e">
        <f t="shared" si="118"/>
        <v>#VALUE!</v>
      </c>
      <c r="O28" s="46" t="e">
        <f t="shared" si="118"/>
        <v>#VALUE!</v>
      </c>
      <c r="P28" s="46" t="e">
        <f t="shared" si="118"/>
        <v>#VALUE!</v>
      </c>
      <c r="Q28" s="46" t="e">
        <f t="shared" si="118"/>
        <v>#VALUE!</v>
      </c>
      <c r="R28" s="46" t="e">
        <f t="shared" si="118"/>
        <v>#VALUE!</v>
      </c>
      <c r="S28" s="46" t="e">
        <f t="shared" si="118"/>
        <v>#VALUE!</v>
      </c>
      <c r="T28" s="46" t="e">
        <f t="shared" si="118"/>
        <v>#VALUE!</v>
      </c>
      <c r="U28" s="46" t="e">
        <f t="shared" si="118"/>
        <v>#VALUE!</v>
      </c>
      <c r="V28" s="46" t="e">
        <f t="shared" si="118"/>
        <v>#VALUE!</v>
      </c>
      <c r="W28" s="46" t="e">
        <f t="shared" si="118"/>
        <v>#VALUE!</v>
      </c>
      <c r="X28" s="46" t="e">
        <f t="shared" si="118"/>
        <v>#VALUE!</v>
      </c>
      <c r="Y28" s="46" t="e">
        <f t="shared" si="118"/>
        <v>#VALUE!</v>
      </c>
      <c r="Z28" s="46" t="e">
        <f t="shared" si="118"/>
        <v>#VALUE!</v>
      </c>
      <c r="AA28" s="46" t="e">
        <f t="shared" si="118"/>
        <v>#VALUE!</v>
      </c>
      <c r="AB28" s="46" t="e">
        <f t="shared" si="118"/>
        <v>#VALUE!</v>
      </c>
      <c r="AC28" s="46" t="e">
        <f t="shared" si="118"/>
        <v>#VALUE!</v>
      </c>
      <c r="AD28" s="46" t="e">
        <f t="shared" si="118"/>
        <v>#VALUE!</v>
      </c>
      <c r="AE28" s="46" t="e">
        <f t="shared" si="118"/>
        <v>#VALUE!</v>
      </c>
      <c r="AF28" s="46" t="e">
        <f t="shared" si="118"/>
        <v>#VALUE!</v>
      </c>
      <c r="AG28" s="46" t="e">
        <f t="shared" si="118"/>
        <v>#VALUE!</v>
      </c>
      <c r="AH28" s="46" t="e">
        <f t="shared" si="118"/>
        <v>#VALUE!</v>
      </c>
      <c r="AI28" s="46" t="e">
        <f t="shared" si="118"/>
        <v>#VALUE!</v>
      </c>
      <c r="AJ28" s="46" t="e">
        <f t="shared" si="118"/>
        <v>#VALUE!</v>
      </c>
      <c r="AK28" s="46" t="e">
        <f t="shared" si="118"/>
        <v>#VALUE!</v>
      </c>
      <c r="AL28" s="46" t="e">
        <f t="shared" si="118"/>
        <v>#VALUE!</v>
      </c>
      <c r="AM28" s="46" t="e">
        <f t="shared" si="118"/>
        <v>#VALUE!</v>
      </c>
      <c r="AN28" s="46" t="e">
        <f t="shared" si="118"/>
        <v>#VALUE!</v>
      </c>
      <c r="AO28" s="46" t="e">
        <f t="shared" si="118"/>
        <v>#VALUE!</v>
      </c>
      <c r="AP28" s="46" t="e">
        <f t="shared" si="118"/>
        <v>#VALUE!</v>
      </c>
      <c r="AQ28" s="46" t="e">
        <f t="shared" si="118"/>
        <v>#VALUE!</v>
      </c>
      <c r="AR28" s="46" t="e">
        <f t="shared" si="118"/>
        <v>#VALUE!</v>
      </c>
      <c r="AS28" s="46" t="e">
        <f t="shared" si="118"/>
        <v>#VALUE!</v>
      </c>
      <c r="AT28" s="46" t="e">
        <f t="shared" si="118"/>
        <v>#VALUE!</v>
      </c>
      <c r="AU28" s="46" t="e">
        <f t="shared" si="118"/>
        <v>#VALUE!</v>
      </c>
      <c r="AV28" s="46" t="e">
        <f t="shared" si="118"/>
        <v>#VALUE!</v>
      </c>
      <c r="AW28" s="46" t="e">
        <f t="shared" si="118"/>
        <v>#VALUE!</v>
      </c>
      <c r="AX28" s="46" t="e">
        <f t="shared" si="118"/>
        <v>#VALUE!</v>
      </c>
      <c r="AY28" s="46" t="e">
        <f t="shared" si="118"/>
        <v>#VALUE!</v>
      </c>
      <c r="AZ28" s="46" t="e">
        <f t="shared" si="118"/>
        <v>#VALUE!</v>
      </c>
      <c r="BA28" s="46" t="e">
        <f t="shared" si="118"/>
        <v>#VALUE!</v>
      </c>
      <c r="BB28" s="46" t="e">
        <f t="shared" si="118"/>
        <v>#VALUE!</v>
      </c>
      <c r="BC28" s="46" t="e">
        <f t="shared" si="118"/>
        <v>#VALUE!</v>
      </c>
      <c r="BD28" s="46" t="e">
        <f t="shared" si="118"/>
        <v>#VALUE!</v>
      </c>
      <c r="BE28" s="46" t="e">
        <f t="shared" si="118"/>
        <v>#VALUE!</v>
      </c>
      <c r="BF28" s="46" t="e">
        <f t="shared" si="118"/>
        <v>#VALUE!</v>
      </c>
      <c r="BG28" s="46" t="e">
        <f t="shared" si="118"/>
        <v>#VALUE!</v>
      </c>
      <c r="BH28" s="46" t="e">
        <f t="shared" si="118"/>
        <v>#VALUE!</v>
      </c>
      <c r="BI28" s="46" t="e">
        <f t="shared" si="118"/>
        <v>#VALUE!</v>
      </c>
      <c r="BJ28" s="46" t="e">
        <f t="shared" si="118"/>
        <v>#VALUE!</v>
      </c>
      <c r="BK28" s="46" t="e">
        <f t="shared" si="118"/>
        <v>#VALUE!</v>
      </c>
      <c r="BL28" s="46" t="e">
        <f t="shared" si="118"/>
        <v>#VALUE!</v>
      </c>
      <c r="BM28" s="46" t="e">
        <f t="shared" si="118"/>
        <v>#VALUE!</v>
      </c>
      <c r="BN28" s="46" t="e">
        <f t="shared" si="118"/>
        <v>#VALUE!</v>
      </c>
      <c r="BO28" s="46" t="e">
        <f t="shared" si="118"/>
        <v>#VALUE!</v>
      </c>
      <c r="BP28" s="46" t="e">
        <f t="shared" si="118"/>
        <v>#VALUE!</v>
      </c>
      <c r="BQ28" s="46" t="e">
        <f t="shared" si="118"/>
        <v>#VALUE!</v>
      </c>
      <c r="BR28" s="46" t="e">
        <f t="shared" ref="BR28:CX28" si="119">+BR96</f>
        <v>#VALUE!</v>
      </c>
      <c r="BS28" s="46" t="e">
        <f t="shared" si="119"/>
        <v>#VALUE!</v>
      </c>
      <c r="BT28" s="46" t="e">
        <f t="shared" si="119"/>
        <v>#VALUE!</v>
      </c>
      <c r="BU28" s="46" t="e">
        <f t="shared" si="119"/>
        <v>#VALUE!</v>
      </c>
      <c r="BV28" s="46" t="e">
        <f t="shared" si="119"/>
        <v>#VALUE!</v>
      </c>
      <c r="BW28" s="46" t="e">
        <f t="shared" si="119"/>
        <v>#VALUE!</v>
      </c>
      <c r="BX28" s="46" t="e">
        <f t="shared" si="119"/>
        <v>#VALUE!</v>
      </c>
      <c r="BY28" s="46" t="e">
        <f t="shared" si="119"/>
        <v>#VALUE!</v>
      </c>
      <c r="BZ28" s="46" t="e">
        <f t="shared" si="119"/>
        <v>#VALUE!</v>
      </c>
      <c r="CA28" s="46" t="e">
        <f t="shared" si="119"/>
        <v>#VALUE!</v>
      </c>
      <c r="CB28" s="46" t="e">
        <f t="shared" si="119"/>
        <v>#VALUE!</v>
      </c>
      <c r="CC28" s="46" t="e">
        <f t="shared" si="119"/>
        <v>#VALUE!</v>
      </c>
      <c r="CD28" s="46" t="e">
        <f t="shared" si="119"/>
        <v>#VALUE!</v>
      </c>
      <c r="CE28" s="46" t="e">
        <f t="shared" si="119"/>
        <v>#VALUE!</v>
      </c>
      <c r="CF28" s="46" t="e">
        <f t="shared" si="119"/>
        <v>#VALUE!</v>
      </c>
      <c r="CG28" s="46" t="e">
        <f t="shared" si="119"/>
        <v>#VALUE!</v>
      </c>
      <c r="CH28" s="46" t="e">
        <f t="shared" si="119"/>
        <v>#VALUE!</v>
      </c>
      <c r="CI28" s="46" t="e">
        <f t="shared" si="119"/>
        <v>#VALUE!</v>
      </c>
      <c r="CJ28" s="46" t="e">
        <f t="shared" si="119"/>
        <v>#VALUE!</v>
      </c>
      <c r="CK28" s="46" t="e">
        <f t="shared" si="119"/>
        <v>#VALUE!</v>
      </c>
      <c r="CL28" s="46" t="e">
        <f t="shared" si="119"/>
        <v>#VALUE!</v>
      </c>
      <c r="CM28" s="46" t="e">
        <f t="shared" si="119"/>
        <v>#VALUE!</v>
      </c>
      <c r="CN28" s="46" t="e">
        <f t="shared" si="119"/>
        <v>#VALUE!</v>
      </c>
      <c r="CO28" s="46" t="e">
        <f t="shared" si="119"/>
        <v>#VALUE!</v>
      </c>
      <c r="CP28" s="46" t="e">
        <f t="shared" si="119"/>
        <v>#VALUE!</v>
      </c>
      <c r="CQ28" s="46" t="e">
        <f t="shared" si="119"/>
        <v>#VALUE!</v>
      </c>
      <c r="CR28" s="46" t="e">
        <f t="shared" si="119"/>
        <v>#VALUE!</v>
      </c>
      <c r="CS28" s="46" t="e">
        <f t="shared" si="119"/>
        <v>#VALUE!</v>
      </c>
      <c r="CT28" s="46" t="e">
        <f t="shared" si="119"/>
        <v>#VALUE!</v>
      </c>
      <c r="CU28" s="46" t="e">
        <f t="shared" si="119"/>
        <v>#VALUE!</v>
      </c>
      <c r="CV28" s="46" t="e">
        <f t="shared" si="119"/>
        <v>#VALUE!</v>
      </c>
      <c r="CW28" s="46" t="e">
        <f t="shared" si="119"/>
        <v>#VALUE!</v>
      </c>
      <c r="CX28" s="47" t="e">
        <f t="shared" si="119"/>
        <v>#VALUE!</v>
      </c>
    </row>
    <row r="29" spans="1:103" ht="17.25" customHeight="1" thickBot="1" x14ac:dyDescent="0.45">
      <c r="A29" s="130"/>
      <c r="B29" s="48" t="s">
        <v>179</v>
      </c>
      <c r="C29" s="49" t="e">
        <f>SUM(C26:C28)</f>
        <v>#VALUE!</v>
      </c>
      <c r="D29" s="49" t="e">
        <f t="shared" ref="D29:E29" si="120">SUM(D26:D28)</f>
        <v>#VALUE!</v>
      </c>
      <c r="E29" s="49" t="e">
        <f t="shared" si="120"/>
        <v>#VALUE!</v>
      </c>
      <c r="F29" s="49" t="e">
        <f t="shared" ref="F29:BQ29" si="121">SUM(F26:F28)</f>
        <v>#VALUE!</v>
      </c>
      <c r="G29" s="49" t="e">
        <f t="shared" si="121"/>
        <v>#VALUE!</v>
      </c>
      <c r="H29" s="49" t="e">
        <f t="shared" si="121"/>
        <v>#VALUE!</v>
      </c>
      <c r="I29" s="49" t="e">
        <f t="shared" si="121"/>
        <v>#VALUE!</v>
      </c>
      <c r="J29" s="49" t="e">
        <f t="shared" si="121"/>
        <v>#VALUE!</v>
      </c>
      <c r="K29" s="49" t="e">
        <f t="shared" si="121"/>
        <v>#VALUE!</v>
      </c>
      <c r="L29" s="49" t="e">
        <f t="shared" si="121"/>
        <v>#VALUE!</v>
      </c>
      <c r="M29" s="49" t="e">
        <f t="shared" si="121"/>
        <v>#VALUE!</v>
      </c>
      <c r="N29" s="49" t="e">
        <f t="shared" si="121"/>
        <v>#VALUE!</v>
      </c>
      <c r="O29" s="49" t="e">
        <f t="shared" si="121"/>
        <v>#VALUE!</v>
      </c>
      <c r="P29" s="49" t="e">
        <f t="shared" si="121"/>
        <v>#VALUE!</v>
      </c>
      <c r="Q29" s="49" t="e">
        <f t="shared" si="121"/>
        <v>#VALUE!</v>
      </c>
      <c r="R29" s="49" t="e">
        <f t="shared" si="121"/>
        <v>#VALUE!</v>
      </c>
      <c r="S29" s="49" t="e">
        <f t="shared" si="121"/>
        <v>#VALUE!</v>
      </c>
      <c r="T29" s="49" t="e">
        <f t="shared" si="121"/>
        <v>#VALUE!</v>
      </c>
      <c r="U29" s="49" t="e">
        <f t="shared" si="121"/>
        <v>#VALUE!</v>
      </c>
      <c r="V29" s="49" t="e">
        <f t="shared" si="121"/>
        <v>#VALUE!</v>
      </c>
      <c r="W29" s="49" t="e">
        <f t="shared" si="121"/>
        <v>#VALUE!</v>
      </c>
      <c r="X29" s="49" t="e">
        <f t="shared" si="121"/>
        <v>#VALUE!</v>
      </c>
      <c r="Y29" s="49" t="e">
        <f t="shared" si="121"/>
        <v>#VALUE!</v>
      </c>
      <c r="Z29" s="49" t="e">
        <f t="shared" si="121"/>
        <v>#VALUE!</v>
      </c>
      <c r="AA29" s="49" t="e">
        <f t="shared" si="121"/>
        <v>#VALUE!</v>
      </c>
      <c r="AB29" s="49" t="e">
        <f t="shared" si="121"/>
        <v>#VALUE!</v>
      </c>
      <c r="AC29" s="49" t="e">
        <f t="shared" si="121"/>
        <v>#VALUE!</v>
      </c>
      <c r="AD29" s="49" t="e">
        <f t="shared" si="121"/>
        <v>#VALUE!</v>
      </c>
      <c r="AE29" s="49" t="e">
        <f t="shared" si="121"/>
        <v>#VALUE!</v>
      </c>
      <c r="AF29" s="49" t="e">
        <f t="shared" si="121"/>
        <v>#VALUE!</v>
      </c>
      <c r="AG29" s="49" t="e">
        <f t="shared" si="121"/>
        <v>#VALUE!</v>
      </c>
      <c r="AH29" s="49" t="e">
        <f t="shared" si="121"/>
        <v>#VALUE!</v>
      </c>
      <c r="AI29" s="49" t="e">
        <f t="shared" si="121"/>
        <v>#VALUE!</v>
      </c>
      <c r="AJ29" s="49" t="e">
        <f t="shared" si="121"/>
        <v>#VALUE!</v>
      </c>
      <c r="AK29" s="49" t="e">
        <f t="shared" si="121"/>
        <v>#VALUE!</v>
      </c>
      <c r="AL29" s="49" t="e">
        <f t="shared" si="121"/>
        <v>#VALUE!</v>
      </c>
      <c r="AM29" s="49" t="e">
        <f t="shared" si="121"/>
        <v>#VALUE!</v>
      </c>
      <c r="AN29" s="49" t="e">
        <f t="shared" si="121"/>
        <v>#VALUE!</v>
      </c>
      <c r="AO29" s="49" t="e">
        <f t="shared" si="121"/>
        <v>#VALUE!</v>
      </c>
      <c r="AP29" s="49" t="e">
        <f t="shared" si="121"/>
        <v>#VALUE!</v>
      </c>
      <c r="AQ29" s="49" t="e">
        <f t="shared" si="121"/>
        <v>#VALUE!</v>
      </c>
      <c r="AR29" s="49" t="e">
        <f t="shared" si="121"/>
        <v>#VALUE!</v>
      </c>
      <c r="AS29" s="49" t="e">
        <f t="shared" si="121"/>
        <v>#VALUE!</v>
      </c>
      <c r="AT29" s="49" t="e">
        <f t="shared" si="121"/>
        <v>#VALUE!</v>
      </c>
      <c r="AU29" s="49" t="e">
        <f t="shared" si="121"/>
        <v>#VALUE!</v>
      </c>
      <c r="AV29" s="49" t="e">
        <f t="shared" si="121"/>
        <v>#VALUE!</v>
      </c>
      <c r="AW29" s="49" t="e">
        <f t="shared" si="121"/>
        <v>#VALUE!</v>
      </c>
      <c r="AX29" s="49" t="e">
        <f t="shared" si="121"/>
        <v>#VALUE!</v>
      </c>
      <c r="AY29" s="49" t="e">
        <f t="shared" si="121"/>
        <v>#VALUE!</v>
      </c>
      <c r="AZ29" s="49" t="e">
        <f t="shared" si="121"/>
        <v>#VALUE!</v>
      </c>
      <c r="BA29" s="49" t="e">
        <f t="shared" si="121"/>
        <v>#VALUE!</v>
      </c>
      <c r="BB29" s="49" t="e">
        <f t="shared" si="121"/>
        <v>#VALUE!</v>
      </c>
      <c r="BC29" s="49" t="e">
        <f t="shared" si="121"/>
        <v>#VALUE!</v>
      </c>
      <c r="BD29" s="49" t="e">
        <f t="shared" si="121"/>
        <v>#VALUE!</v>
      </c>
      <c r="BE29" s="49" t="e">
        <f t="shared" si="121"/>
        <v>#VALUE!</v>
      </c>
      <c r="BF29" s="49" t="e">
        <f t="shared" si="121"/>
        <v>#VALUE!</v>
      </c>
      <c r="BG29" s="49" t="e">
        <f t="shared" si="121"/>
        <v>#VALUE!</v>
      </c>
      <c r="BH29" s="49" t="e">
        <f t="shared" si="121"/>
        <v>#VALUE!</v>
      </c>
      <c r="BI29" s="49" t="e">
        <f t="shared" si="121"/>
        <v>#VALUE!</v>
      </c>
      <c r="BJ29" s="49" t="e">
        <f t="shared" si="121"/>
        <v>#VALUE!</v>
      </c>
      <c r="BK29" s="49" t="e">
        <f t="shared" si="121"/>
        <v>#VALUE!</v>
      </c>
      <c r="BL29" s="49" t="e">
        <f t="shared" si="121"/>
        <v>#VALUE!</v>
      </c>
      <c r="BM29" s="49" t="e">
        <f t="shared" si="121"/>
        <v>#VALUE!</v>
      </c>
      <c r="BN29" s="49" t="e">
        <f t="shared" si="121"/>
        <v>#VALUE!</v>
      </c>
      <c r="BO29" s="49" t="e">
        <f t="shared" si="121"/>
        <v>#VALUE!</v>
      </c>
      <c r="BP29" s="49" t="e">
        <f t="shared" si="121"/>
        <v>#VALUE!</v>
      </c>
      <c r="BQ29" s="49" t="e">
        <f t="shared" si="121"/>
        <v>#VALUE!</v>
      </c>
      <c r="BR29" s="49" t="e">
        <f t="shared" ref="BR29:CX29" si="122">SUM(BR26:BR28)</f>
        <v>#VALUE!</v>
      </c>
      <c r="BS29" s="49" t="e">
        <f t="shared" si="122"/>
        <v>#VALUE!</v>
      </c>
      <c r="BT29" s="49" t="e">
        <f t="shared" si="122"/>
        <v>#VALUE!</v>
      </c>
      <c r="BU29" s="49" t="e">
        <f t="shared" si="122"/>
        <v>#VALUE!</v>
      </c>
      <c r="BV29" s="49" t="e">
        <f t="shared" si="122"/>
        <v>#VALUE!</v>
      </c>
      <c r="BW29" s="49" t="e">
        <f t="shared" si="122"/>
        <v>#VALUE!</v>
      </c>
      <c r="BX29" s="49" t="e">
        <f t="shared" si="122"/>
        <v>#VALUE!</v>
      </c>
      <c r="BY29" s="49" t="e">
        <f t="shared" si="122"/>
        <v>#VALUE!</v>
      </c>
      <c r="BZ29" s="49" t="e">
        <f t="shared" si="122"/>
        <v>#VALUE!</v>
      </c>
      <c r="CA29" s="49" t="e">
        <f t="shared" si="122"/>
        <v>#VALUE!</v>
      </c>
      <c r="CB29" s="49" t="e">
        <f t="shared" si="122"/>
        <v>#VALUE!</v>
      </c>
      <c r="CC29" s="49" t="e">
        <f t="shared" si="122"/>
        <v>#VALUE!</v>
      </c>
      <c r="CD29" s="49" t="e">
        <f t="shared" si="122"/>
        <v>#VALUE!</v>
      </c>
      <c r="CE29" s="49" t="e">
        <f t="shared" si="122"/>
        <v>#VALUE!</v>
      </c>
      <c r="CF29" s="49" t="e">
        <f t="shared" si="122"/>
        <v>#VALUE!</v>
      </c>
      <c r="CG29" s="49" t="e">
        <f t="shared" si="122"/>
        <v>#VALUE!</v>
      </c>
      <c r="CH29" s="49" t="e">
        <f t="shared" si="122"/>
        <v>#VALUE!</v>
      </c>
      <c r="CI29" s="49" t="e">
        <f t="shared" si="122"/>
        <v>#VALUE!</v>
      </c>
      <c r="CJ29" s="49" t="e">
        <f t="shared" si="122"/>
        <v>#VALUE!</v>
      </c>
      <c r="CK29" s="49" t="e">
        <f t="shared" si="122"/>
        <v>#VALUE!</v>
      </c>
      <c r="CL29" s="49" t="e">
        <f t="shared" si="122"/>
        <v>#VALUE!</v>
      </c>
      <c r="CM29" s="49" t="e">
        <f t="shared" si="122"/>
        <v>#VALUE!</v>
      </c>
      <c r="CN29" s="49" t="e">
        <f t="shared" si="122"/>
        <v>#VALUE!</v>
      </c>
      <c r="CO29" s="49" t="e">
        <f t="shared" si="122"/>
        <v>#VALUE!</v>
      </c>
      <c r="CP29" s="49" t="e">
        <f t="shared" si="122"/>
        <v>#VALUE!</v>
      </c>
      <c r="CQ29" s="49" t="e">
        <f t="shared" si="122"/>
        <v>#VALUE!</v>
      </c>
      <c r="CR29" s="49" t="e">
        <f t="shared" si="122"/>
        <v>#VALUE!</v>
      </c>
      <c r="CS29" s="49" t="e">
        <f t="shared" si="122"/>
        <v>#VALUE!</v>
      </c>
      <c r="CT29" s="49" t="e">
        <f t="shared" si="122"/>
        <v>#VALUE!</v>
      </c>
      <c r="CU29" s="49" t="e">
        <f t="shared" si="122"/>
        <v>#VALUE!</v>
      </c>
      <c r="CV29" s="49" t="e">
        <f t="shared" si="122"/>
        <v>#VALUE!</v>
      </c>
      <c r="CW29" s="49" t="e">
        <f t="shared" si="122"/>
        <v>#VALUE!</v>
      </c>
      <c r="CX29" s="50" t="e">
        <f t="shared" si="122"/>
        <v>#VALUE!</v>
      </c>
    </row>
    <row r="30" spans="1:103" ht="17.25" customHeight="1" x14ac:dyDescent="0.4">
      <c r="A30" s="128" t="s">
        <v>187</v>
      </c>
      <c r="B30" s="42" t="s">
        <v>162</v>
      </c>
      <c r="C30" s="43" t="str">
        <f>+C116</f>
        <v>-</v>
      </c>
      <c r="D30" s="43" t="str">
        <f t="shared" ref="D30:E30" si="123">+D116</f>
        <v>-</v>
      </c>
      <c r="E30" s="43" t="str">
        <f t="shared" si="123"/>
        <v>-</v>
      </c>
      <c r="F30" s="43" t="str">
        <f t="shared" ref="F30:BQ30" si="124">+F116</f>
        <v>-</v>
      </c>
      <c r="G30" s="43" t="str">
        <f t="shared" si="124"/>
        <v>-</v>
      </c>
      <c r="H30" s="43" t="str">
        <f t="shared" si="124"/>
        <v>-</v>
      </c>
      <c r="I30" s="43" t="str">
        <f t="shared" si="124"/>
        <v>-</v>
      </c>
      <c r="J30" s="43" t="str">
        <f t="shared" si="124"/>
        <v>-</v>
      </c>
      <c r="K30" s="43" t="str">
        <f t="shared" si="124"/>
        <v>-</v>
      </c>
      <c r="L30" s="43" t="str">
        <f t="shared" si="124"/>
        <v>-</v>
      </c>
      <c r="M30" s="43" t="str">
        <f t="shared" si="124"/>
        <v>-</v>
      </c>
      <c r="N30" s="43" t="str">
        <f t="shared" si="124"/>
        <v>-</v>
      </c>
      <c r="O30" s="43" t="str">
        <f t="shared" si="124"/>
        <v>-</v>
      </c>
      <c r="P30" s="43" t="str">
        <f t="shared" si="124"/>
        <v>-</v>
      </c>
      <c r="Q30" s="43" t="str">
        <f t="shared" si="124"/>
        <v>-</v>
      </c>
      <c r="R30" s="43" t="str">
        <f t="shared" si="124"/>
        <v>-</v>
      </c>
      <c r="S30" s="43" t="str">
        <f t="shared" si="124"/>
        <v>-</v>
      </c>
      <c r="T30" s="43" t="str">
        <f t="shared" si="124"/>
        <v>-</v>
      </c>
      <c r="U30" s="43" t="str">
        <f t="shared" si="124"/>
        <v>-</v>
      </c>
      <c r="V30" s="43" t="str">
        <f t="shared" si="124"/>
        <v>-</v>
      </c>
      <c r="W30" s="43" t="str">
        <f t="shared" si="124"/>
        <v>-</v>
      </c>
      <c r="X30" s="43" t="str">
        <f t="shared" si="124"/>
        <v>-</v>
      </c>
      <c r="Y30" s="43" t="str">
        <f t="shared" si="124"/>
        <v>-</v>
      </c>
      <c r="Z30" s="43" t="str">
        <f t="shared" si="124"/>
        <v>-</v>
      </c>
      <c r="AA30" s="43" t="str">
        <f t="shared" si="124"/>
        <v>-</v>
      </c>
      <c r="AB30" s="43" t="str">
        <f t="shared" si="124"/>
        <v>-</v>
      </c>
      <c r="AC30" s="43" t="str">
        <f t="shared" si="124"/>
        <v>-</v>
      </c>
      <c r="AD30" s="43" t="str">
        <f t="shared" si="124"/>
        <v>-</v>
      </c>
      <c r="AE30" s="43" t="str">
        <f t="shared" si="124"/>
        <v>-</v>
      </c>
      <c r="AF30" s="43" t="str">
        <f t="shared" si="124"/>
        <v>-</v>
      </c>
      <c r="AG30" s="43" t="str">
        <f t="shared" si="124"/>
        <v>-</v>
      </c>
      <c r="AH30" s="43" t="str">
        <f t="shared" si="124"/>
        <v>-</v>
      </c>
      <c r="AI30" s="43" t="str">
        <f t="shared" si="124"/>
        <v>-</v>
      </c>
      <c r="AJ30" s="43" t="str">
        <f t="shared" si="124"/>
        <v>-</v>
      </c>
      <c r="AK30" s="43" t="str">
        <f t="shared" si="124"/>
        <v>-</v>
      </c>
      <c r="AL30" s="43" t="str">
        <f t="shared" si="124"/>
        <v>-</v>
      </c>
      <c r="AM30" s="43" t="str">
        <f t="shared" si="124"/>
        <v>-</v>
      </c>
      <c r="AN30" s="43" t="str">
        <f t="shared" si="124"/>
        <v>-</v>
      </c>
      <c r="AO30" s="43" t="str">
        <f t="shared" si="124"/>
        <v>-</v>
      </c>
      <c r="AP30" s="43" t="str">
        <f t="shared" si="124"/>
        <v>-</v>
      </c>
      <c r="AQ30" s="43" t="str">
        <f t="shared" si="124"/>
        <v>-</v>
      </c>
      <c r="AR30" s="43" t="str">
        <f t="shared" si="124"/>
        <v>-</v>
      </c>
      <c r="AS30" s="43" t="str">
        <f t="shared" si="124"/>
        <v>-</v>
      </c>
      <c r="AT30" s="43" t="str">
        <f t="shared" si="124"/>
        <v>-</v>
      </c>
      <c r="AU30" s="43" t="str">
        <f t="shared" si="124"/>
        <v>-</v>
      </c>
      <c r="AV30" s="43" t="str">
        <f t="shared" si="124"/>
        <v>-</v>
      </c>
      <c r="AW30" s="43" t="str">
        <f t="shared" si="124"/>
        <v>-</v>
      </c>
      <c r="AX30" s="43" t="str">
        <f t="shared" si="124"/>
        <v>-</v>
      </c>
      <c r="AY30" s="43" t="str">
        <f t="shared" si="124"/>
        <v>-</v>
      </c>
      <c r="AZ30" s="43" t="str">
        <f t="shared" si="124"/>
        <v>-</v>
      </c>
      <c r="BA30" s="43" t="str">
        <f t="shared" si="124"/>
        <v>-</v>
      </c>
      <c r="BB30" s="43" t="str">
        <f t="shared" si="124"/>
        <v>-</v>
      </c>
      <c r="BC30" s="43" t="str">
        <f t="shared" si="124"/>
        <v>-</v>
      </c>
      <c r="BD30" s="43" t="str">
        <f t="shared" si="124"/>
        <v>-</v>
      </c>
      <c r="BE30" s="43" t="str">
        <f t="shared" si="124"/>
        <v>-</v>
      </c>
      <c r="BF30" s="43" t="str">
        <f t="shared" si="124"/>
        <v>-</v>
      </c>
      <c r="BG30" s="43" t="str">
        <f t="shared" si="124"/>
        <v>-</v>
      </c>
      <c r="BH30" s="43" t="str">
        <f t="shared" si="124"/>
        <v>-</v>
      </c>
      <c r="BI30" s="43" t="str">
        <f t="shared" si="124"/>
        <v>-</v>
      </c>
      <c r="BJ30" s="43" t="str">
        <f t="shared" si="124"/>
        <v>-</v>
      </c>
      <c r="BK30" s="43" t="str">
        <f t="shared" si="124"/>
        <v>-</v>
      </c>
      <c r="BL30" s="43" t="str">
        <f t="shared" si="124"/>
        <v>-</v>
      </c>
      <c r="BM30" s="43" t="str">
        <f t="shared" si="124"/>
        <v>-</v>
      </c>
      <c r="BN30" s="43" t="str">
        <f t="shared" si="124"/>
        <v>-</v>
      </c>
      <c r="BO30" s="43" t="str">
        <f t="shared" si="124"/>
        <v>-</v>
      </c>
      <c r="BP30" s="43" t="str">
        <f t="shared" si="124"/>
        <v>-</v>
      </c>
      <c r="BQ30" s="43" t="str">
        <f t="shared" si="124"/>
        <v>-</v>
      </c>
      <c r="BR30" s="43" t="str">
        <f t="shared" ref="BR30:CX30" si="125">+BR116</f>
        <v>-</v>
      </c>
      <c r="BS30" s="43" t="str">
        <f t="shared" si="125"/>
        <v>-</v>
      </c>
      <c r="BT30" s="43" t="str">
        <f t="shared" si="125"/>
        <v>-</v>
      </c>
      <c r="BU30" s="43" t="str">
        <f t="shared" si="125"/>
        <v>-</v>
      </c>
      <c r="BV30" s="43" t="str">
        <f t="shared" si="125"/>
        <v>-</v>
      </c>
      <c r="BW30" s="43" t="str">
        <f t="shared" si="125"/>
        <v>-</v>
      </c>
      <c r="BX30" s="43" t="str">
        <f t="shared" si="125"/>
        <v>-</v>
      </c>
      <c r="BY30" s="43" t="str">
        <f t="shared" si="125"/>
        <v>-</v>
      </c>
      <c r="BZ30" s="43" t="str">
        <f t="shared" si="125"/>
        <v>-</v>
      </c>
      <c r="CA30" s="43" t="str">
        <f t="shared" si="125"/>
        <v>-</v>
      </c>
      <c r="CB30" s="43" t="str">
        <f t="shared" si="125"/>
        <v>-</v>
      </c>
      <c r="CC30" s="43" t="str">
        <f t="shared" si="125"/>
        <v>-</v>
      </c>
      <c r="CD30" s="43" t="str">
        <f t="shared" si="125"/>
        <v>-</v>
      </c>
      <c r="CE30" s="43" t="str">
        <f t="shared" si="125"/>
        <v>-</v>
      </c>
      <c r="CF30" s="43" t="str">
        <f t="shared" si="125"/>
        <v>-</v>
      </c>
      <c r="CG30" s="43" t="str">
        <f t="shared" si="125"/>
        <v>-</v>
      </c>
      <c r="CH30" s="43" t="str">
        <f t="shared" si="125"/>
        <v>-</v>
      </c>
      <c r="CI30" s="43" t="str">
        <f t="shared" si="125"/>
        <v>-</v>
      </c>
      <c r="CJ30" s="43" t="str">
        <f t="shared" si="125"/>
        <v>-</v>
      </c>
      <c r="CK30" s="43" t="str">
        <f t="shared" si="125"/>
        <v>-</v>
      </c>
      <c r="CL30" s="43" t="str">
        <f t="shared" si="125"/>
        <v>-</v>
      </c>
      <c r="CM30" s="43" t="str">
        <f t="shared" si="125"/>
        <v>-</v>
      </c>
      <c r="CN30" s="43" t="str">
        <f t="shared" si="125"/>
        <v>-</v>
      </c>
      <c r="CO30" s="43" t="str">
        <f t="shared" si="125"/>
        <v>-</v>
      </c>
      <c r="CP30" s="43" t="str">
        <f t="shared" si="125"/>
        <v>-</v>
      </c>
      <c r="CQ30" s="43" t="str">
        <f t="shared" si="125"/>
        <v>-</v>
      </c>
      <c r="CR30" s="43" t="str">
        <f t="shared" si="125"/>
        <v>-</v>
      </c>
      <c r="CS30" s="43" t="str">
        <f t="shared" si="125"/>
        <v>-</v>
      </c>
      <c r="CT30" s="43" t="str">
        <f t="shared" si="125"/>
        <v>-</v>
      </c>
      <c r="CU30" s="43" t="str">
        <f t="shared" si="125"/>
        <v>-</v>
      </c>
      <c r="CV30" s="43" t="str">
        <f t="shared" si="125"/>
        <v>-</v>
      </c>
      <c r="CW30" s="43" t="str">
        <f t="shared" si="125"/>
        <v>-</v>
      </c>
      <c r="CX30" s="44" t="str">
        <f t="shared" si="125"/>
        <v>-</v>
      </c>
    </row>
    <row r="31" spans="1:103" ht="17.25" customHeight="1" x14ac:dyDescent="0.4">
      <c r="A31" s="129"/>
      <c r="B31" s="45" t="s">
        <v>157</v>
      </c>
      <c r="C31" s="46" t="str">
        <f>+C125</f>
        <v>-</v>
      </c>
      <c r="D31" s="46" t="str">
        <f t="shared" ref="D31:E31" si="126">+D125</f>
        <v>-</v>
      </c>
      <c r="E31" s="46" t="str">
        <f t="shared" si="126"/>
        <v>-</v>
      </c>
      <c r="F31" s="46" t="str">
        <f t="shared" ref="F31:BQ31" si="127">+F125</f>
        <v>-</v>
      </c>
      <c r="G31" s="46" t="str">
        <f t="shared" si="127"/>
        <v>-</v>
      </c>
      <c r="H31" s="46" t="str">
        <f t="shared" si="127"/>
        <v>-</v>
      </c>
      <c r="I31" s="46" t="str">
        <f t="shared" si="127"/>
        <v>-</v>
      </c>
      <c r="J31" s="46" t="str">
        <f t="shared" si="127"/>
        <v>-</v>
      </c>
      <c r="K31" s="46" t="str">
        <f t="shared" si="127"/>
        <v>-</v>
      </c>
      <c r="L31" s="46" t="str">
        <f t="shared" si="127"/>
        <v>-</v>
      </c>
      <c r="M31" s="46" t="str">
        <f t="shared" si="127"/>
        <v>-</v>
      </c>
      <c r="N31" s="46" t="str">
        <f t="shared" si="127"/>
        <v>-</v>
      </c>
      <c r="O31" s="46" t="str">
        <f t="shared" si="127"/>
        <v>-</v>
      </c>
      <c r="P31" s="46" t="str">
        <f t="shared" si="127"/>
        <v>-</v>
      </c>
      <c r="Q31" s="46" t="str">
        <f t="shared" si="127"/>
        <v>-</v>
      </c>
      <c r="R31" s="46" t="str">
        <f t="shared" si="127"/>
        <v>-</v>
      </c>
      <c r="S31" s="46" t="str">
        <f t="shared" si="127"/>
        <v>-</v>
      </c>
      <c r="T31" s="46" t="str">
        <f t="shared" si="127"/>
        <v>-</v>
      </c>
      <c r="U31" s="46" t="str">
        <f t="shared" si="127"/>
        <v>-</v>
      </c>
      <c r="V31" s="46" t="str">
        <f t="shared" si="127"/>
        <v>-</v>
      </c>
      <c r="W31" s="46" t="str">
        <f t="shared" si="127"/>
        <v>-</v>
      </c>
      <c r="X31" s="46" t="str">
        <f t="shared" si="127"/>
        <v>-</v>
      </c>
      <c r="Y31" s="46" t="str">
        <f t="shared" si="127"/>
        <v>-</v>
      </c>
      <c r="Z31" s="46" t="str">
        <f t="shared" si="127"/>
        <v>-</v>
      </c>
      <c r="AA31" s="46" t="str">
        <f t="shared" si="127"/>
        <v>-</v>
      </c>
      <c r="AB31" s="46" t="str">
        <f t="shared" si="127"/>
        <v>-</v>
      </c>
      <c r="AC31" s="46" t="str">
        <f t="shared" si="127"/>
        <v>-</v>
      </c>
      <c r="AD31" s="46" t="str">
        <f t="shared" si="127"/>
        <v>-</v>
      </c>
      <c r="AE31" s="46" t="str">
        <f t="shared" si="127"/>
        <v>-</v>
      </c>
      <c r="AF31" s="46" t="str">
        <f t="shared" si="127"/>
        <v>-</v>
      </c>
      <c r="AG31" s="46" t="str">
        <f t="shared" si="127"/>
        <v>-</v>
      </c>
      <c r="AH31" s="46" t="str">
        <f t="shared" si="127"/>
        <v>-</v>
      </c>
      <c r="AI31" s="46" t="str">
        <f t="shared" si="127"/>
        <v>-</v>
      </c>
      <c r="AJ31" s="46" t="str">
        <f t="shared" si="127"/>
        <v>-</v>
      </c>
      <c r="AK31" s="46" t="str">
        <f t="shared" si="127"/>
        <v>-</v>
      </c>
      <c r="AL31" s="46" t="str">
        <f t="shared" si="127"/>
        <v>-</v>
      </c>
      <c r="AM31" s="46" t="str">
        <f t="shared" si="127"/>
        <v>-</v>
      </c>
      <c r="AN31" s="46" t="str">
        <f t="shared" si="127"/>
        <v>-</v>
      </c>
      <c r="AO31" s="46" t="str">
        <f t="shared" si="127"/>
        <v>-</v>
      </c>
      <c r="AP31" s="46" t="str">
        <f t="shared" si="127"/>
        <v>-</v>
      </c>
      <c r="AQ31" s="46" t="str">
        <f t="shared" si="127"/>
        <v>-</v>
      </c>
      <c r="AR31" s="46" t="str">
        <f t="shared" si="127"/>
        <v>-</v>
      </c>
      <c r="AS31" s="46" t="str">
        <f t="shared" si="127"/>
        <v>-</v>
      </c>
      <c r="AT31" s="46" t="str">
        <f t="shared" si="127"/>
        <v>-</v>
      </c>
      <c r="AU31" s="46" t="str">
        <f t="shared" si="127"/>
        <v>-</v>
      </c>
      <c r="AV31" s="46" t="str">
        <f t="shared" si="127"/>
        <v>-</v>
      </c>
      <c r="AW31" s="46" t="str">
        <f t="shared" si="127"/>
        <v>-</v>
      </c>
      <c r="AX31" s="46" t="str">
        <f t="shared" si="127"/>
        <v>-</v>
      </c>
      <c r="AY31" s="46" t="str">
        <f t="shared" si="127"/>
        <v>-</v>
      </c>
      <c r="AZ31" s="46" t="str">
        <f t="shared" si="127"/>
        <v>-</v>
      </c>
      <c r="BA31" s="46" t="str">
        <f t="shared" si="127"/>
        <v>-</v>
      </c>
      <c r="BB31" s="46" t="str">
        <f t="shared" si="127"/>
        <v>-</v>
      </c>
      <c r="BC31" s="46" t="str">
        <f t="shared" si="127"/>
        <v>-</v>
      </c>
      <c r="BD31" s="46" t="str">
        <f t="shared" si="127"/>
        <v>-</v>
      </c>
      <c r="BE31" s="46" t="str">
        <f t="shared" si="127"/>
        <v>-</v>
      </c>
      <c r="BF31" s="46" t="str">
        <f t="shared" si="127"/>
        <v>-</v>
      </c>
      <c r="BG31" s="46" t="str">
        <f t="shared" si="127"/>
        <v>-</v>
      </c>
      <c r="BH31" s="46" t="str">
        <f t="shared" si="127"/>
        <v>-</v>
      </c>
      <c r="BI31" s="46" t="str">
        <f t="shared" si="127"/>
        <v>-</v>
      </c>
      <c r="BJ31" s="46" t="str">
        <f t="shared" si="127"/>
        <v>-</v>
      </c>
      <c r="BK31" s="46" t="str">
        <f t="shared" si="127"/>
        <v>-</v>
      </c>
      <c r="BL31" s="46" t="str">
        <f t="shared" si="127"/>
        <v>-</v>
      </c>
      <c r="BM31" s="46" t="str">
        <f t="shared" si="127"/>
        <v>-</v>
      </c>
      <c r="BN31" s="46" t="str">
        <f t="shared" si="127"/>
        <v>-</v>
      </c>
      <c r="BO31" s="46" t="str">
        <f t="shared" si="127"/>
        <v>-</v>
      </c>
      <c r="BP31" s="46" t="str">
        <f t="shared" si="127"/>
        <v>-</v>
      </c>
      <c r="BQ31" s="46" t="str">
        <f t="shared" si="127"/>
        <v>-</v>
      </c>
      <c r="BR31" s="46" t="str">
        <f t="shared" ref="BR31:CX31" si="128">+BR125</f>
        <v>-</v>
      </c>
      <c r="BS31" s="46" t="str">
        <f t="shared" si="128"/>
        <v>-</v>
      </c>
      <c r="BT31" s="46" t="str">
        <f t="shared" si="128"/>
        <v>-</v>
      </c>
      <c r="BU31" s="46" t="str">
        <f t="shared" si="128"/>
        <v>-</v>
      </c>
      <c r="BV31" s="46" t="str">
        <f t="shared" si="128"/>
        <v>-</v>
      </c>
      <c r="BW31" s="46" t="str">
        <f t="shared" si="128"/>
        <v>-</v>
      </c>
      <c r="BX31" s="46" t="str">
        <f t="shared" si="128"/>
        <v>-</v>
      </c>
      <c r="BY31" s="46" t="str">
        <f t="shared" si="128"/>
        <v>-</v>
      </c>
      <c r="BZ31" s="46" t="str">
        <f t="shared" si="128"/>
        <v>-</v>
      </c>
      <c r="CA31" s="46" t="str">
        <f t="shared" si="128"/>
        <v>-</v>
      </c>
      <c r="CB31" s="46" t="str">
        <f t="shared" si="128"/>
        <v>-</v>
      </c>
      <c r="CC31" s="46" t="str">
        <f t="shared" si="128"/>
        <v>-</v>
      </c>
      <c r="CD31" s="46" t="str">
        <f t="shared" si="128"/>
        <v>-</v>
      </c>
      <c r="CE31" s="46" t="str">
        <f t="shared" si="128"/>
        <v>-</v>
      </c>
      <c r="CF31" s="46" t="str">
        <f t="shared" si="128"/>
        <v>-</v>
      </c>
      <c r="CG31" s="46" t="str">
        <f t="shared" si="128"/>
        <v>-</v>
      </c>
      <c r="CH31" s="46" t="str">
        <f t="shared" si="128"/>
        <v>-</v>
      </c>
      <c r="CI31" s="46" t="str">
        <f t="shared" si="128"/>
        <v>-</v>
      </c>
      <c r="CJ31" s="46" t="str">
        <f t="shared" si="128"/>
        <v>-</v>
      </c>
      <c r="CK31" s="46" t="str">
        <f t="shared" si="128"/>
        <v>-</v>
      </c>
      <c r="CL31" s="46" t="str">
        <f t="shared" si="128"/>
        <v>-</v>
      </c>
      <c r="CM31" s="46" t="str">
        <f t="shared" si="128"/>
        <v>-</v>
      </c>
      <c r="CN31" s="46" t="str">
        <f t="shared" si="128"/>
        <v>-</v>
      </c>
      <c r="CO31" s="46" t="str">
        <f t="shared" si="128"/>
        <v>-</v>
      </c>
      <c r="CP31" s="46" t="str">
        <f t="shared" si="128"/>
        <v>-</v>
      </c>
      <c r="CQ31" s="46" t="str">
        <f t="shared" si="128"/>
        <v>-</v>
      </c>
      <c r="CR31" s="46" t="str">
        <f t="shared" si="128"/>
        <v>-</v>
      </c>
      <c r="CS31" s="46" t="str">
        <f t="shared" si="128"/>
        <v>-</v>
      </c>
      <c r="CT31" s="46" t="str">
        <f t="shared" si="128"/>
        <v>-</v>
      </c>
      <c r="CU31" s="46" t="str">
        <f t="shared" si="128"/>
        <v>-</v>
      </c>
      <c r="CV31" s="46" t="str">
        <f t="shared" si="128"/>
        <v>-</v>
      </c>
      <c r="CW31" s="46" t="str">
        <f t="shared" si="128"/>
        <v>-</v>
      </c>
      <c r="CX31" s="51" t="str">
        <f t="shared" si="128"/>
        <v>-</v>
      </c>
      <c r="CY31" s="8"/>
    </row>
    <row r="32" spans="1:103" ht="17.25" customHeight="1" x14ac:dyDescent="0.4">
      <c r="A32" s="129"/>
      <c r="B32" s="45" t="s">
        <v>158</v>
      </c>
      <c r="C32" s="46" t="str">
        <f>+C119</f>
        <v>-</v>
      </c>
      <c r="D32" s="46" t="str">
        <f t="shared" ref="D32:E32" si="129">+D119</f>
        <v>-</v>
      </c>
      <c r="E32" s="46" t="str">
        <f t="shared" si="129"/>
        <v>-</v>
      </c>
      <c r="F32" s="46" t="str">
        <f t="shared" ref="F32:BQ32" si="130">+F119</f>
        <v>-</v>
      </c>
      <c r="G32" s="46" t="str">
        <f t="shared" si="130"/>
        <v>-</v>
      </c>
      <c r="H32" s="46" t="str">
        <f t="shared" si="130"/>
        <v>-</v>
      </c>
      <c r="I32" s="46" t="str">
        <f t="shared" si="130"/>
        <v>-</v>
      </c>
      <c r="J32" s="46" t="str">
        <f t="shared" si="130"/>
        <v>-</v>
      </c>
      <c r="K32" s="46" t="str">
        <f t="shared" si="130"/>
        <v>-</v>
      </c>
      <c r="L32" s="46" t="str">
        <f t="shared" si="130"/>
        <v>-</v>
      </c>
      <c r="M32" s="46" t="str">
        <f t="shared" si="130"/>
        <v>-</v>
      </c>
      <c r="N32" s="46" t="str">
        <f t="shared" si="130"/>
        <v>-</v>
      </c>
      <c r="O32" s="46" t="str">
        <f t="shared" si="130"/>
        <v>-</v>
      </c>
      <c r="P32" s="46" t="str">
        <f t="shared" si="130"/>
        <v>-</v>
      </c>
      <c r="Q32" s="46" t="str">
        <f t="shared" si="130"/>
        <v>-</v>
      </c>
      <c r="R32" s="46" t="str">
        <f t="shared" si="130"/>
        <v>-</v>
      </c>
      <c r="S32" s="46" t="str">
        <f t="shared" si="130"/>
        <v>-</v>
      </c>
      <c r="T32" s="46" t="str">
        <f t="shared" si="130"/>
        <v>-</v>
      </c>
      <c r="U32" s="46" t="str">
        <f t="shared" si="130"/>
        <v>-</v>
      </c>
      <c r="V32" s="46" t="str">
        <f t="shared" si="130"/>
        <v>-</v>
      </c>
      <c r="W32" s="46" t="str">
        <f t="shared" si="130"/>
        <v>-</v>
      </c>
      <c r="X32" s="46" t="str">
        <f t="shared" si="130"/>
        <v>-</v>
      </c>
      <c r="Y32" s="46" t="str">
        <f t="shared" si="130"/>
        <v>-</v>
      </c>
      <c r="Z32" s="46" t="str">
        <f t="shared" si="130"/>
        <v>-</v>
      </c>
      <c r="AA32" s="46" t="str">
        <f t="shared" si="130"/>
        <v>-</v>
      </c>
      <c r="AB32" s="46" t="str">
        <f t="shared" si="130"/>
        <v>-</v>
      </c>
      <c r="AC32" s="46" t="str">
        <f t="shared" si="130"/>
        <v>-</v>
      </c>
      <c r="AD32" s="46" t="str">
        <f t="shared" si="130"/>
        <v>-</v>
      </c>
      <c r="AE32" s="46" t="str">
        <f t="shared" si="130"/>
        <v>-</v>
      </c>
      <c r="AF32" s="46" t="str">
        <f t="shared" si="130"/>
        <v>-</v>
      </c>
      <c r="AG32" s="46" t="str">
        <f t="shared" si="130"/>
        <v>-</v>
      </c>
      <c r="AH32" s="46" t="str">
        <f t="shared" si="130"/>
        <v>-</v>
      </c>
      <c r="AI32" s="46" t="str">
        <f t="shared" si="130"/>
        <v>-</v>
      </c>
      <c r="AJ32" s="46" t="str">
        <f t="shared" si="130"/>
        <v>-</v>
      </c>
      <c r="AK32" s="46" t="str">
        <f t="shared" si="130"/>
        <v>-</v>
      </c>
      <c r="AL32" s="46" t="str">
        <f t="shared" si="130"/>
        <v>-</v>
      </c>
      <c r="AM32" s="46" t="str">
        <f t="shared" si="130"/>
        <v>-</v>
      </c>
      <c r="AN32" s="46" t="str">
        <f t="shared" si="130"/>
        <v>-</v>
      </c>
      <c r="AO32" s="46" t="str">
        <f t="shared" si="130"/>
        <v>-</v>
      </c>
      <c r="AP32" s="46" t="str">
        <f t="shared" si="130"/>
        <v>-</v>
      </c>
      <c r="AQ32" s="46" t="str">
        <f t="shared" si="130"/>
        <v>-</v>
      </c>
      <c r="AR32" s="46" t="str">
        <f t="shared" si="130"/>
        <v>-</v>
      </c>
      <c r="AS32" s="46" t="str">
        <f t="shared" si="130"/>
        <v>-</v>
      </c>
      <c r="AT32" s="46" t="str">
        <f t="shared" si="130"/>
        <v>-</v>
      </c>
      <c r="AU32" s="46" t="str">
        <f t="shared" si="130"/>
        <v>-</v>
      </c>
      <c r="AV32" s="46" t="str">
        <f t="shared" si="130"/>
        <v>-</v>
      </c>
      <c r="AW32" s="46" t="str">
        <f t="shared" si="130"/>
        <v>-</v>
      </c>
      <c r="AX32" s="46" t="str">
        <f t="shared" si="130"/>
        <v>-</v>
      </c>
      <c r="AY32" s="46" t="str">
        <f t="shared" si="130"/>
        <v>-</v>
      </c>
      <c r="AZ32" s="46" t="str">
        <f t="shared" si="130"/>
        <v>-</v>
      </c>
      <c r="BA32" s="46" t="str">
        <f t="shared" si="130"/>
        <v>-</v>
      </c>
      <c r="BB32" s="46" t="str">
        <f t="shared" si="130"/>
        <v>-</v>
      </c>
      <c r="BC32" s="46" t="str">
        <f t="shared" si="130"/>
        <v>-</v>
      </c>
      <c r="BD32" s="46" t="str">
        <f t="shared" si="130"/>
        <v>-</v>
      </c>
      <c r="BE32" s="46" t="str">
        <f t="shared" si="130"/>
        <v>-</v>
      </c>
      <c r="BF32" s="46" t="str">
        <f t="shared" si="130"/>
        <v>-</v>
      </c>
      <c r="BG32" s="46" t="str">
        <f t="shared" si="130"/>
        <v>-</v>
      </c>
      <c r="BH32" s="46" t="str">
        <f t="shared" si="130"/>
        <v>-</v>
      </c>
      <c r="BI32" s="46" t="str">
        <f t="shared" si="130"/>
        <v>-</v>
      </c>
      <c r="BJ32" s="46" t="str">
        <f t="shared" si="130"/>
        <v>-</v>
      </c>
      <c r="BK32" s="46" t="str">
        <f t="shared" si="130"/>
        <v>-</v>
      </c>
      <c r="BL32" s="46" t="str">
        <f t="shared" si="130"/>
        <v>-</v>
      </c>
      <c r="BM32" s="46" t="str">
        <f t="shared" si="130"/>
        <v>-</v>
      </c>
      <c r="BN32" s="46" t="str">
        <f t="shared" si="130"/>
        <v>-</v>
      </c>
      <c r="BO32" s="46" t="str">
        <f t="shared" si="130"/>
        <v>-</v>
      </c>
      <c r="BP32" s="46" t="str">
        <f t="shared" si="130"/>
        <v>-</v>
      </c>
      <c r="BQ32" s="46" t="str">
        <f t="shared" si="130"/>
        <v>-</v>
      </c>
      <c r="BR32" s="46" t="str">
        <f t="shared" ref="BR32:CX32" si="131">+BR119</f>
        <v>-</v>
      </c>
      <c r="BS32" s="46" t="str">
        <f t="shared" si="131"/>
        <v>-</v>
      </c>
      <c r="BT32" s="46" t="str">
        <f t="shared" si="131"/>
        <v>-</v>
      </c>
      <c r="BU32" s="46" t="str">
        <f t="shared" si="131"/>
        <v>-</v>
      </c>
      <c r="BV32" s="46" t="str">
        <f t="shared" si="131"/>
        <v>-</v>
      </c>
      <c r="BW32" s="46" t="str">
        <f t="shared" si="131"/>
        <v>-</v>
      </c>
      <c r="BX32" s="46" t="str">
        <f t="shared" si="131"/>
        <v>-</v>
      </c>
      <c r="BY32" s="46" t="str">
        <f t="shared" si="131"/>
        <v>-</v>
      </c>
      <c r="BZ32" s="46" t="str">
        <f t="shared" si="131"/>
        <v>-</v>
      </c>
      <c r="CA32" s="46" t="str">
        <f t="shared" si="131"/>
        <v>-</v>
      </c>
      <c r="CB32" s="46" t="str">
        <f t="shared" si="131"/>
        <v>-</v>
      </c>
      <c r="CC32" s="46" t="str">
        <f t="shared" si="131"/>
        <v>-</v>
      </c>
      <c r="CD32" s="46" t="str">
        <f t="shared" si="131"/>
        <v>-</v>
      </c>
      <c r="CE32" s="46" t="str">
        <f t="shared" si="131"/>
        <v>-</v>
      </c>
      <c r="CF32" s="46" t="str">
        <f t="shared" si="131"/>
        <v>-</v>
      </c>
      <c r="CG32" s="46" t="str">
        <f t="shared" si="131"/>
        <v>-</v>
      </c>
      <c r="CH32" s="46" t="str">
        <f t="shared" si="131"/>
        <v>-</v>
      </c>
      <c r="CI32" s="46" t="str">
        <f t="shared" si="131"/>
        <v>-</v>
      </c>
      <c r="CJ32" s="46" t="str">
        <f t="shared" si="131"/>
        <v>-</v>
      </c>
      <c r="CK32" s="46" t="str">
        <f t="shared" si="131"/>
        <v>-</v>
      </c>
      <c r="CL32" s="46" t="str">
        <f t="shared" si="131"/>
        <v>-</v>
      </c>
      <c r="CM32" s="46" t="str">
        <f t="shared" si="131"/>
        <v>-</v>
      </c>
      <c r="CN32" s="46" t="str">
        <f t="shared" si="131"/>
        <v>-</v>
      </c>
      <c r="CO32" s="46" t="str">
        <f t="shared" si="131"/>
        <v>-</v>
      </c>
      <c r="CP32" s="46" t="str">
        <f t="shared" si="131"/>
        <v>-</v>
      </c>
      <c r="CQ32" s="46" t="str">
        <f t="shared" si="131"/>
        <v>-</v>
      </c>
      <c r="CR32" s="46" t="str">
        <f t="shared" si="131"/>
        <v>-</v>
      </c>
      <c r="CS32" s="46" t="str">
        <f t="shared" si="131"/>
        <v>-</v>
      </c>
      <c r="CT32" s="46" t="str">
        <f t="shared" si="131"/>
        <v>-</v>
      </c>
      <c r="CU32" s="46" t="str">
        <f t="shared" si="131"/>
        <v>-</v>
      </c>
      <c r="CV32" s="46" t="str">
        <f t="shared" si="131"/>
        <v>-</v>
      </c>
      <c r="CW32" s="46" t="str">
        <f t="shared" si="131"/>
        <v>-</v>
      </c>
      <c r="CX32" s="51" t="str">
        <f t="shared" si="131"/>
        <v>-</v>
      </c>
      <c r="CY32" s="8"/>
    </row>
    <row r="33" spans="1:103" ht="17.25" customHeight="1" thickBot="1" x14ac:dyDescent="0.45">
      <c r="A33" s="130"/>
      <c r="B33" s="48" t="s">
        <v>180</v>
      </c>
      <c r="C33" s="49">
        <f>SUM(C30:C32)</f>
        <v>0</v>
      </c>
      <c r="D33" s="49">
        <f t="shared" ref="D33:E33" si="132">SUM(D30:D32)</f>
        <v>0</v>
      </c>
      <c r="E33" s="49">
        <f t="shared" si="132"/>
        <v>0</v>
      </c>
      <c r="F33" s="49">
        <f t="shared" ref="F33:BQ33" si="133">SUM(F30:F32)</f>
        <v>0</v>
      </c>
      <c r="G33" s="49">
        <f t="shared" si="133"/>
        <v>0</v>
      </c>
      <c r="H33" s="49">
        <f t="shared" si="133"/>
        <v>0</v>
      </c>
      <c r="I33" s="49">
        <f t="shared" si="133"/>
        <v>0</v>
      </c>
      <c r="J33" s="49">
        <f t="shared" si="133"/>
        <v>0</v>
      </c>
      <c r="K33" s="49">
        <f t="shared" si="133"/>
        <v>0</v>
      </c>
      <c r="L33" s="49">
        <f t="shared" si="133"/>
        <v>0</v>
      </c>
      <c r="M33" s="49">
        <f t="shared" si="133"/>
        <v>0</v>
      </c>
      <c r="N33" s="49">
        <f t="shared" si="133"/>
        <v>0</v>
      </c>
      <c r="O33" s="49">
        <f t="shared" si="133"/>
        <v>0</v>
      </c>
      <c r="P33" s="49">
        <f t="shared" si="133"/>
        <v>0</v>
      </c>
      <c r="Q33" s="49">
        <f t="shared" si="133"/>
        <v>0</v>
      </c>
      <c r="R33" s="49">
        <f t="shared" si="133"/>
        <v>0</v>
      </c>
      <c r="S33" s="49">
        <f t="shared" si="133"/>
        <v>0</v>
      </c>
      <c r="T33" s="49">
        <f t="shared" si="133"/>
        <v>0</v>
      </c>
      <c r="U33" s="49">
        <f t="shared" si="133"/>
        <v>0</v>
      </c>
      <c r="V33" s="49">
        <f t="shared" si="133"/>
        <v>0</v>
      </c>
      <c r="W33" s="49">
        <f t="shared" si="133"/>
        <v>0</v>
      </c>
      <c r="X33" s="49">
        <f t="shared" si="133"/>
        <v>0</v>
      </c>
      <c r="Y33" s="49">
        <f t="shared" si="133"/>
        <v>0</v>
      </c>
      <c r="Z33" s="49">
        <f t="shared" si="133"/>
        <v>0</v>
      </c>
      <c r="AA33" s="49">
        <f t="shared" si="133"/>
        <v>0</v>
      </c>
      <c r="AB33" s="49">
        <f t="shared" si="133"/>
        <v>0</v>
      </c>
      <c r="AC33" s="49">
        <f t="shared" si="133"/>
        <v>0</v>
      </c>
      <c r="AD33" s="49">
        <f t="shared" si="133"/>
        <v>0</v>
      </c>
      <c r="AE33" s="49">
        <f t="shared" si="133"/>
        <v>0</v>
      </c>
      <c r="AF33" s="49">
        <f t="shared" si="133"/>
        <v>0</v>
      </c>
      <c r="AG33" s="49">
        <f t="shared" si="133"/>
        <v>0</v>
      </c>
      <c r="AH33" s="49">
        <f t="shared" si="133"/>
        <v>0</v>
      </c>
      <c r="AI33" s="49">
        <f t="shared" si="133"/>
        <v>0</v>
      </c>
      <c r="AJ33" s="49">
        <f t="shared" si="133"/>
        <v>0</v>
      </c>
      <c r="AK33" s="49">
        <f t="shared" si="133"/>
        <v>0</v>
      </c>
      <c r="AL33" s="49">
        <f t="shared" si="133"/>
        <v>0</v>
      </c>
      <c r="AM33" s="49">
        <f t="shared" si="133"/>
        <v>0</v>
      </c>
      <c r="AN33" s="49">
        <f t="shared" si="133"/>
        <v>0</v>
      </c>
      <c r="AO33" s="49">
        <f t="shared" si="133"/>
        <v>0</v>
      </c>
      <c r="AP33" s="49">
        <f t="shared" si="133"/>
        <v>0</v>
      </c>
      <c r="AQ33" s="49">
        <f t="shared" si="133"/>
        <v>0</v>
      </c>
      <c r="AR33" s="49">
        <f t="shared" si="133"/>
        <v>0</v>
      </c>
      <c r="AS33" s="49">
        <f t="shared" si="133"/>
        <v>0</v>
      </c>
      <c r="AT33" s="49">
        <f t="shared" si="133"/>
        <v>0</v>
      </c>
      <c r="AU33" s="49">
        <f t="shared" si="133"/>
        <v>0</v>
      </c>
      <c r="AV33" s="49">
        <f t="shared" si="133"/>
        <v>0</v>
      </c>
      <c r="AW33" s="49">
        <f t="shared" si="133"/>
        <v>0</v>
      </c>
      <c r="AX33" s="49">
        <f t="shared" si="133"/>
        <v>0</v>
      </c>
      <c r="AY33" s="49">
        <f t="shared" si="133"/>
        <v>0</v>
      </c>
      <c r="AZ33" s="49">
        <f t="shared" si="133"/>
        <v>0</v>
      </c>
      <c r="BA33" s="49">
        <f t="shared" si="133"/>
        <v>0</v>
      </c>
      <c r="BB33" s="49">
        <f t="shared" si="133"/>
        <v>0</v>
      </c>
      <c r="BC33" s="49">
        <f t="shared" si="133"/>
        <v>0</v>
      </c>
      <c r="BD33" s="49">
        <f t="shared" si="133"/>
        <v>0</v>
      </c>
      <c r="BE33" s="49">
        <f t="shared" si="133"/>
        <v>0</v>
      </c>
      <c r="BF33" s="49">
        <f t="shared" si="133"/>
        <v>0</v>
      </c>
      <c r="BG33" s="49">
        <f t="shared" si="133"/>
        <v>0</v>
      </c>
      <c r="BH33" s="49">
        <f t="shared" si="133"/>
        <v>0</v>
      </c>
      <c r="BI33" s="49">
        <f t="shared" si="133"/>
        <v>0</v>
      </c>
      <c r="BJ33" s="49">
        <f t="shared" si="133"/>
        <v>0</v>
      </c>
      <c r="BK33" s="49">
        <f t="shared" si="133"/>
        <v>0</v>
      </c>
      <c r="BL33" s="49">
        <f t="shared" si="133"/>
        <v>0</v>
      </c>
      <c r="BM33" s="49">
        <f t="shared" si="133"/>
        <v>0</v>
      </c>
      <c r="BN33" s="49">
        <f t="shared" si="133"/>
        <v>0</v>
      </c>
      <c r="BO33" s="49">
        <f t="shared" si="133"/>
        <v>0</v>
      </c>
      <c r="BP33" s="49">
        <f t="shared" si="133"/>
        <v>0</v>
      </c>
      <c r="BQ33" s="49">
        <f t="shared" si="133"/>
        <v>0</v>
      </c>
      <c r="BR33" s="49">
        <f t="shared" ref="BR33:CX33" si="134">SUM(BR30:BR32)</f>
        <v>0</v>
      </c>
      <c r="BS33" s="49">
        <f t="shared" si="134"/>
        <v>0</v>
      </c>
      <c r="BT33" s="49">
        <f t="shared" si="134"/>
        <v>0</v>
      </c>
      <c r="BU33" s="49">
        <f t="shared" si="134"/>
        <v>0</v>
      </c>
      <c r="BV33" s="49">
        <f t="shared" si="134"/>
        <v>0</v>
      </c>
      <c r="BW33" s="49">
        <f t="shared" si="134"/>
        <v>0</v>
      </c>
      <c r="BX33" s="49">
        <f t="shared" si="134"/>
        <v>0</v>
      </c>
      <c r="BY33" s="49">
        <f t="shared" si="134"/>
        <v>0</v>
      </c>
      <c r="BZ33" s="49">
        <f t="shared" si="134"/>
        <v>0</v>
      </c>
      <c r="CA33" s="49">
        <f t="shared" si="134"/>
        <v>0</v>
      </c>
      <c r="CB33" s="49">
        <f t="shared" si="134"/>
        <v>0</v>
      </c>
      <c r="CC33" s="49">
        <f t="shared" si="134"/>
        <v>0</v>
      </c>
      <c r="CD33" s="49">
        <f t="shared" si="134"/>
        <v>0</v>
      </c>
      <c r="CE33" s="49">
        <f t="shared" si="134"/>
        <v>0</v>
      </c>
      <c r="CF33" s="49">
        <f t="shared" si="134"/>
        <v>0</v>
      </c>
      <c r="CG33" s="49">
        <f t="shared" si="134"/>
        <v>0</v>
      </c>
      <c r="CH33" s="49">
        <f t="shared" si="134"/>
        <v>0</v>
      </c>
      <c r="CI33" s="49">
        <f t="shared" si="134"/>
        <v>0</v>
      </c>
      <c r="CJ33" s="49">
        <f t="shared" si="134"/>
        <v>0</v>
      </c>
      <c r="CK33" s="49">
        <f t="shared" si="134"/>
        <v>0</v>
      </c>
      <c r="CL33" s="49">
        <f t="shared" si="134"/>
        <v>0</v>
      </c>
      <c r="CM33" s="49">
        <f t="shared" si="134"/>
        <v>0</v>
      </c>
      <c r="CN33" s="49">
        <f t="shared" si="134"/>
        <v>0</v>
      </c>
      <c r="CO33" s="49">
        <f t="shared" si="134"/>
        <v>0</v>
      </c>
      <c r="CP33" s="49">
        <f t="shared" si="134"/>
        <v>0</v>
      </c>
      <c r="CQ33" s="49">
        <f t="shared" si="134"/>
        <v>0</v>
      </c>
      <c r="CR33" s="49">
        <f t="shared" si="134"/>
        <v>0</v>
      </c>
      <c r="CS33" s="49">
        <f t="shared" si="134"/>
        <v>0</v>
      </c>
      <c r="CT33" s="49">
        <f t="shared" si="134"/>
        <v>0</v>
      </c>
      <c r="CU33" s="49">
        <f t="shared" si="134"/>
        <v>0</v>
      </c>
      <c r="CV33" s="49">
        <f t="shared" si="134"/>
        <v>0</v>
      </c>
      <c r="CW33" s="49">
        <f t="shared" si="134"/>
        <v>0</v>
      </c>
      <c r="CX33" s="52">
        <f t="shared" si="134"/>
        <v>0</v>
      </c>
      <c r="CY33" s="8"/>
    </row>
    <row r="34" spans="1:103" ht="17.25" customHeight="1" x14ac:dyDescent="0.4">
      <c r="A34" s="128" t="s">
        <v>188</v>
      </c>
      <c r="B34" s="53" t="s">
        <v>181</v>
      </c>
      <c r="C34" s="54" t="e">
        <f>+C29+C33</f>
        <v>#VALUE!</v>
      </c>
      <c r="D34" s="54" t="e">
        <f t="shared" ref="D34:E34" si="135">+D29+D33</f>
        <v>#VALUE!</v>
      </c>
      <c r="E34" s="54" t="e">
        <f t="shared" si="135"/>
        <v>#VALUE!</v>
      </c>
      <c r="F34" s="54" t="e">
        <f t="shared" ref="F34" si="136">+F29+F33</f>
        <v>#VALUE!</v>
      </c>
      <c r="G34" s="54" t="e">
        <f t="shared" ref="G34" si="137">+G29+G33</f>
        <v>#VALUE!</v>
      </c>
      <c r="H34" s="54" t="e">
        <f t="shared" ref="H34" si="138">+H29+H33</f>
        <v>#VALUE!</v>
      </c>
      <c r="I34" s="54" t="e">
        <f t="shared" ref="I34" si="139">+I29+I33</f>
        <v>#VALUE!</v>
      </c>
      <c r="J34" s="54" t="e">
        <f t="shared" ref="J34" si="140">+J29+J33</f>
        <v>#VALUE!</v>
      </c>
      <c r="K34" s="54" t="e">
        <f t="shared" ref="K34" si="141">+K29+K33</f>
        <v>#VALUE!</v>
      </c>
      <c r="L34" s="54" t="e">
        <f t="shared" ref="L34" si="142">+L29+L33</f>
        <v>#VALUE!</v>
      </c>
      <c r="M34" s="54" t="e">
        <f t="shared" ref="M34" si="143">+M29+M33</f>
        <v>#VALUE!</v>
      </c>
      <c r="N34" s="54" t="e">
        <f t="shared" ref="N34" si="144">+N29+N33</f>
        <v>#VALUE!</v>
      </c>
      <c r="O34" s="54" t="e">
        <f t="shared" ref="O34" si="145">+O29+O33</f>
        <v>#VALUE!</v>
      </c>
      <c r="P34" s="54" t="e">
        <f t="shared" ref="P34" si="146">+P29+P33</f>
        <v>#VALUE!</v>
      </c>
      <c r="Q34" s="54" t="e">
        <f t="shared" ref="Q34" si="147">+Q29+Q33</f>
        <v>#VALUE!</v>
      </c>
      <c r="R34" s="54" t="e">
        <f t="shared" ref="R34" si="148">+R29+R33</f>
        <v>#VALUE!</v>
      </c>
      <c r="S34" s="54" t="e">
        <f t="shared" ref="S34" si="149">+S29+S33</f>
        <v>#VALUE!</v>
      </c>
      <c r="T34" s="54" t="e">
        <f t="shared" ref="T34" si="150">+T29+T33</f>
        <v>#VALUE!</v>
      </c>
      <c r="U34" s="54" t="e">
        <f t="shared" ref="U34" si="151">+U29+U33</f>
        <v>#VALUE!</v>
      </c>
      <c r="V34" s="54" t="e">
        <f t="shared" ref="V34" si="152">+V29+V33</f>
        <v>#VALUE!</v>
      </c>
      <c r="W34" s="54" t="e">
        <f t="shared" ref="W34" si="153">+W29+W33</f>
        <v>#VALUE!</v>
      </c>
      <c r="X34" s="54" t="e">
        <f t="shared" ref="X34" si="154">+X29+X33</f>
        <v>#VALUE!</v>
      </c>
      <c r="Y34" s="54" t="e">
        <f t="shared" ref="Y34" si="155">+Y29+Y33</f>
        <v>#VALUE!</v>
      </c>
      <c r="Z34" s="54" t="e">
        <f t="shared" ref="Z34" si="156">+Z29+Z33</f>
        <v>#VALUE!</v>
      </c>
      <c r="AA34" s="54" t="e">
        <f t="shared" ref="AA34" si="157">+AA29+AA33</f>
        <v>#VALUE!</v>
      </c>
      <c r="AB34" s="54" t="e">
        <f t="shared" ref="AB34" si="158">+AB29+AB33</f>
        <v>#VALUE!</v>
      </c>
      <c r="AC34" s="54" t="e">
        <f t="shared" ref="AC34" si="159">+AC29+AC33</f>
        <v>#VALUE!</v>
      </c>
      <c r="AD34" s="54" t="e">
        <f t="shared" ref="AD34" si="160">+AD29+AD33</f>
        <v>#VALUE!</v>
      </c>
      <c r="AE34" s="54" t="e">
        <f t="shared" ref="AE34" si="161">+AE29+AE33</f>
        <v>#VALUE!</v>
      </c>
      <c r="AF34" s="54" t="e">
        <f t="shared" ref="AF34" si="162">+AF29+AF33</f>
        <v>#VALUE!</v>
      </c>
      <c r="AG34" s="54" t="e">
        <f t="shared" ref="AG34" si="163">+AG29+AG33</f>
        <v>#VALUE!</v>
      </c>
      <c r="AH34" s="54" t="e">
        <f t="shared" ref="AH34" si="164">+AH29+AH33</f>
        <v>#VALUE!</v>
      </c>
      <c r="AI34" s="54" t="e">
        <f t="shared" ref="AI34" si="165">+AI29+AI33</f>
        <v>#VALUE!</v>
      </c>
      <c r="AJ34" s="54" t="e">
        <f t="shared" ref="AJ34" si="166">+AJ29+AJ33</f>
        <v>#VALUE!</v>
      </c>
      <c r="AK34" s="54" t="e">
        <f t="shared" ref="AK34" si="167">+AK29+AK33</f>
        <v>#VALUE!</v>
      </c>
      <c r="AL34" s="54" t="e">
        <f t="shared" ref="AL34" si="168">+AL29+AL33</f>
        <v>#VALUE!</v>
      </c>
      <c r="AM34" s="54" t="e">
        <f t="shared" ref="AM34" si="169">+AM29+AM33</f>
        <v>#VALUE!</v>
      </c>
      <c r="AN34" s="54" t="e">
        <f t="shared" ref="AN34" si="170">+AN29+AN33</f>
        <v>#VALUE!</v>
      </c>
      <c r="AO34" s="54" t="e">
        <f t="shared" ref="AO34" si="171">+AO29+AO33</f>
        <v>#VALUE!</v>
      </c>
      <c r="AP34" s="54" t="e">
        <f t="shared" ref="AP34" si="172">+AP29+AP33</f>
        <v>#VALUE!</v>
      </c>
      <c r="AQ34" s="54" t="e">
        <f t="shared" ref="AQ34" si="173">+AQ29+AQ33</f>
        <v>#VALUE!</v>
      </c>
      <c r="AR34" s="54" t="e">
        <f t="shared" ref="AR34" si="174">+AR29+AR33</f>
        <v>#VALUE!</v>
      </c>
      <c r="AS34" s="54" t="e">
        <f t="shared" ref="AS34" si="175">+AS29+AS33</f>
        <v>#VALUE!</v>
      </c>
      <c r="AT34" s="54" t="e">
        <f t="shared" ref="AT34" si="176">+AT29+AT33</f>
        <v>#VALUE!</v>
      </c>
      <c r="AU34" s="54" t="e">
        <f t="shared" ref="AU34" si="177">+AU29+AU33</f>
        <v>#VALUE!</v>
      </c>
      <c r="AV34" s="54" t="e">
        <f t="shared" ref="AV34" si="178">+AV29+AV33</f>
        <v>#VALUE!</v>
      </c>
      <c r="AW34" s="54" t="e">
        <f t="shared" ref="AW34" si="179">+AW29+AW33</f>
        <v>#VALUE!</v>
      </c>
      <c r="AX34" s="54" t="e">
        <f t="shared" ref="AX34" si="180">+AX29+AX33</f>
        <v>#VALUE!</v>
      </c>
      <c r="AY34" s="54" t="e">
        <f t="shared" ref="AY34" si="181">+AY29+AY33</f>
        <v>#VALUE!</v>
      </c>
      <c r="AZ34" s="54" t="e">
        <f t="shared" ref="AZ34" si="182">+AZ29+AZ33</f>
        <v>#VALUE!</v>
      </c>
      <c r="BA34" s="54" t="e">
        <f t="shared" ref="BA34" si="183">+BA29+BA33</f>
        <v>#VALUE!</v>
      </c>
      <c r="BB34" s="54" t="e">
        <f t="shared" ref="BB34" si="184">+BB29+BB33</f>
        <v>#VALUE!</v>
      </c>
      <c r="BC34" s="54" t="e">
        <f t="shared" ref="BC34" si="185">+BC29+BC33</f>
        <v>#VALUE!</v>
      </c>
      <c r="BD34" s="54" t="e">
        <f t="shared" ref="BD34" si="186">+BD29+BD33</f>
        <v>#VALUE!</v>
      </c>
      <c r="BE34" s="54" t="e">
        <f t="shared" ref="BE34" si="187">+BE29+BE33</f>
        <v>#VALUE!</v>
      </c>
      <c r="BF34" s="54" t="e">
        <f t="shared" ref="BF34" si="188">+BF29+BF33</f>
        <v>#VALUE!</v>
      </c>
      <c r="BG34" s="54" t="e">
        <f t="shared" ref="BG34" si="189">+BG29+BG33</f>
        <v>#VALUE!</v>
      </c>
      <c r="BH34" s="54" t="e">
        <f t="shared" ref="BH34" si="190">+BH29+BH33</f>
        <v>#VALUE!</v>
      </c>
      <c r="BI34" s="54" t="e">
        <f t="shared" ref="BI34" si="191">+BI29+BI33</f>
        <v>#VALUE!</v>
      </c>
      <c r="BJ34" s="54" t="e">
        <f t="shared" ref="BJ34" si="192">+BJ29+BJ33</f>
        <v>#VALUE!</v>
      </c>
      <c r="BK34" s="54" t="e">
        <f t="shared" ref="BK34" si="193">+BK29+BK33</f>
        <v>#VALUE!</v>
      </c>
      <c r="BL34" s="54" t="e">
        <f t="shared" ref="BL34" si="194">+BL29+BL33</f>
        <v>#VALUE!</v>
      </c>
      <c r="BM34" s="54" t="e">
        <f t="shared" ref="BM34" si="195">+BM29+BM33</f>
        <v>#VALUE!</v>
      </c>
      <c r="BN34" s="54" t="e">
        <f t="shared" ref="BN34" si="196">+BN29+BN33</f>
        <v>#VALUE!</v>
      </c>
      <c r="BO34" s="54" t="e">
        <f t="shared" ref="BO34" si="197">+BO29+BO33</f>
        <v>#VALUE!</v>
      </c>
      <c r="BP34" s="54" t="e">
        <f t="shared" ref="BP34" si="198">+BP29+BP33</f>
        <v>#VALUE!</v>
      </c>
      <c r="BQ34" s="54" t="e">
        <f t="shared" ref="BQ34" si="199">+BQ29+BQ33</f>
        <v>#VALUE!</v>
      </c>
      <c r="BR34" s="54" t="e">
        <f t="shared" ref="BR34" si="200">+BR29+BR33</f>
        <v>#VALUE!</v>
      </c>
      <c r="BS34" s="54" t="e">
        <f t="shared" ref="BS34" si="201">+BS29+BS33</f>
        <v>#VALUE!</v>
      </c>
      <c r="BT34" s="54" t="e">
        <f t="shared" ref="BT34" si="202">+BT29+BT33</f>
        <v>#VALUE!</v>
      </c>
      <c r="BU34" s="54" t="e">
        <f t="shared" ref="BU34" si="203">+BU29+BU33</f>
        <v>#VALUE!</v>
      </c>
      <c r="BV34" s="54" t="e">
        <f t="shared" ref="BV34" si="204">+BV29+BV33</f>
        <v>#VALUE!</v>
      </c>
      <c r="BW34" s="54" t="e">
        <f t="shared" ref="BW34" si="205">+BW29+BW33</f>
        <v>#VALUE!</v>
      </c>
      <c r="BX34" s="54" t="e">
        <f t="shared" ref="BX34" si="206">+BX29+BX33</f>
        <v>#VALUE!</v>
      </c>
      <c r="BY34" s="54" t="e">
        <f t="shared" ref="BY34" si="207">+BY29+BY33</f>
        <v>#VALUE!</v>
      </c>
      <c r="BZ34" s="54" t="e">
        <f t="shared" ref="BZ34" si="208">+BZ29+BZ33</f>
        <v>#VALUE!</v>
      </c>
      <c r="CA34" s="54" t="e">
        <f t="shared" ref="CA34" si="209">+CA29+CA33</f>
        <v>#VALUE!</v>
      </c>
      <c r="CB34" s="54" t="e">
        <f t="shared" ref="CB34" si="210">+CB29+CB33</f>
        <v>#VALUE!</v>
      </c>
      <c r="CC34" s="54" t="e">
        <f t="shared" ref="CC34" si="211">+CC29+CC33</f>
        <v>#VALUE!</v>
      </c>
      <c r="CD34" s="54" t="e">
        <f t="shared" ref="CD34" si="212">+CD29+CD33</f>
        <v>#VALUE!</v>
      </c>
      <c r="CE34" s="54" t="e">
        <f t="shared" ref="CE34" si="213">+CE29+CE33</f>
        <v>#VALUE!</v>
      </c>
      <c r="CF34" s="54" t="e">
        <f t="shared" ref="CF34" si="214">+CF29+CF33</f>
        <v>#VALUE!</v>
      </c>
      <c r="CG34" s="54" t="e">
        <f t="shared" ref="CG34" si="215">+CG29+CG33</f>
        <v>#VALUE!</v>
      </c>
      <c r="CH34" s="54" t="e">
        <f t="shared" ref="CH34" si="216">+CH29+CH33</f>
        <v>#VALUE!</v>
      </c>
      <c r="CI34" s="54" t="e">
        <f t="shared" ref="CI34" si="217">+CI29+CI33</f>
        <v>#VALUE!</v>
      </c>
      <c r="CJ34" s="54" t="e">
        <f t="shared" ref="CJ34" si="218">+CJ29+CJ33</f>
        <v>#VALUE!</v>
      </c>
      <c r="CK34" s="54" t="e">
        <f t="shared" ref="CK34" si="219">+CK29+CK33</f>
        <v>#VALUE!</v>
      </c>
      <c r="CL34" s="54" t="e">
        <f t="shared" ref="CL34" si="220">+CL29+CL33</f>
        <v>#VALUE!</v>
      </c>
      <c r="CM34" s="54" t="e">
        <f t="shared" ref="CM34" si="221">+CM29+CM33</f>
        <v>#VALUE!</v>
      </c>
      <c r="CN34" s="54" t="e">
        <f t="shared" ref="CN34" si="222">+CN29+CN33</f>
        <v>#VALUE!</v>
      </c>
      <c r="CO34" s="54" t="e">
        <f t="shared" ref="CO34" si="223">+CO29+CO33</f>
        <v>#VALUE!</v>
      </c>
      <c r="CP34" s="54" t="e">
        <f t="shared" ref="CP34" si="224">+CP29+CP33</f>
        <v>#VALUE!</v>
      </c>
      <c r="CQ34" s="54" t="e">
        <f t="shared" ref="CQ34" si="225">+CQ29+CQ33</f>
        <v>#VALUE!</v>
      </c>
      <c r="CR34" s="54" t="e">
        <f t="shared" ref="CR34" si="226">+CR29+CR33</f>
        <v>#VALUE!</v>
      </c>
      <c r="CS34" s="54" t="e">
        <f t="shared" ref="CS34" si="227">+CS29+CS33</f>
        <v>#VALUE!</v>
      </c>
      <c r="CT34" s="54" t="e">
        <f t="shared" ref="CT34" si="228">+CT29+CT33</f>
        <v>#VALUE!</v>
      </c>
      <c r="CU34" s="54" t="e">
        <f t="shared" ref="CU34" si="229">+CU29+CU33</f>
        <v>#VALUE!</v>
      </c>
      <c r="CV34" s="54" t="e">
        <f t="shared" ref="CV34" si="230">+CV29+CV33</f>
        <v>#VALUE!</v>
      </c>
      <c r="CW34" s="54" t="e">
        <f t="shared" ref="CW34" si="231">+CW29+CW33</f>
        <v>#VALUE!</v>
      </c>
      <c r="CX34" s="55" t="e">
        <f t="shared" ref="CX34" si="232">+CX29+CX33</f>
        <v>#VALUE!</v>
      </c>
      <c r="CY34" s="8"/>
    </row>
    <row r="35" spans="1:103" ht="17.25" customHeight="1" x14ac:dyDescent="0.4">
      <c r="A35" s="129"/>
      <c r="B35" s="45" t="s">
        <v>182</v>
      </c>
      <c r="C35" s="46" t="e">
        <f>IF(C34&lt;10000,CEILING(C34,50),IF(C34&gt;=10000,CEILING(C34,500)))</f>
        <v>#VALUE!</v>
      </c>
      <c r="D35" s="46" t="e">
        <f t="shared" ref="D35:BO35" si="233">IF(D34&lt;10000,CEILING(D34,50),IF(D34&gt;=10000,CEILING(D34,500)))</f>
        <v>#VALUE!</v>
      </c>
      <c r="E35" s="46" t="e">
        <f t="shared" si="233"/>
        <v>#VALUE!</v>
      </c>
      <c r="F35" s="46" t="e">
        <f t="shared" si="233"/>
        <v>#VALUE!</v>
      </c>
      <c r="G35" s="46" t="e">
        <f t="shared" si="233"/>
        <v>#VALUE!</v>
      </c>
      <c r="H35" s="46" t="e">
        <f t="shared" si="233"/>
        <v>#VALUE!</v>
      </c>
      <c r="I35" s="46" t="e">
        <f t="shared" si="233"/>
        <v>#VALUE!</v>
      </c>
      <c r="J35" s="46" t="e">
        <f t="shared" si="233"/>
        <v>#VALUE!</v>
      </c>
      <c r="K35" s="46" t="e">
        <f t="shared" si="233"/>
        <v>#VALUE!</v>
      </c>
      <c r="L35" s="46" t="e">
        <f t="shared" si="233"/>
        <v>#VALUE!</v>
      </c>
      <c r="M35" s="46" t="e">
        <f t="shared" si="233"/>
        <v>#VALUE!</v>
      </c>
      <c r="N35" s="46" t="e">
        <f t="shared" si="233"/>
        <v>#VALUE!</v>
      </c>
      <c r="O35" s="46" t="e">
        <f t="shared" si="233"/>
        <v>#VALUE!</v>
      </c>
      <c r="P35" s="46" t="e">
        <f t="shared" si="233"/>
        <v>#VALUE!</v>
      </c>
      <c r="Q35" s="46" t="e">
        <f t="shared" si="233"/>
        <v>#VALUE!</v>
      </c>
      <c r="R35" s="46" t="e">
        <f t="shared" si="233"/>
        <v>#VALUE!</v>
      </c>
      <c r="S35" s="46" t="e">
        <f t="shared" si="233"/>
        <v>#VALUE!</v>
      </c>
      <c r="T35" s="46" t="e">
        <f t="shared" si="233"/>
        <v>#VALUE!</v>
      </c>
      <c r="U35" s="46" t="e">
        <f t="shared" si="233"/>
        <v>#VALUE!</v>
      </c>
      <c r="V35" s="46" t="e">
        <f t="shared" si="233"/>
        <v>#VALUE!</v>
      </c>
      <c r="W35" s="46" t="e">
        <f t="shared" si="233"/>
        <v>#VALUE!</v>
      </c>
      <c r="X35" s="46" t="e">
        <f t="shared" si="233"/>
        <v>#VALUE!</v>
      </c>
      <c r="Y35" s="46" t="e">
        <f t="shared" si="233"/>
        <v>#VALUE!</v>
      </c>
      <c r="Z35" s="46" t="e">
        <f t="shared" si="233"/>
        <v>#VALUE!</v>
      </c>
      <c r="AA35" s="46" t="e">
        <f t="shared" si="233"/>
        <v>#VALUE!</v>
      </c>
      <c r="AB35" s="46" t="e">
        <f t="shared" si="233"/>
        <v>#VALUE!</v>
      </c>
      <c r="AC35" s="46" t="e">
        <f t="shared" si="233"/>
        <v>#VALUE!</v>
      </c>
      <c r="AD35" s="46" t="e">
        <f t="shared" si="233"/>
        <v>#VALUE!</v>
      </c>
      <c r="AE35" s="46" t="e">
        <f t="shared" si="233"/>
        <v>#VALUE!</v>
      </c>
      <c r="AF35" s="46" t="e">
        <f t="shared" si="233"/>
        <v>#VALUE!</v>
      </c>
      <c r="AG35" s="46" t="e">
        <f t="shared" si="233"/>
        <v>#VALUE!</v>
      </c>
      <c r="AH35" s="46" t="e">
        <f t="shared" si="233"/>
        <v>#VALUE!</v>
      </c>
      <c r="AI35" s="46" t="e">
        <f t="shared" si="233"/>
        <v>#VALUE!</v>
      </c>
      <c r="AJ35" s="46" t="e">
        <f t="shared" si="233"/>
        <v>#VALUE!</v>
      </c>
      <c r="AK35" s="46" t="e">
        <f t="shared" si="233"/>
        <v>#VALUE!</v>
      </c>
      <c r="AL35" s="46" t="e">
        <f t="shared" si="233"/>
        <v>#VALUE!</v>
      </c>
      <c r="AM35" s="46" t="e">
        <f t="shared" si="233"/>
        <v>#VALUE!</v>
      </c>
      <c r="AN35" s="46" t="e">
        <f t="shared" si="233"/>
        <v>#VALUE!</v>
      </c>
      <c r="AO35" s="46" t="e">
        <f t="shared" si="233"/>
        <v>#VALUE!</v>
      </c>
      <c r="AP35" s="46" t="e">
        <f t="shared" si="233"/>
        <v>#VALUE!</v>
      </c>
      <c r="AQ35" s="46" t="e">
        <f t="shared" si="233"/>
        <v>#VALUE!</v>
      </c>
      <c r="AR35" s="46" t="e">
        <f t="shared" si="233"/>
        <v>#VALUE!</v>
      </c>
      <c r="AS35" s="46" t="e">
        <f t="shared" si="233"/>
        <v>#VALUE!</v>
      </c>
      <c r="AT35" s="46" t="e">
        <f t="shared" si="233"/>
        <v>#VALUE!</v>
      </c>
      <c r="AU35" s="46" t="e">
        <f t="shared" si="233"/>
        <v>#VALUE!</v>
      </c>
      <c r="AV35" s="46" t="e">
        <f t="shared" si="233"/>
        <v>#VALUE!</v>
      </c>
      <c r="AW35" s="46" t="e">
        <f t="shared" si="233"/>
        <v>#VALUE!</v>
      </c>
      <c r="AX35" s="46" t="e">
        <f t="shared" si="233"/>
        <v>#VALUE!</v>
      </c>
      <c r="AY35" s="46" t="e">
        <f t="shared" si="233"/>
        <v>#VALUE!</v>
      </c>
      <c r="AZ35" s="46" t="e">
        <f t="shared" si="233"/>
        <v>#VALUE!</v>
      </c>
      <c r="BA35" s="46" t="e">
        <f t="shared" si="233"/>
        <v>#VALUE!</v>
      </c>
      <c r="BB35" s="46" t="e">
        <f t="shared" si="233"/>
        <v>#VALUE!</v>
      </c>
      <c r="BC35" s="46" t="e">
        <f t="shared" si="233"/>
        <v>#VALUE!</v>
      </c>
      <c r="BD35" s="46" t="e">
        <f t="shared" si="233"/>
        <v>#VALUE!</v>
      </c>
      <c r="BE35" s="46" t="e">
        <f t="shared" si="233"/>
        <v>#VALUE!</v>
      </c>
      <c r="BF35" s="46" t="e">
        <f t="shared" si="233"/>
        <v>#VALUE!</v>
      </c>
      <c r="BG35" s="46" t="e">
        <f t="shared" si="233"/>
        <v>#VALUE!</v>
      </c>
      <c r="BH35" s="46" t="e">
        <f t="shared" si="233"/>
        <v>#VALUE!</v>
      </c>
      <c r="BI35" s="46" t="e">
        <f t="shared" si="233"/>
        <v>#VALUE!</v>
      </c>
      <c r="BJ35" s="46" t="e">
        <f t="shared" si="233"/>
        <v>#VALUE!</v>
      </c>
      <c r="BK35" s="46" t="e">
        <f t="shared" si="233"/>
        <v>#VALUE!</v>
      </c>
      <c r="BL35" s="46" t="e">
        <f t="shared" si="233"/>
        <v>#VALUE!</v>
      </c>
      <c r="BM35" s="46" t="e">
        <f t="shared" si="233"/>
        <v>#VALUE!</v>
      </c>
      <c r="BN35" s="46" t="e">
        <f t="shared" si="233"/>
        <v>#VALUE!</v>
      </c>
      <c r="BO35" s="46" t="e">
        <f t="shared" si="233"/>
        <v>#VALUE!</v>
      </c>
      <c r="BP35" s="46" t="e">
        <f t="shared" ref="BP35:CX35" si="234">IF(BP34&lt;10000,CEILING(BP34,50),IF(BP34&gt;=10000,CEILING(BP34,500)))</f>
        <v>#VALUE!</v>
      </c>
      <c r="BQ35" s="46" t="e">
        <f t="shared" si="234"/>
        <v>#VALUE!</v>
      </c>
      <c r="BR35" s="46" t="e">
        <f t="shared" si="234"/>
        <v>#VALUE!</v>
      </c>
      <c r="BS35" s="46" t="e">
        <f t="shared" si="234"/>
        <v>#VALUE!</v>
      </c>
      <c r="BT35" s="46" t="e">
        <f t="shared" si="234"/>
        <v>#VALUE!</v>
      </c>
      <c r="BU35" s="46" t="e">
        <f t="shared" si="234"/>
        <v>#VALUE!</v>
      </c>
      <c r="BV35" s="46" t="e">
        <f t="shared" si="234"/>
        <v>#VALUE!</v>
      </c>
      <c r="BW35" s="46" t="e">
        <f t="shared" si="234"/>
        <v>#VALUE!</v>
      </c>
      <c r="BX35" s="46" t="e">
        <f t="shared" si="234"/>
        <v>#VALUE!</v>
      </c>
      <c r="BY35" s="46" t="e">
        <f t="shared" si="234"/>
        <v>#VALUE!</v>
      </c>
      <c r="BZ35" s="46" t="e">
        <f t="shared" si="234"/>
        <v>#VALUE!</v>
      </c>
      <c r="CA35" s="46" t="e">
        <f t="shared" si="234"/>
        <v>#VALUE!</v>
      </c>
      <c r="CB35" s="46" t="e">
        <f t="shared" si="234"/>
        <v>#VALUE!</v>
      </c>
      <c r="CC35" s="46" t="e">
        <f t="shared" si="234"/>
        <v>#VALUE!</v>
      </c>
      <c r="CD35" s="46" t="e">
        <f t="shared" si="234"/>
        <v>#VALUE!</v>
      </c>
      <c r="CE35" s="46" t="e">
        <f t="shared" si="234"/>
        <v>#VALUE!</v>
      </c>
      <c r="CF35" s="46" t="e">
        <f t="shared" si="234"/>
        <v>#VALUE!</v>
      </c>
      <c r="CG35" s="46" t="e">
        <f t="shared" si="234"/>
        <v>#VALUE!</v>
      </c>
      <c r="CH35" s="46" t="e">
        <f t="shared" si="234"/>
        <v>#VALUE!</v>
      </c>
      <c r="CI35" s="46" t="e">
        <f t="shared" si="234"/>
        <v>#VALUE!</v>
      </c>
      <c r="CJ35" s="46" t="e">
        <f t="shared" si="234"/>
        <v>#VALUE!</v>
      </c>
      <c r="CK35" s="46" t="e">
        <f t="shared" si="234"/>
        <v>#VALUE!</v>
      </c>
      <c r="CL35" s="46" t="e">
        <f t="shared" si="234"/>
        <v>#VALUE!</v>
      </c>
      <c r="CM35" s="46" t="e">
        <f t="shared" si="234"/>
        <v>#VALUE!</v>
      </c>
      <c r="CN35" s="46" t="e">
        <f t="shared" si="234"/>
        <v>#VALUE!</v>
      </c>
      <c r="CO35" s="46" t="e">
        <f t="shared" si="234"/>
        <v>#VALUE!</v>
      </c>
      <c r="CP35" s="46" t="e">
        <f t="shared" si="234"/>
        <v>#VALUE!</v>
      </c>
      <c r="CQ35" s="46" t="e">
        <f t="shared" si="234"/>
        <v>#VALUE!</v>
      </c>
      <c r="CR35" s="46" t="e">
        <f t="shared" si="234"/>
        <v>#VALUE!</v>
      </c>
      <c r="CS35" s="46" t="e">
        <f t="shared" si="234"/>
        <v>#VALUE!</v>
      </c>
      <c r="CT35" s="46" t="e">
        <f t="shared" si="234"/>
        <v>#VALUE!</v>
      </c>
      <c r="CU35" s="46" t="e">
        <f t="shared" si="234"/>
        <v>#VALUE!</v>
      </c>
      <c r="CV35" s="46" t="e">
        <f t="shared" si="234"/>
        <v>#VALUE!</v>
      </c>
      <c r="CW35" s="46" t="e">
        <f t="shared" si="234"/>
        <v>#VALUE!</v>
      </c>
      <c r="CX35" s="51" t="e">
        <f t="shared" si="234"/>
        <v>#VALUE!</v>
      </c>
      <c r="CY35" s="8"/>
    </row>
    <row r="36" spans="1:103" ht="17.25" customHeight="1" x14ac:dyDescent="0.4">
      <c r="A36" s="129"/>
      <c r="B36" s="45" t="s">
        <v>183</v>
      </c>
      <c r="C36" s="46" t="e">
        <f>ROUND(C35*10%,0)</f>
        <v>#VALUE!</v>
      </c>
      <c r="D36" s="46" t="e">
        <f t="shared" ref="D36:E36" si="235">ROUND(D35*10%,0)</f>
        <v>#VALUE!</v>
      </c>
      <c r="E36" s="46" t="e">
        <f t="shared" si="235"/>
        <v>#VALUE!</v>
      </c>
      <c r="F36" s="46" t="e">
        <f t="shared" ref="F36" si="236">ROUND(F35*10%,0)</f>
        <v>#VALUE!</v>
      </c>
      <c r="G36" s="46" t="e">
        <f t="shared" ref="G36" si="237">ROUND(G35*10%,0)</f>
        <v>#VALUE!</v>
      </c>
      <c r="H36" s="46" t="e">
        <f t="shared" ref="H36" si="238">ROUND(H35*10%,0)</f>
        <v>#VALUE!</v>
      </c>
      <c r="I36" s="46" t="e">
        <f t="shared" ref="I36" si="239">ROUND(I35*10%,0)</f>
        <v>#VALUE!</v>
      </c>
      <c r="J36" s="46" t="e">
        <f t="shared" ref="J36" si="240">ROUND(J35*10%,0)</f>
        <v>#VALUE!</v>
      </c>
      <c r="K36" s="46" t="e">
        <f t="shared" ref="K36" si="241">ROUND(K35*10%,0)</f>
        <v>#VALUE!</v>
      </c>
      <c r="L36" s="46" t="e">
        <f t="shared" ref="L36" si="242">ROUND(L35*10%,0)</f>
        <v>#VALUE!</v>
      </c>
      <c r="M36" s="46" t="e">
        <f t="shared" ref="M36" si="243">ROUND(M35*10%,0)</f>
        <v>#VALUE!</v>
      </c>
      <c r="N36" s="46" t="e">
        <f t="shared" ref="N36" si="244">ROUND(N35*10%,0)</f>
        <v>#VALUE!</v>
      </c>
      <c r="O36" s="46" t="e">
        <f t="shared" ref="O36" si="245">ROUND(O35*10%,0)</f>
        <v>#VALUE!</v>
      </c>
      <c r="P36" s="46" t="e">
        <f t="shared" ref="P36" si="246">ROUND(P35*10%,0)</f>
        <v>#VALUE!</v>
      </c>
      <c r="Q36" s="46" t="e">
        <f t="shared" ref="Q36" si="247">ROUND(Q35*10%,0)</f>
        <v>#VALUE!</v>
      </c>
      <c r="R36" s="46" t="e">
        <f t="shared" ref="R36" si="248">ROUND(R35*10%,0)</f>
        <v>#VALUE!</v>
      </c>
      <c r="S36" s="46" t="e">
        <f t="shared" ref="S36" si="249">ROUND(S35*10%,0)</f>
        <v>#VALUE!</v>
      </c>
      <c r="T36" s="46" t="e">
        <f t="shared" ref="T36" si="250">ROUND(T35*10%,0)</f>
        <v>#VALUE!</v>
      </c>
      <c r="U36" s="46" t="e">
        <f t="shared" ref="U36" si="251">ROUND(U35*10%,0)</f>
        <v>#VALUE!</v>
      </c>
      <c r="V36" s="46" t="e">
        <f t="shared" ref="V36" si="252">ROUND(V35*10%,0)</f>
        <v>#VALUE!</v>
      </c>
      <c r="W36" s="46" t="e">
        <f t="shared" ref="W36" si="253">ROUND(W35*10%,0)</f>
        <v>#VALUE!</v>
      </c>
      <c r="X36" s="46" t="e">
        <f t="shared" ref="X36" si="254">ROUND(X35*10%,0)</f>
        <v>#VALUE!</v>
      </c>
      <c r="Y36" s="46" t="e">
        <f t="shared" ref="Y36" si="255">ROUND(Y35*10%,0)</f>
        <v>#VALUE!</v>
      </c>
      <c r="Z36" s="46" t="e">
        <f t="shared" ref="Z36" si="256">ROUND(Z35*10%,0)</f>
        <v>#VALUE!</v>
      </c>
      <c r="AA36" s="46" t="e">
        <f t="shared" ref="AA36" si="257">ROUND(AA35*10%,0)</f>
        <v>#VALUE!</v>
      </c>
      <c r="AB36" s="46" t="e">
        <f t="shared" ref="AB36" si="258">ROUND(AB35*10%,0)</f>
        <v>#VALUE!</v>
      </c>
      <c r="AC36" s="46" t="e">
        <f t="shared" ref="AC36" si="259">ROUND(AC35*10%,0)</f>
        <v>#VALUE!</v>
      </c>
      <c r="AD36" s="46" t="e">
        <f t="shared" ref="AD36" si="260">ROUND(AD35*10%,0)</f>
        <v>#VALUE!</v>
      </c>
      <c r="AE36" s="46" t="e">
        <f t="shared" ref="AE36" si="261">ROUND(AE35*10%,0)</f>
        <v>#VALUE!</v>
      </c>
      <c r="AF36" s="46" t="e">
        <f t="shared" ref="AF36" si="262">ROUND(AF35*10%,0)</f>
        <v>#VALUE!</v>
      </c>
      <c r="AG36" s="46" t="e">
        <f t="shared" ref="AG36" si="263">ROUND(AG35*10%,0)</f>
        <v>#VALUE!</v>
      </c>
      <c r="AH36" s="46" t="e">
        <f t="shared" ref="AH36" si="264">ROUND(AH35*10%,0)</f>
        <v>#VALUE!</v>
      </c>
      <c r="AI36" s="46" t="e">
        <f t="shared" ref="AI36" si="265">ROUND(AI35*10%,0)</f>
        <v>#VALUE!</v>
      </c>
      <c r="AJ36" s="46" t="e">
        <f t="shared" ref="AJ36" si="266">ROUND(AJ35*10%,0)</f>
        <v>#VALUE!</v>
      </c>
      <c r="AK36" s="46" t="e">
        <f t="shared" ref="AK36" si="267">ROUND(AK35*10%,0)</f>
        <v>#VALUE!</v>
      </c>
      <c r="AL36" s="46" t="e">
        <f t="shared" ref="AL36" si="268">ROUND(AL35*10%,0)</f>
        <v>#VALUE!</v>
      </c>
      <c r="AM36" s="46" t="e">
        <f t="shared" ref="AM36" si="269">ROUND(AM35*10%,0)</f>
        <v>#VALUE!</v>
      </c>
      <c r="AN36" s="46" t="e">
        <f t="shared" ref="AN36" si="270">ROUND(AN35*10%,0)</f>
        <v>#VALUE!</v>
      </c>
      <c r="AO36" s="46" t="e">
        <f t="shared" ref="AO36" si="271">ROUND(AO35*10%,0)</f>
        <v>#VALUE!</v>
      </c>
      <c r="AP36" s="46" t="e">
        <f t="shared" ref="AP36" si="272">ROUND(AP35*10%,0)</f>
        <v>#VALUE!</v>
      </c>
      <c r="AQ36" s="46" t="e">
        <f t="shared" ref="AQ36" si="273">ROUND(AQ35*10%,0)</f>
        <v>#VALUE!</v>
      </c>
      <c r="AR36" s="46" t="e">
        <f t="shared" ref="AR36" si="274">ROUND(AR35*10%,0)</f>
        <v>#VALUE!</v>
      </c>
      <c r="AS36" s="46" t="e">
        <f t="shared" ref="AS36" si="275">ROUND(AS35*10%,0)</f>
        <v>#VALUE!</v>
      </c>
      <c r="AT36" s="46" t="e">
        <f t="shared" ref="AT36" si="276">ROUND(AT35*10%,0)</f>
        <v>#VALUE!</v>
      </c>
      <c r="AU36" s="46" t="e">
        <f t="shared" ref="AU36" si="277">ROUND(AU35*10%,0)</f>
        <v>#VALUE!</v>
      </c>
      <c r="AV36" s="46" t="e">
        <f t="shared" ref="AV36" si="278">ROUND(AV35*10%,0)</f>
        <v>#VALUE!</v>
      </c>
      <c r="AW36" s="46" t="e">
        <f t="shared" ref="AW36" si="279">ROUND(AW35*10%,0)</f>
        <v>#VALUE!</v>
      </c>
      <c r="AX36" s="46" t="e">
        <f t="shared" ref="AX36" si="280">ROUND(AX35*10%,0)</f>
        <v>#VALUE!</v>
      </c>
      <c r="AY36" s="46" t="e">
        <f t="shared" ref="AY36" si="281">ROUND(AY35*10%,0)</f>
        <v>#VALUE!</v>
      </c>
      <c r="AZ36" s="46" t="e">
        <f t="shared" ref="AZ36" si="282">ROUND(AZ35*10%,0)</f>
        <v>#VALUE!</v>
      </c>
      <c r="BA36" s="46" t="e">
        <f t="shared" ref="BA36" si="283">ROUND(BA35*10%,0)</f>
        <v>#VALUE!</v>
      </c>
      <c r="BB36" s="46" t="e">
        <f t="shared" ref="BB36" si="284">ROUND(BB35*10%,0)</f>
        <v>#VALUE!</v>
      </c>
      <c r="BC36" s="46" t="e">
        <f t="shared" ref="BC36" si="285">ROUND(BC35*10%,0)</f>
        <v>#VALUE!</v>
      </c>
      <c r="BD36" s="46" t="e">
        <f t="shared" ref="BD36" si="286">ROUND(BD35*10%,0)</f>
        <v>#VALUE!</v>
      </c>
      <c r="BE36" s="46" t="e">
        <f t="shared" ref="BE36" si="287">ROUND(BE35*10%,0)</f>
        <v>#VALUE!</v>
      </c>
      <c r="BF36" s="46" t="e">
        <f t="shared" ref="BF36" si="288">ROUND(BF35*10%,0)</f>
        <v>#VALUE!</v>
      </c>
      <c r="BG36" s="46" t="e">
        <f t="shared" ref="BG36" si="289">ROUND(BG35*10%,0)</f>
        <v>#VALUE!</v>
      </c>
      <c r="BH36" s="46" t="e">
        <f t="shared" ref="BH36" si="290">ROUND(BH35*10%,0)</f>
        <v>#VALUE!</v>
      </c>
      <c r="BI36" s="46" t="e">
        <f t="shared" ref="BI36" si="291">ROUND(BI35*10%,0)</f>
        <v>#VALUE!</v>
      </c>
      <c r="BJ36" s="46" t="e">
        <f t="shared" ref="BJ36" si="292">ROUND(BJ35*10%,0)</f>
        <v>#VALUE!</v>
      </c>
      <c r="BK36" s="46" t="e">
        <f t="shared" ref="BK36" si="293">ROUND(BK35*10%,0)</f>
        <v>#VALUE!</v>
      </c>
      <c r="BL36" s="46" t="e">
        <f t="shared" ref="BL36" si="294">ROUND(BL35*10%,0)</f>
        <v>#VALUE!</v>
      </c>
      <c r="BM36" s="46" t="e">
        <f t="shared" ref="BM36" si="295">ROUND(BM35*10%,0)</f>
        <v>#VALUE!</v>
      </c>
      <c r="BN36" s="46" t="e">
        <f t="shared" ref="BN36" si="296">ROUND(BN35*10%,0)</f>
        <v>#VALUE!</v>
      </c>
      <c r="BO36" s="46" t="e">
        <f t="shared" ref="BO36" si="297">ROUND(BO35*10%,0)</f>
        <v>#VALUE!</v>
      </c>
      <c r="BP36" s="46" t="e">
        <f t="shared" ref="BP36" si="298">ROUND(BP35*10%,0)</f>
        <v>#VALUE!</v>
      </c>
      <c r="BQ36" s="46" t="e">
        <f t="shared" ref="BQ36" si="299">ROUND(BQ35*10%,0)</f>
        <v>#VALUE!</v>
      </c>
      <c r="BR36" s="46" t="e">
        <f t="shared" ref="BR36" si="300">ROUND(BR35*10%,0)</f>
        <v>#VALUE!</v>
      </c>
      <c r="BS36" s="46" t="e">
        <f t="shared" ref="BS36" si="301">ROUND(BS35*10%,0)</f>
        <v>#VALUE!</v>
      </c>
      <c r="BT36" s="46" t="e">
        <f t="shared" ref="BT36" si="302">ROUND(BT35*10%,0)</f>
        <v>#VALUE!</v>
      </c>
      <c r="BU36" s="46" t="e">
        <f t="shared" ref="BU36" si="303">ROUND(BU35*10%,0)</f>
        <v>#VALUE!</v>
      </c>
      <c r="BV36" s="46" t="e">
        <f t="shared" ref="BV36" si="304">ROUND(BV35*10%,0)</f>
        <v>#VALUE!</v>
      </c>
      <c r="BW36" s="46" t="e">
        <f t="shared" ref="BW36" si="305">ROUND(BW35*10%,0)</f>
        <v>#VALUE!</v>
      </c>
      <c r="BX36" s="46" t="e">
        <f t="shared" ref="BX36" si="306">ROUND(BX35*10%,0)</f>
        <v>#VALUE!</v>
      </c>
      <c r="BY36" s="46" t="e">
        <f t="shared" ref="BY36" si="307">ROUND(BY35*10%,0)</f>
        <v>#VALUE!</v>
      </c>
      <c r="BZ36" s="46" t="e">
        <f t="shared" ref="BZ36" si="308">ROUND(BZ35*10%,0)</f>
        <v>#VALUE!</v>
      </c>
      <c r="CA36" s="46" t="e">
        <f t="shared" ref="CA36" si="309">ROUND(CA35*10%,0)</f>
        <v>#VALUE!</v>
      </c>
      <c r="CB36" s="46" t="e">
        <f t="shared" ref="CB36" si="310">ROUND(CB35*10%,0)</f>
        <v>#VALUE!</v>
      </c>
      <c r="CC36" s="46" t="e">
        <f t="shared" ref="CC36" si="311">ROUND(CC35*10%,0)</f>
        <v>#VALUE!</v>
      </c>
      <c r="CD36" s="46" t="e">
        <f t="shared" ref="CD36" si="312">ROUND(CD35*10%,0)</f>
        <v>#VALUE!</v>
      </c>
      <c r="CE36" s="46" t="e">
        <f t="shared" ref="CE36" si="313">ROUND(CE35*10%,0)</f>
        <v>#VALUE!</v>
      </c>
      <c r="CF36" s="46" t="e">
        <f t="shared" ref="CF36" si="314">ROUND(CF35*10%,0)</f>
        <v>#VALUE!</v>
      </c>
      <c r="CG36" s="46" t="e">
        <f t="shared" ref="CG36" si="315">ROUND(CG35*10%,0)</f>
        <v>#VALUE!</v>
      </c>
      <c r="CH36" s="46" t="e">
        <f t="shared" ref="CH36" si="316">ROUND(CH35*10%,0)</f>
        <v>#VALUE!</v>
      </c>
      <c r="CI36" s="46" t="e">
        <f t="shared" ref="CI36" si="317">ROUND(CI35*10%,0)</f>
        <v>#VALUE!</v>
      </c>
      <c r="CJ36" s="46" t="e">
        <f t="shared" ref="CJ36" si="318">ROUND(CJ35*10%,0)</f>
        <v>#VALUE!</v>
      </c>
      <c r="CK36" s="46" t="e">
        <f t="shared" ref="CK36" si="319">ROUND(CK35*10%,0)</f>
        <v>#VALUE!</v>
      </c>
      <c r="CL36" s="46" t="e">
        <f t="shared" ref="CL36" si="320">ROUND(CL35*10%,0)</f>
        <v>#VALUE!</v>
      </c>
      <c r="CM36" s="46" t="e">
        <f t="shared" ref="CM36" si="321">ROUND(CM35*10%,0)</f>
        <v>#VALUE!</v>
      </c>
      <c r="CN36" s="46" t="e">
        <f t="shared" ref="CN36" si="322">ROUND(CN35*10%,0)</f>
        <v>#VALUE!</v>
      </c>
      <c r="CO36" s="46" t="e">
        <f t="shared" ref="CO36" si="323">ROUND(CO35*10%,0)</f>
        <v>#VALUE!</v>
      </c>
      <c r="CP36" s="46" t="e">
        <f t="shared" ref="CP36" si="324">ROUND(CP35*10%,0)</f>
        <v>#VALUE!</v>
      </c>
      <c r="CQ36" s="46" t="e">
        <f t="shared" ref="CQ36" si="325">ROUND(CQ35*10%,0)</f>
        <v>#VALUE!</v>
      </c>
      <c r="CR36" s="46" t="e">
        <f t="shared" ref="CR36" si="326">ROUND(CR35*10%,0)</f>
        <v>#VALUE!</v>
      </c>
      <c r="CS36" s="46" t="e">
        <f t="shared" ref="CS36" si="327">ROUND(CS35*10%,0)</f>
        <v>#VALUE!</v>
      </c>
      <c r="CT36" s="46" t="e">
        <f t="shared" ref="CT36" si="328">ROUND(CT35*10%,0)</f>
        <v>#VALUE!</v>
      </c>
      <c r="CU36" s="46" t="e">
        <f t="shared" ref="CU36" si="329">ROUND(CU35*10%,0)</f>
        <v>#VALUE!</v>
      </c>
      <c r="CV36" s="46" t="e">
        <f t="shared" ref="CV36" si="330">ROUND(CV35*10%,0)</f>
        <v>#VALUE!</v>
      </c>
      <c r="CW36" s="46" t="e">
        <f t="shared" ref="CW36" si="331">ROUND(CW35*10%,0)</f>
        <v>#VALUE!</v>
      </c>
      <c r="CX36" s="51" t="e">
        <f t="shared" ref="CX36" si="332">ROUND(CX35*10%,0)</f>
        <v>#VALUE!</v>
      </c>
      <c r="CY36" s="8"/>
    </row>
    <row r="37" spans="1:103" ht="17.25" customHeight="1" thickBot="1" x14ac:dyDescent="0.45">
      <c r="A37" s="130"/>
      <c r="B37" s="48" t="s">
        <v>184</v>
      </c>
      <c r="C37" s="49" t="e">
        <f>SUM(C35:C36)</f>
        <v>#VALUE!</v>
      </c>
      <c r="D37" s="49" t="e">
        <f t="shared" ref="D37:E37" si="333">SUM(D35:D36)</f>
        <v>#VALUE!</v>
      </c>
      <c r="E37" s="49" t="e">
        <f t="shared" si="333"/>
        <v>#VALUE!</v>
      </c>
      <c r="F37" s="49" t="e">
        <f t="shared" ref="F37:BQ37" si="334">SUM(F35:F36)</f>
        <v>#VALUE!</v>
      </c>
      <c r="G37" s="49" t="e">
        <f t="shared" si="334"/>
        <v>#VALUE!</v>
      </c>
      <c r="H37" s="49" t="e">
        <f t="shared" si="334"/>
        <v>#VALUE!</v>
      </c>
      <c r="I37" s="49" t="e">
        <f t="shared" si="334"/>
        <v>#VALUE!</v>
      </c>
      <c r="J37" s="49" t="e">
        <f t="shared" si="334"/>
        <v>#VALUE!</v>
      </c>
      <c r="K37" s="49" t="e">
        <f t="shared" si="334"/>
        <v>#VALUE!</v>
      </c>
      <c r="L37" s="49" t="e">
        <f t="shared" si="334"/>
        <v>#VALUE!</v>
      </c>
      <c r="M37" s="49" t="e">
        <f t="shared" si="334"/>
        <v>#VALUE!</v>
      </c>
      <c r="N37" s="49" t="e">
        <f t="shared" si="334"/>
        <v>#VALUE!</v>
      </c>
      <c r="O37" s="49" t="e">
        <f t="shared" si="334"/>
        <v>#VALUE!</v>
      </c>
      <c r="P37" s="49" t="e">
        <f t="shared" si="334"/>
        <v>#VALUE!</v>
      </c>
      <c r="Q37" s="49" t="e">
        <f t="shared" si="334"/>
        <v>#VALUE!</v>
      </c>
      <c r="R37" s="49" t="e">
        <f t="shared" si="334"/>
        <v>#VALUE!</v>
      </c>
      <c r="S37" s="49" t="e">
        <f t="shared" si="334"/>
        <v>#VALUE!</v>
      </c>
      <c r="T37" s="49" t="e">
        <f t="shared" si="334"/>
        <v>#VALUE!</v>
      </c>
      <c r="U37" s="49" t="e">
        <f t="shared" si="334"/>
        <v>#VALUE!</v>
      </c>
      <c r="V37" s="49" t="e">
        <f t="shared" si="334"/>
        <v>#VALUE!</v>
      </c>
      <c r="W37" s="49" t="e">
        <f t="shared" si="334"/>
        <v>#VALUE!</v>
      </c>
      <c r="X37" s="49" t="e">
        <f t="shared" si="334"/>
        <v>#VALUE!</v>
      </c>
      <c r="Y37" s="49" t="e">
        <f t="shared" si="334"/>
        <v>#VALUE!</v>
      </c>
      <c r="Z37" s="49" t="e">
        <f t="shared" si="334"/>
        <v>#VALUE!</v>
      </c>
      <c r="AA37" s="49" t="e">
        <f t="shared" si="334"/>
        <v>#VALUE!</v>
      </c>
      <c r="AB37" s="49" t="e">
        <f t="shared" si="334"/>
        <v>#VALUE!</v>
      </c>
      <c r="AC37" s="49" t="e">
        <f t="shared" si="334"/>
        <v>#VALUE!</v>
      </c>
      <c r="AD37" s="49" t="e">
        <f t="shared" si="334"/>
        <v>#VALUE!</v>
      </c>
      <c r="AE37" s="49" t="e">
        <f t="shared" si="334"/>
        <v>#VALUE!</v>
      </c>
      <c r="AF37" s="49" t="e">
        <f t="shared" si="334"/>
        <v>#VALUE!</v>
      </c>
      <c r="AG37" s="49" t="e">
        <f t="shared" si="334"/>
        <v>#VALUE!</v>
      </c>
      <c r="AH37" s="49" t="e">
        <f t="shared" si="334"/>
        <v>#VALUE!</v>
      </c>
      <c r="AI37" s="49" t="e">
        <f t="shared" si="334"/>
        <v>#VALUE!</v>
      </c>
      <c r="AJ37" s="49" t="e">
        <f t="shared" si="334"/>
        <v>#VALUE!</v>
      </c>
      <c r="AK37" s="49" t="e">
        <f t="shared" si="334"/>
        <v>#VALUE!</v>
      </c>
      <c r="AL37" s="49" t="e">
        <f t="shared" si="334"/>
        <v>#VALUE!</v>
      </c>
      <c r="AM37" s="49" t="e">
        <f t="shared" si="334"/>
        <v>#VALUE!</v>
      </c>
      <c r="AN37" s="49" t="e">
        <f t="shared" si="334"/>
        <v>#VALUE!</v>
      </c>
      <c r="AO37" s="49" t="e">
        <f t="shared" si="334"/>
        <v>#VALUE!</v>
      </c>
      <c r="AP37" s="49" t="e">
        <f t="shared" si="334"/>
        <v>#VALUE!</v>
      </c>
      <c r="AQ37" s="49" t="e">
        <f t="shared" si="334"/>
        <v>#VALUE!</v>
      </c>
      <c r="AR37" s="49" t="e">
        <f t="shared" si="334"/>
        <v>#VALUE!</v>
      </c>
      <c r="AS37" s="49" t="e">
        <f t="shared" si="334"/>
        <v>#VALUE!</v>
      </c>
      <c r="AT37" s="49" t="e">
        <f t="shared" si="334"/>
        <v>#VALUE!</v>
      </c>
      <c r="AU37" s="49" t="e">
        <f t="shared" si="334"/>
        <v>#VALUE!</v>
      </c>
      <c r="AV37" s="49" t="e">
        <f t="shared" si="334"/>
        <v>#VALUE!</v>
      </c>
      <c r="AW37" s="49" t="e">
        <f t="shared" si="334"/>
        <v>#VALUE!</v>
      </c>
      <c r="AX37" s="49" t="e">
        <f t="shared" si="334"/>
        <v>#VALUE!</v>
      </c>
      <c r="AY37" s="49" t="e">
        <f t="shared" si="334"/>
        <v>#VALUE!</v>
      </c>
      <c r="AZ37" s="49" t="e">
        <f t="shared" si="334"/>
        <v>#VALUE!</v>
      </c>
      <c r="BA37" s="49" t="e">
        <f t="shared" si="334"/>
        <v>#VALUE!</v>
      </c>
      <c r="BB37" s="49" t="e">
        <f t="shared" si="334"/>
        <v>#VALUE!</v>
      </c>
      <c r="BC37" s="49" t="e">
        <f t="shared" si="334"/>
        <v>#VALUE!</v>
      </c>
      <c r="BD37" s="49" t="e">
        <f t="shared" si="334"/>
        <v>#VALUE!</v>
      </c>
      <c r="BE37" s="49" t="e">
        <f t="shared" si="334"/>
        <v>#VALUE!</v>
      </c>
      <c r="BF37" s="49" t="e">
        <f t="shared" si="334"/>
        <v>#VALUE!</v>
      </c>
      <c r="BG37" s="49" t="e">
        <f t="shared" si="334"/>
        <v>#VALUE!</v>
      </c>
      <c r="BH37" s="49" t="e">
        <f t="shared" si="334"/>
        <v>#VALUE!</v>
      </c>
      <c r="BI37" s="49" t="e">
        <f t="shared" si="334"/>
        <v>#VALUE!</v>
      </c>
      <c r="BJ37" s="49" t="e">
        <f t="shared" si="334"/>
        <v>#VALUE!</v>
      </c>
      <c r="BK37" s="49" t="e">
        <f t="shared" si="334"/>
        <v>#VALUE!</v>
      </c>
      <c r="BL37" s="49" t="e">
        <f t="shared" si="334"/>
        <v>#VALUE!</v>
      </c>
      <c r="BM37" s="49" t="e">
        <f t="shared" si="334"/>
        <v>#VALUE!</v>
      </c>
      <c r="BN37" s="49" t="e">
        <f t="shared" si="334"/>
        <v>#VALUE!</v>
      </c>
      <c r="BO37" s="49" t="e">
        <f t="shared" si="334"/>
        <v>#VALUE!</v>
      </c>
      <c r="BP37" s="49" t="e">
        <f t="shared" si="334"/>
        <v>#VALUE!</v>
      </c>
      <c r="BQ37" s="49" t="e">
        <f t="shared" si="334"/>
        <v>#VALUE!</v>
      </c>
      <c r="BR37" s="49" t="e">
        <f t="shared" ref="BR37:CX37" si="335">SUM(BR35:BR36)</f>
        <v>#VALUE!</v>
      </c>
      <c r="BS37" s="49" t="e">
        <f t="shared" si="335"/>
        <v>#VALUE!</v>
      </c>
      <c r="BT37" s="49" t="e">
        <f t="shared" si="335"/>
        <v>#VALUE!</v>
      </c>
      <c r="BU37" s="49" t="e">
        <f t="shared" si="335"/>
        <v>#VALUE!</v>
      </c>
      <c r="BV37" s="49" t="e">
        <f t="shared" si="335"/>
        <v>#VALUE!</v>
      </c>
      <c r="BW37" s="49" t="e">
        <f t="shared" si="335"/>
        <v>#VALUE!</v>
      </c>
      <c r="BX37" s="49" t="e">
        <f t="shared" si="335"/>
        <v>#VALUE!</v>
      </c>
      <c r="BY37" s="49" t="e">
        <f t="shared" si="335"/>
        <v>#VALUE!</v>
      </c>
      <c r="BZ37" s="49" t="e">
        <f t="shared" si="335"/>
        <v>#VALUE!</v>
      </c>
      <c r="CA37" s="49" t="e">
        <f t="shared" si="335"/>
        <v>#VALUE!</v>
      </c>
      <c r="CB37" s="49" t="e">
        <f t="shared" si="335"/>
        <v>#VALUE!</v>
      </c>
      <c r="CC37" s="49" t="e">
        <f t="shared" si="335"/>
        <v>#VALUE!</v>
      </c>
      <c r="CD37" s="49" t="e">
        <f t="shared" si="335"/>
        <v>#VALUE!</v>
      </c>
      <c r="CE37" s="49" t="e">
        <f t="shared" si="335"/>
        <v>#VALUE!</v>
      </c>
      <c r="CF37" s="49" t="e">
        <f t="shared" si="335"/>
        <v>#VALUE!</v>
      </c>
      <c r="CG37" s="49" t="e">
        <f t="shared" si="335"/>
        <v>#VALUE!</v>
      </c>
      <c r="CH37" s="49" t="e">
        <f t="shared" si="335"/>
        <v>#VALUE!</v>
      </c>
      <c r="CI37" s="49" t="e">
        <f t="shared" si="335"/>
        <v>#VALUE!</v>
      </c>
      <c r="CJ37" s="49" t="e">
        <f t="shared" si="335"/>
        <v>#VALUE!</v>
      </c>
      <c r="CK37" s="49" t="e">
        <f t="shared" si="335"/>
        <v>#VALUE!</v>
      </c>
      <c r="CL37" s="49" t="e">
        <f t="shared" si="335"/>
        <v>#VALUE!</v>
      </c>
      <c r="CM37" s="49" t="e">
        <f t="shared" si="335"/>
        <v>#VALUE!</v>
      </c>
      <c r="CN37" s="49" t="e">
        <f t="shared" si="335"/>
        <v>#VALUE!</v>
      </c>
      <c r="CO37" s="49" t="e">
        <f t="shared" si="335"/>
        <v>#VALUE!</v>
      </c>
      <c r="CP37" s="49" t="e">
        <f t="shared" si="335"/>
        <v>#VALUE!</v>
      </c>
      <c r="CQ37" s="49" t="e">
        <f t="shared" si="335"/>
        <v>#VALUE!</v>
      </c>
      <c r="CR37" s="49" t="e">
        <f t="shared" si="335"/>
        <v>#VALUE!</v>
      </c>
      <c r="CS37" s="49" t="e">
        <f t="shared" si="335"/>
        <v>#VALUE!</v>
      </c>
      <c r="CT37" s="49" t="e">
        <f t="shared" si="335"/>
        <v>#VALUE!</v>
      </c>
      <c r="CU37" s="49" t="e">
        <f t="shared" si="335"/>
        <v>#VALUE!</v>
      </c>
      <c r="CV37" s="49" t="e">
        <f t="shared" si="335"/>
        <v>#VALUE!</v>
      </c>
      <c r="CW37" s="49" t="e">
        <f t="shared" si="335"/>
        <v>#VALUE!</v>
      </c>
      <c r="CX37" s="52" t="e">
        <f t="shared" si="335"/>
        <v>#VALUE!</v>
      </c>
      <c r="CY37" s="8"/>
    </row>
    <row r="38" spans="1:103" ht="6" customHeight="1" thickBot="1" x14ac:dyDescent="0.4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</row>
    <row r="39" spans="1:103" s="106" customFormat="1" ht="17.25" customHeight="1" x14ac:dyDescent="0.4">
      <c r="A39" s="131" t="s">
        <v>190</v>
      </c>
      <c r="B39" s="103" t="s">
        <v>160</v>
      </c>
      <c r="C39" s="104" t="e">
        <f>C15-C24</f>
        <v>#N/A</v>
      </c>
      <c r="D39" s="104" t="e">
        <f t="shared" ref="D39:BO39" si="336">D15-D24</f>
        <v>#N/A</v>
      </c>
      <c r="E39" s="104" t="e">
        <f t="shared" si="336"/>
        <v>#N/A</v>
      </c>
      <c r="F39" s="104" t="e">
        <f t="shared" si="336"/>
        <v>#N/A</v>
      </c>
      <c r="G39" s="104" t="e">
        <f t="shared" si="336"/>
        <v>#N/A</v>
      </c>
      <c r="H39" s="104" t="e">
        <f t="shared" si="336"/>
        <v>#N/A</v>
      </c>
      <c r="I39" s="104" t="e">
        <f t="shared" si="336"/>
        <v>#N/A</v>
      </c>
      <c r="J39" s="104" t="e">
        <f t="shared" si="336"/>
        <v>#N/A</v>
      </c>
      <c r="K39" s="104" t="e">
        <f t="shared" si="336"/>
        <v>#N/A</v>
      </c>
      <c r="L39" s="104" t="e">
        <f t="shared" si="336"/>
        <v>#N/A</v>
      </c>
      <c r="M39" s="104" t="e">
        <f t="shared" si="336"/>
        <v>#N/A</v>
      </c>
      <c r="N39" s="104" t="e">
        <f t="shared" si="336"/>
        <v>#N/A</v>
      </c>
      <c r="O39" s="104" t="e">
        <f t="shared" si="336"/>
        <v>#N/A</v>
      </c>
      <c r="P39" s="104" t="e">
        <f t="shared" si="336"/>
        <v>#N/A</v>
      </c>
      <c r="Q39" s="104" t="e">
        <f t="shared" si="336"/>
        <v>#N/A</v>
      </c>
      <c r="R39" s="104" t="e">
        <f t="shared" si="336"/>
        <v>#N/A</v>
      </c>
      <c r="S39" s="104" t="e">
        <f t="shared" si="336"/>
        <v>#N/A</v>
      </c>
      <c r="T39" s="104" t="e">
        <f t="shared" si="336"/>
        <v>#N/A</v>
      </c>
      <c r="U39" s="104" t="e">
        <f t="shared" si="336"/>
        <v>#N/A</v>
      </c>
      <c r="V39" s="104" t="e">
        <f t="shared" si="336"/>
        <v>#N/A</v>
      </c>
      <c r="W39" s="104" t="e">
        <f t="shared" si="336"/>
        <v>#N/A</v>
      </c>
      <c r="X39" s="104" t="e">
        <f t="shared" si="336"/>
        <v>#N/A</v>
      </c>
      <c r="Y39" s="104" t="e">
        <f t="shared" si="336"/>
        <v>#N/A</v>
      </c>
      <c r="Z39" s="104" t="e">
        <f t="shared" si="336"/>
        <v>#N/A</v>
      </c>
      <c r="AA39" s="104" t="e">
        <f t="shared" si="336"/>
        <v>#N/A</v>
      </c>
      <c r="AB39" s="104" t="e">
        <f t="shared" si="336"/>
        <v>#N/A</v>
      </c>
      <c r="AC39" s="104" t="e">
        <f t="shared" si="336"/>
        <v>#N/A</v>
      </c>
      <c r="AD39" s="104" t="e">
        <f t="shared" si="336"/>
        <v>#N/A</v>
      </c>
      <c r="AE39" s="104" t="e">
        <f t="shared" si="336"/>
        <v>#N/A</v>
      </c>
      <c r="AF39" s="104" t="e">
        <f t="shared" si="336"/>
        <v>#N/A</v>
      </c>
      <c r="AG39" s="104" t="e">
        <f t="shared" si="336"/>
        <v>#N/A</v>
      </c>
      <c r="AH39" s="104" t="e">
        <f t="shared" si="336"/>
        <v>#N/A</v>
      </c>
      <c r="AI39" s="104" t="e">
        <f t="shared" si="336"/>
        <v>#N/A</v>
      </c>
      <c r="AJ39" s="104" t="e">
        <f t="shared" si="336"/>
        <v>#N/A</v>
      </c>
      <c r="AK39" s="104" t="e">
        <f t="shared" si="336"/>
        <v>#N/A</v>
      </c>
      <c r="AL39" s="104" t="e">
        <f t="shared" si="336"/>
        <v>#N/A</v>
      </c>
      <c r="AM39" s="104" t="e">
        <f t="shared" si="336"/>
        <v>#N/A</v>
      </c>
      <c r="AN39" s="104" t="e">
        <f t="shared" si="336"/>
        <v>#N/A</v>
      </c>
      <c r="AO39" s="104" t="e">
        <f t="shared" si="336"/>
        <v>#N/A</v>
      </c>
      <c r="AP39" s="104" t="e">
        <f t="shared" si="336"/>
        <v>#N/A</v>
      </c>
      <c r="AQ39" s="104" t="e">
        <f t="shared" si="336"/>
        <v>#N/A</v>
      </c>
      <c r="AR39" s="104" t="e">
        <f t="shared" si="336"/>
        <v>#N/A</v>
      </c>
      <c r="AS39" s="104" t="e">
        <f t="shared" si="336"/>
        <v>#N/A</v>
      </c>
      <c r="AT39" s="104" t="e">
        <f t="shared" si="336"/>
        <v>#N/A</v>
      </c>
      <c r="AU39" s="104" t="e">
        <f t="shared" si="336"/>
        <v>#N/A</v>
      </c>
      <c r="AV39" s="104" t="e">
        <f t="shared" si="336"/>
        <v>#N/A</v>
      </c>
      <c r="AW39" s="104" t="e">
        <f t="shared" si="336"/>
        <v>#N/A</v>
      </c>
      <c r="AX39" s="104" t="e">
        <f t="shared" si="336"/>
        <v>#N/A</v>
      </c>
      <c r="AY39" s="104" t="e">
        <f t="shared" si="336"/>
        <v>#N/A</v>
      </c>
      <c r="AZ39" s="104" t="e">
        <f t="shared" si="336"/>
        <v>#N/A</v>
      </c>
      <c r="BA39" s="104" t="e">
        <f t="shared" si="336"/>
        <v>#N/A</v>
      </c>
      <c r="BB39" s="104" t="e">
        <f t="shared" si="336"/>
        <v>#N/A</v>
      </c>
      <c r="BC39" s="104" t="e">
        <f t="shared" si="336"/>
        <v>#N/A</v>
      </c>
      <c r="BD39" s="104" t="e">
        <f t="shared" si="336"/>
        <v>#N/A</v>
      </c>
      <c r="BE39" s="104" t="e">
        <f t="shared" si="336"/>
        <v>#N/A</v>
      </c>
      <c r="BF39" s="104" t="e">
        <f t="shared" si="336"/>
        <v>#N/A</v>
      </c>
      <c r="BG39" s="104" t="e">
        <f t="shared" si="336"/>
        <v>#N/A</v>
      </c>
      <c r="BH39" s="104" t="e">
        <f t="shared" si="336"/>
        <v>#N/A</v>
      </c>
      <c r="BI39" s="104" t="e">
        <f t="shared" si="336"/>
        <v>#N/A</v>
      </c>
      <c r="BJ39" s="104" t="e">
        <f t="shared" si="336"/>
        <v>#N/A</v>
      </c>
      <c r="BK39" s="104" t="e">
        <f t="shared" si="336"/>
        <v>#N/A</v>
      </c>
      <c r="BL39" s="104" t="e">
        <f t="shared" si="336"/>
        <v>#N/A</v>
      </c>
      <c r="BM39" s="104" t="e">
        <f t="shared" si="336"/>
        <v>#N/A</v>
      </c>
      <c r="BN39" s="104" t="e">
        <f t="shared" si="336"/>
        <v>#N/A</v>
      </c>
      <c r="BO39" s="104" t="e">
        <f t="shared" si="336"/>
        <v>#N/A</v>
      </c>
      <c r="BP39" s="104" t="e">
        <f t="shared" ref="BP39:CX39" si="337">BP15-BP24</f>
        <v>#N/A</v>
      </c>
      <c r="BQ39" s="104" t="e">
        <f t="shared" si="337"/>
        <v>#N/A</v>
      </c>
      <c r="BR39" s="104" t="e">
        <f t="shared" si="337"/>
        <v>#N/A</v>
      </c>
      <c r="BS39" s="104" t="e">
        <f t="shared" si="337"/>
        <v>#N/A</v>
      </c>
      <c r="BT39" s="104" t="e">
        <f t="shared" si="337"/>
        <v>#N/A</v>
      </c>
      <c r="BU39" s="104" t="e">
        <f t="shared" si="337"/>
        <v>#N/A</v>
      </c>
      <c r="BV39" s="104" t="e">
        <f t="shared" si="337"/>
        <v>#N/A</v>
      </c>
      <c r="BW39" s="104" t="e">
        <f t="shared" si="337"/>
        <v>#N/A</v>
      </c>
      <c r="BX39" s="104" t="e">
        <f t="shared" si="337"/>
        <v>#N/A</v>
      </c>
      <c r="BY39" s="104" t="e">
        <f t="shared" si="337"/>
        <v>#N/A</v>
      </c>
      <c r="BZ39" s="104" t="e">
        <f t="shared" si="337"/>
        <v>#N/A</v>
      </c>
      <c r="CA39" s="104" t="e">
        <f t="shared" si="337"/>
        <v>#N/A</v>
      </c>
      <c r="CB39" s="104" t="e">
        <f t="shared" si="337"/>
        <v>#N/A</v>
      </c>
      <c r="CC39" s="104" t="e">
        <f t="shared" si="337"/>
        <v>#N/A</v>
      </c>
      <c r="CD39" s="104" t="e">
        <f t="shared" si="337"/>
        <v>#N/A</v>
      </c>
      <c r="CE39" s="104" t="e">
        <f t="shared" si="337"/>
        <v>#N/A</v>
      </c>
      <c r="CF39" s="104" t="e">
        <f t="shared" si="337"/>
        <v>#N/A</v>
      </c>
      <c r="CG39" s="104" t="e">
        <f t="shared" si="337"/>
        <v>#N/A</v>
      </c>
      <c r="CH39" s="104" t="e">
        <f t="shared" si="337"/>
        <v>#N/A</v>
      </c>
      <c r="CI39" s="104" t="e">
        <f t="shared" si="337"/>
        <v>#N/A</v>
      </c>
      <c r="CJ39" s="104" t="e">
        <f t="shared" si="337"/>
        <v>#N/A</v>
      </c>
      <c r="CK39" s="104" t="e">
        <f t="shared" si="337"/>
        <v>#N/A</v>
      </c>
      <c r="CL39" s="104" t="e">
        <f t="shared" si="337"/>
        <v>#N/A</v>
      </c>
      <c r="CM39" s="104" t="e">
        <f t="shared" si="337"/>
        <v>#N/A</v>
      </c>
      <c r="CN39" s="104" t="e">
        <f t="shared" si="337"/>
        <v>#N/A</v>
      </c>
      <c r="CO39" s="104" t="e">
        <f t="shared" si="337"/>
        <v>#N/A</v>
      </c>
      <c r="CP39" s="104" t="e">
        <f t="shared" si="337"/>
        <v>#N/A</v>
      </c>
      <c r="CQ39" s="104" t="e">
        <f t="shared" si="337"/>
        <v>#N/A</v>
      </c>
      <c r="CR39" s="104" t="e">
        <f t="shared" si="337"/>
        <v>#N/A</v>
      </c>
      <c r="CS39" s="104" t="e">
        <f t="shared" si="337"/>
        <v>#N/A</v>
      </c>
      <c r="CT39" s="104" t="e">
        <f t="shared" si="337"/>
        <v>#N/A</v>
      </c>
      <c r="CU39" s="104" t="e">
        <f t="shared" si="337"/>
        <v>#N/A</v>
      </c>
      <c r="CV39" s="104" t="e">
        <f t="shared" si="337"/>
        <v>#N/A</v>
      </c>
      <c r="CW39" s="104" t="e">
        <f t="shared" si="337"/>
        <v>#N/A</v>
      </c>
      <c r="CX39" s="104" t="e">
        <f t="shared" si="337"/>
        <v>#N/A</v>
      </c>
      <c r="CY39" s="105"/>
    </row>
    <row r="40" spans="1:103" s="112" customFormat="1" ht="17.25" customHeight="1" x14ac:dyDescent="0.4">
      <c r="A40" s="132"/>
      <c r="B40" s="109" t="s">
        <v>191</v>
      </c>
      <c r="C40" s="110" t="e">
        <f>+C39/C15</f>
        <v>#N/A</v>
      </c>
      <c r="D40" s="110" t="e">
        <f t="shared" ref="D40:BO40" si="338">+D39/D15</f>
        <v>#N/A</v>
      </c>
      <c r="E40" s="110" t="e">
        <f t="shared" si="338"/>
        <v>#N/A</v>
      </c>
      <c r="F40" s="110" t="e">
        <f t="shared" si="338"/>
        <v>#N/A</v>
      </c>
      <c r="G40" s="110" t="e">
        <f t="shared" si="338"/>
        <v>#N/A</v>
      </c>
      <c r="H40" s="110" t="e">
        <f t="shared" si="338"/>
        <v>#N/A</v>
      </c>
      <c r="I40" s="110" t="e">
        <f t="shared" si="338"/>
        <v>#N/A</v>
      </c>
      <c r="J40" s="110" t="e">
        <f t="shared" si="338"/>
        <v>#N/A</v>
      </c>
      <c r="K40" s="110" t="e">
        <f t="shared" si="338"/>
        <v>#N/A</v>
      </c>
      <c r="L40" s="110" t="e">
        <f t="shared" si="338"/>
        <v>#N/A</v>
      </c>
      <c r="M40" s="110" t="e">
        <f t="shared" si="338"/>
        <v>#N/A</v>
      </c>
      <c r="N40" s="110" t="e">
        <f t="shared" si="338"/>
        <v>#N/A</v>
      </c>
      <c r="O40" s="110" t="e">
        <f t="shared" si="338"/>
        <v>#N/A</v>
      </c>
      <c r="P40" s="110" t="e">
        <f t="shared" si="338"/>
        <v>#N/A</v>
      </c>
      <c r="Q40" s="110" t="e">
        <f t="shared" si="338"/>
        <v>#N/A</v>
      </c>
      <c r="R40" s="110" t="e">
        <f t="shared" si="338"/>
        <v>#N/A</v>
      </c>
      <c r="S40" s="110" t="e">
        <f t="shared" si="338"/>
        <v>#N/A</v>
      </c>
      <c r="T40" s="110" t="e">
        <f t="shared" si="338"/>
        <v>#N/A</v>
      </c>
      <c r="U40" s="110" t="e">
        <f t="shared" si="338"/>
        <v>#N/A</v>
      </c>
      <c r="V40" s="110" t="e">
        <f t="shared" si="338"/>
        <v>#N/A</v>
      </c>
      <c r="W40" s="110" t="e">
        <f t="shared" si="338"/>
        <v>#N/A</v>
      </c>
      <c r="X40" s="110" t="e">
        <f t="shared" si="338"/>
        <v>#N/A</v>
      </c>
      <c r="Y40" s="110" t="e">
        <f t="shared" si="338"/>
        <v>#N/A</v>
      </c>
      <c r="Z40" s="110" t="e">
        <f t="shared" si="338"/>
        <v>#N/A</v>
      </c>
      <c r="AA40" s="110" t="e">
        <f t="shared" si="338"/>
        <v>#N/A</v>
      </c>
      <c r="AB40" s="110" t="e">
        <f t="shared" si="338"/>
        <v>#N/A</v>
      </c>
      <c r="AC40" s="110" t="e">
        <f t="shared" si="338"/>
        <v>#N/A</v>
      </c>
      <c r="AD40" s="110" t="e">
        <f t="shared" si="338"/>
        <v>#N/A</v>
      </c>
      <c r="AE40" s="110" t="e">
        <f t="shared" si="338"/>
        <v>#N/A</v>
      </c>
      <c r="AF40" s="110" t="e">
        <f t="shared" si="338"/>
        <v>#N/A</v>
      </c>
      <c r="AG40" s="110" t="e">
        <f t="shared" si="338"/>
        <v>#N/A</v>
      </c>
      <c r="AH40" s="110" t="e">
        <f t="shared" si="338"/>
        <v>#N/A</v>
      </c>
      <c r="AI40" s="110" t="e">
        <f t="shared" si="338"/>
        <v>#N/A</v>
      </c>
      <c r="AJ40" s="110" t="e">
        <f t="shared" si="338"/>
        <v>#N/A</v>
      </c>
      <c r="AK40" s="110" t="e">
        <f t="shared" si="338"/>
        <v>#N/A</v>
      </c>
      <c r="AL40" s="110" t="e">
        <f t="shared" si="338"/>
        <v>#N/A</v>
      </c>
      <c r="AM40" s="110" t="e">
        <f t="shared" si="338"/>
        <v>#N/A</v>
      </c>
      <c r="AN40" s="110" t="e">
        <f t="shared" si="338"/>
        <v>#N/A</v>
      </c>
      <c r="AO40" s="110" t="e">
        <f t="shared" si="338"/>
        <v>#N/A</v>
      </c>
      <c r="AP40" s="110" t="e">
        <f t="shared" si="338"/>
        <v>#N/A</v>
      </c>
      <c r="AQ40" s="110" t="e">
        <f t="shared" si="338"/>
        <v>#N/A</v>
      </c>
      <c r="AR40" s="110" t="e">
        <f t="shared" si="338"/>
        <v>#N/A</v>
      </c>
      <c r="AS40" s="110" t="e">
        <f t="shared" si="338"/>
        <v>#N/A</v>
      </c>
      <c r="AT40" s="110" t="e">
        <f t="shared" si="338"/>
        <v>#N/A</v>
      </c>
      <c r="AU40" s="110" t="e">
        <f t="shared" si="338"/>
        <v>#N/A</v>
      </c>
      <c r="AV40" s="110" t="e">
        <f t="shared" si="338"/>
        <v>#N/A</v>
      </c>
      <c r="AW40" s="110" t="e">
        <f t="shared" si="338"/>
        <v>#N/A</v>
      </c>
      <c r="AX40" s="110" t="e">
        <f t="shared" si="338"/>
        <v>#N/A</v>
      </c>
      <c r="AY40" s="110" t="e">
        <f t="shared" si="338"/>
        <v>#N/A</v>
      </c>
      <c r="AZ40" s="110" t="e">
        <f t="shared" si="338"/>
        <v>#N/A</v>
      </c>
      <c r="BA40" s="110" t="e">
        <f t="shared" si="338"/>
        <v>#N/A</v>
      </c>
      <c r="BB40" s="110" t="e">
        <f t="shared" si="338"/>
        <v>#N/A</v>
      </c>
      <c r="BC40" s="110" t="e">
        <f t="shared" si="338"/>
        <v>#N/A</v>
      </c>
      <c r="BD40" s="110" t="e">
        <f t="shared" si="338"/>
        <v>#N/A</v>
      </c>
      <c r="BE40" s="110" t="e">
        <f t="shared" si="338"/>
        <v>#N/A</v>
      </c>
      <c r="BF40" s="110" t="e">
        <f t="shared" si="338"/>
        <v>#N/A</v>
      </c>
      <c r="BG40" s="110" t="e">
        <f t="shared" si="338"/>
        <v>#N/A</v>
      </c>
      <c r="BH40" s="110" t="e">
        <f t="shared" si="338"/>
        <v>#N/A</v>
      </c>
      <c r="BI40" s="110" t="e">
        <f t="shared" si="338"/>
        <v>#N/A</v>
      </c>
      <c r="BJ40" s="110" t="e">
        <f t="shared" si="338"/>
        <v>#N/A</v>
      </c>
      <c r="BK40" s="110" t="e">
        <f t="shared" si="338"/>
        <v>#N/A</v>
      </c>
      <c r="BL40" s="110" t="e">
        <f t="shared" si="338"/>
        <v>#N/A</v>
      </c>
      <c r="BM40" s="110" t="e">
        <f t="shared" si="338"/>
        <v>#N/A</v>
      </c>
      <c r="BN40" s="110" t="e">
        <f t="shared" si="338"/>
        <v>#N/A</v>
      </c>
      <c r="BO40" s="110" t="e">
        <f t="shared" si="338"/>
        <v>#N/A</v>
      </c>
      <c r="BP40" s="110" t="e">
        <f t="shared" ref="BP40:CX40" si="339">+BP39/BP15</f>
        <v>#N/A</v>
      </c>
      <c r="BQ40" s="110" t="e">
        <f t="shared" si="339"/>
        <v>#N/A</v>
      </c>
      <c r="BR40" s="110" t="e">
        <f t="shared" si="339"/>
        <v>#N/A</v>
      </c>
      <c r="BS40" s="110" t="e">
        <f t="shared" si="339"/>
        <v>#N/A</v>
      </c>
      <c r="BT40" s="110" t="e">
        <f t="shared" si="339"/>
        <v>#N/A</v>
      </c>
      <c r="BU40" s="110" t="e">
        <f t="shared" si="339"/>
        <v>#N/A</v>
      </c>
      <c r="BV40" s="110" t="e">
        <f t="shared" si="339"/>
        <v>#N/A</v>
      </c>
      <c r="BW40" s="110" t="e">
        <f t="shared" si="339"/>
        <v>#N/A</v>
      </c>
      <c r="BX40" s="110" t="e">
        <f t="shared" si="339"/>
        <v>#N/A</v>
      </c>
      <c r="BY40" s="110" t="e">
        <f t="shared" si="339"/>
        <v>#N/A</v>
      </c>
      <c r="BZ40" s="110" t="e">
        <f t="shared" si="339"/>
        <v>#N/A</v>
      </c>
      <c r="CA40" s="110" t="e">
        <f t="shared" si="339"/>
        <v>#N/A</v>
      </c>
      <c r="CB40" s="110" t="e">
        <f t="shared" si="339"/>
        <v>#N/A</v>
      </c>
      <c r="CC40" s="110" t="e">
        <f t="shared" si="339"/>
        <v>#N/A</v>
      </c>
      <c r="CD40" s="110" t="e">
        <f t="shared" si="339"/>
        <v>#N/A</v>
      </c>
      <c r="CE40" s="110" t="e">
        <f t="shared" si="339"/>
        <v>#N/A</v>
      </c>
      <c r="CF40" s="110" t="e">
        <f t="shared" si="339"/>
        <v>#N/A</v>
      </c>
      <c r="CG40" s="110" t="e">
        <f t="shared" si="339"/>
        <v>#N/A</v>
      </c>
      <c r="CH40" s="110" t="e">
        <f t="shared" si="339"/>
        <v>#N/A</v>
      </c>
      <c r="CI40" s="110" t="e">
        <f t="shared" si="339"/>
        <v>#N/A</v>
      </c>
      <c r="CJ40" s="110" t="e">
        <f t="shared" si="339"/>
        <v>#N/A</v>
      </c>
      <c r="CK40" s="110" t="e">
        <f t="shared" si="339"/>
        <v>#N/A</v>
      </c>
      <c r="CL40" s="110" t="e">
        <f t="shared" si="339"/>
        <v>#N/A</v>
      </c>
      <c r="CM40" s="110" t="e">
        <f t="shared" si="339"/>
        <v>#N/A</v>
      </c>
      <c r="CN40" s="110" t="e">
        <f t="shared" si="339"/>
        <v>#N/A</v>
      </c>
      <c r="CO40" s="110" t="e">
        <f t="shared" si="339"/>
        <v>#N/A</v>
      </c>
      <c r="CP40" s="110" t="e">
        <f t="shared" si="339"/>
        <v>#N/A</v>
      </c>
      <c r="CQ40" s="110" t="e">
        <f t="shared" si="339"/>
        <v>#N/A</v>
      </c>
      <c r="CR40" s="110" t="e">
        <f t="shared" si="339"/>
        <v>#N/A</v>
      </c>
      <c r="CS40" s="110" t="e">
        <f t="shared" si="339"/>
        <v>#N/A</v>
      </c>
      <c r="CT40" s="110" t="e">
        <f t="shared" si="339"/>
        <v>#N/A</v>
      </c>
      <c r="CU40" s="110" t="e">
        <f t="shared" si="339"/>
        <v>#N/A</v>
      </c>
      <c r="CV40" s="110" t="e">
        <f t="shared" si="339"/>
        <v>#N/A</v>
      </c>
      <c r="CW40" s="110" t="e">
        <f t="shared" si="339"/>
        <v>#N/A</v>
      </c>
      <c r="CX40" s="110" t="e">
        <f t="shared" si="339"/>
        <v>#N/A</v>
      </c>
      <c r="CY40" s="111"/>
    </row>
    <row r="41" spans="1:103" s="106" customFormat="1" ht="17.25" customHeight="1" x14ac:dyDescent="0.4">
      <c r="A41" s="132"/>
      <c r="B41" s="107" t="s">
        <v>161</v>
      </c>
      <c r="C41" s="108" t="e">
        <f>C15-C37</f>
        <v>#VALUE!</v>
      </c>
      <c r="D41" s="108" t="e">
        <f t="shared" ref="D41:BO41" si="340">D15-D37</f>
        <v>#VALUE!</v>
      </c>
      <c r="E41" s="108" t="e">
        <f t="shared" si="340"/>
        <v>#VALUE!</v>
      </c>
      <c r="F41" s="108" t="e">
        <f t="shared" si="340"/>
        <v>#VALUE!</v>
      </c>
      <c r="G41" s="108" t="e">
        <f t="shared" si="340"/>
        <v>#VALUE!</v>
      </c>
      <c r="H41" s="108" t="e">
        <f t="shared" si="340"/>
        <v>#VALUE!</v>
      </c>
      <c r="I41" s="108" t="e">
        <f t="shared" si="340"/>
        <v>#VALUE!</v>
      </c>
      <c r="J41" s="108" t="e">
        <f t="shared" si="340"/>
        <v>#VALUE!</v>
      </c>
      <c r="K41" s="108" t="e">
        <f t="shared" si="340"/>
        <v>#VALUE!</v>
      </c>
      <c r="L41" s="108" t="e">
        <f t="shared" si="340"/>
        <v>#VALUE!</v>
      </c>
      <c r="M41" s="108" t="e">
        <f t="shared" si="340"/>
        <v>#VALUE!</v>
      </c>
      <c r="N41" s="108" t="e">
        <f t="shared" si="340"/>
        <v>#VALUE!</v>
      </c>
      <c r="O41" s="108" t="e">
        <f t="shared" si="340"/>
        <v>#VALUE!</v>
      </c>
      <c r="P41" s="108" t="e">
        <f t="shared" si="340"/>
        <v>#VALUE!</v>
      </c>
      <c r="Q41" s="108" t="e">
        <f t="shared" si="340"/>
        <v>#VALUE!</v>
      </c>
      <c r="R41" s="108" t="e">
        <f t="shared" si="340"/>
        <v>#VALUE!</v>
      </c>
      <c r="S41" s="108" t="e">
        <f t="shared" si="340"/>
        <v>#VALUE!</v>
      </c>
      <c r="T41" s="108" t="e">
        <f t="shared" si="340"/>
        <v>#VALUE!</v>
      </c>
      <c r="U41" s="108" t="e">
        <f t="shared" si="340"/>
        <v>#VALUE!</v>
      </c>
      <c r="V41" s="108" t="e">
        <f t="shared" si="340"/>
        <v>#VALUE!</v>
      </c>
      <c r="W41" s="108" t="e">
        <f t="shared" si="340"/>
        <v>#VALUE!</v>
      </c>
      <c r="X41" s="108" t="e">
        <f t="shared" si="340"/>
        <v>#VALUE!</v>
      </c>
      <c r="Y41" s="108" t="e">
        <f t="shared" si="340"/>
        <v>#VALUE!</v>
      </c>
      <c r="Z41" s="108" t="e">
        <f t="shared" si="340"/>
        <v>#VALUE!</v>
      </c>
      <c r="AA41" s="108" t="e">
        <f t="shared" si="340"/>
        <v>#VALUE!</v>
      </c>
      <c r="AB41" s="108" t="e">
        <f t="shared" si="340"/>
        <v>#VALUE!</v>
      </c>
      <c r="AC41" s="108" t="e">
        <f t="shared" si="340"/>
        <v>#VALUE!</v>
      </c>
      <c r="AD41" s="108" t="e">
        <f t="shared" si="340"/>
        <v>#VALUE!</v>
      </c>
      <c r="AE41" s="108" t="e">
        <f t="shared" si="340"/>
        <v>#VALUE!</v>
      </c>
      <c r="AF41" s="108" t="e">
        <f t="shared" si="340"/>
        <v>#VALUE!</v>
      </c>
      <c r="AG41" s="108" t="e">
        <f t="shared" si="340"/>
        <v>#VALUE!</v>
      </c>
      <c r="AH41" s="108" t="e">
        <f t="shared" si="340"/>
        <v>#VALUE!</v>
      </c>
      <c r="AI41" s="108" t="e">
        <f t="shared" si="340"/>
        <v>#VALUE!</v>
      </c>
      <c r="AJ41" s="108" t="e">
        <f t="shared" si="340"/>
        <v>#VALUE!</v>
      </c>
      <c r="AK41" s="108" t="e">
        <f t="shared" si="340"/>
        <v>#VALUE!</v>
      </c>
      <c r="AL41" s="108" t="e">
        <f t="shared" si="340"/>
        <v>#VALUE!</v>
      </c>
      <c r="AM41" s="108" t="e">
        <f t="shared" si="340"/>
        <v>#VALUE!</v>
      </c>
      <c r="AN41" s="108" t="e">
        <f t="shared" si="340"/>
        <v>#VALUE!</v>
      </c>
      <c r="AO41" s="108" t="e">
        <f t="shared" si="340"/>
        <v>#VALUE!</v>
      </c>
      <c r="AP41" s="108" t="e">
        <f t="shared" si="340"/>
        <v>#VALUE!</v>
      </c>
      <c r="AQ41" s="108" t="e">
        <f t="shared" si="340"/>
        <v>#VALUE!</v>
      </c>
      <c r="AR41" s="108" t="e">
        <f t="shared" si="340"/>
        <v>#VALUE!</v>
      </c>
      <c r="AS41" s="108" t="e">
        <f t="shared" si="340"/>
        <v>#VALUE!</v>
      </c>
      <c r="AT41" s="108" t="e">
        <f t="shared" si="340"/>
        <v>#VALUE!</v>
      </c>
      <c r="AU41" s="108" t="e">
        <f t="shared" si="340"/>
        <v>#VALUE!</v>
      </c>
      <c r="AV41" s="108" t="e">
        <f t="shared" si="340"/>
        <v>#VALUE!</v>
      </c>
      <c r="AW41" s="108" t="e">
        <f t="shared" si="340"/>
        <v>#VALUE!</v>
      </c>
      <c r="AX41" s="108" t="e">
        <f t="shared" si="340"/>
        <v>#VALUE!</v>
      </c>
      <c r="AY41" s="108" t="e">
        <f t="shared" si="340"/>
        <v>#VALUE!</v>
      </c>
      <c r="AZ41" s="108" t="e">
        <f t="shared" si="340"/>
        <v>#VALUE!</v>
      </c>
      <c r="BA41" s="108" t="e">
        <f t="shared" si="340"/>
        <v>#VALUE!</v>
      </c>
      <c r="BB41" s="108" t="e">
        <f t="shared" si="340"/>
        <v>#VALUE!</v>
      </c>
      <c r="BC41" s="108" t="e">
        <f t="shared" si="340"/>
        <v>#VALUE!</v>
      </c>
      <c r="BD41" s="108" t="e">
        <f t="shared" si="340"/>
        <v>#VALUE!</v>
      </c>
      <c r="BE41" s="108" t="e">
        <f t="shared" si="340"/>
        <v>#VALUE!</v>
      </c>
      <c r="BF41" s="108" t="e">
        <f t="shared" si="340"/>
        <v>#VALUE!</v>
      </c>
      <c r="BG41" s="108" t="e">
        <f t="shared" si="340"/>
        <v>#VALUE!</v>
      </c>
      <c r="BH41" s="108" t="e">
        <f t="shared" si="340"/>
        <v>#VALUE!</v>
      </c>
      <c r="BI41" s="108" t="e">
        <f t="shared" si="340"/>
        <v>#VALUE!</v>
      </c>
      <c r="BJ41" s="108" t="e">
        <f t="shared" si="340"/>
        <v>#VALUE!</v>
      </c>
      <c r="BK41" s="108" t="e">
        <f t="shared" si="340"/>
        <v>#VALUE!</v>
      </c>
      <c r="BL41" s="108" t="e">
        <f t="shared" si="340"/>
        <v>#VALUE!</v>
      </c>
      <c r="BM41" s="108" t="e">
        <f t="shared" si="340"/>
        <v>#VALUE!</v>
      </c>
      <c r="BN41" s="108" t="e">
        <f t="shared" si="340"/>
        <v>#VALUE!</v>
      </c>
      <c r="BO41" s="108" t="e">
        <f t="shared" si="340"/>
        <v>#VALUE!</v>
      </c>
      <c r="BP41" s="108" t="e">
        <f t="shared" ref="BP41:CX41" si="341">BP15-BP37</f>
        <v>#VALUE!</v>
      </c>
      <c r="BQ41" s="108" t="e">
        <f t="shared" si="341"/>
        <v>#VALUE!</v>
      </c>
      <c r="BR41" s="108" t="e">
        <f t="shared" si="341"/>
        <v>#VALUE!</v>
      </c>
      <c r="BS41" s="108" t="e">
        <f t="shared" si="341"/>
        <v>#VALUE!</v>
      </c>
      <c r="BT41" s="108" t="e">
        <f t="shared" si="341"/>
        <v>#VALUE!</v>
      </c>
      <c r="BU41" s="108" t="e">
        <f t="shared" si="341"/>
        <v>#VALUE!</v>
      </c>
      <c r="BV41" s="108" t="e">
        <f t="shared" si="341"/>
        <v>#VALUE!</v>
      </c>
      <c r="BW41" s="108" t="e">
        <f t="shared" si="341"/>
        <v>#VALUE!</v>
      </c>
      <c r="BX41" s="108" t="e">
        <f t="shared" si="341"/>
        <v>#VALUE!</v>
      </c>
      <c r="BY41" s="108" t="e">
        <f t="shared" si="341"/>
        <v>#VALUE!</v>
      </c>
      <c r="BZ41" s="108" t="e">
        <f t="shared" si="341"/>
        <v>#VALUE!</v>
      </c>
      <c r="CA41" s="108" t="e">
        <f t="shared" si="341"/>
        <v>#VALUE!</v>
      </c>
      <c r="CB41" s="108" t="e">
        <f t="shared" si="341"/>
        <v>#VALUE!</v>
      </c>
      <c r="CC41" s="108" t="e">
        <f t="shared" si="341"/>
        <v>#VALUE!</v>
      </c>
      <c r="CD41" s="108" t="e">
        <f t="shared" si="341"/>
        <v>#VALUE!</v>
      </c>
      <c r="CE41" s="108" t="e">
        <f t="shared" si="341"/>
        <v>#VALUE!</v>
      </c>
      <c r="CF41" s="108" t="e">
        <f t="shared" si="341"/>
        <v>#VALUE!</v>
      </c>
      <c r="CG41" s="108" t="e">
        <f t="shared" si="341"/>
        <v>#VALUE!</v>
      </c>
      <c r="CH41" s="108" t="e">
        <f t="shared" si="341"/>
        <v>#VALUE!</v>
      </c>
      <c r="CI41" s="108" t="e">
        <f t="shared" si="341"/>
        <v>#VALUE!</v>
      </c>
      <c r="CJ41" s="108" t="e">
        <f t="shared" si="341"/>
        <v>#VALUE!</v>
      </c>
      <c r="CK41" s="108" t="e">
        <f t="shared" si="341"/>
        <v>#VALUE!</v>
      </c>
      <c r="CL41" s="108" t="e">
        <f t="shared" si="341"/>
        <v>#VALUE!</v>
      </c>
      <c r="CM41" s="108" t="e">
        <f t="shared" si="341"/>
        <v>#VALUE!</v>
      </c>
      <c r="CN41" s="108" t="e">
        <f t="shared" si="341"/>
        <v>#VALUE!</v>
      </c>
      <c r="CO41" s="108" t="e">
        <f t="shared" si="341"/>
        <v>#VALUE!</v>
      </c>
      <c r="CP41" s="108" t="e">
        <f t="shared" si="341"/>
        <v>#VALUE!</v>
      </c>
      <c r="CQ41" s="108" t="e">
        <f t="shared" si="341"/>
        <v>#VALUE!</v>
      </c>
      <c r="CR41" s="108" t="e">
        <f t="shared" si="341"/>
        <v>#VALUE!</v>
      </c>
      <c r="CS41" s="108" t="e">
        <f t="shared" si="341"/>
        <v>#VALUE!</v>
      </c>
      <c r="CT41" s="108" t="e">
        <f t="shared" si="341"/>
        <v>#VALUE!</v>
      </c>
      <c r="CU41" s="108" t="e">
        <f t="shared" si="341"/>
        <v>#VALUE!</v>
      </c>
      <c r="CV41" s="108" t="e">
        <f t="shared" si="341"/>
        <v>#VALUE!</v>
      </c>
      <c r="CW41" s="108" t="e">
        <f t="shared" si="341"/>
        <v>#VALUE!</v>
      </c>
      <c r="CX41" s="108" t="e">
        <f t="shared" si="341"/>
        <v>#VALUE!</v>
      </c>
      <c r="CY41" s="105"/>
    </row>
    <row r="42" spans="1:103" s="112" customFormat="1" ht="17.25" customHeight="1" thickBot="1" x14ac:dyDescent="0.45">
      <c r="A42" s="133"/>
      <c r="B42" s="113" t="s">
        <v>191</v>
      </c>
      <c r="C42" s="114" t="e">
        <f>+C41/C15</f>
        <v>#VALUE!</v>
      </c>
      <c r="D42" s="114" t="e">
        <f t="shared" ref="D42:BO42" si="342">+D41/D15</f>
        <v>#VALUE!</v>
      </c>
      <c r="E42" s="114" t="e">
        <f t="shared" si="342"/>
        <v>#VALUE!</v>
      </c>
      <c r="F42" s="114" t="e">
        <f t="shared" si="342"/>
        <v>#VALUE!</v>
      </c>
      <c r="G42" s="114" t="e">
        <f t="shared" si="342"/>
        <v>#VALUE!</v>
      </c>
      <c r="H42" s="114" t="e">
        <f t="shared" si="342"/>
        <v>#VALUE!</v>
      </c>
      <c r="I42" s="114" t="e">
        <f t="shared" si="342"/>
        <v>#VALUE!</v>
      </c>
      <c r="J42" s="114" t="e">
        <f t="shared" si="342"/>
        <v>#VALUE!</v>
      </c>
      <c r="K42" s="114" t="e">
        <f t="shared" si="342"/>
        <v>#VALUE!</v>
      </c>
      <c r="L42" s="114" t="e">
        <f t="shared" si="342"/>
        <v>#VALUE!</v>
      </c>
      <c r="M42" s="114" t="e">
        <f t="shared" si="342"/>
        <v>#VALUE!</v>
      </c>
      <c r="N42" s="114" t="e">
        <f t="shared" si="342"/>
        <v>#VALUE!</v>
      </c>
      <c r="O42" s="114" t="e">
        <f t="shared" si="342"/>
        <v>#VALUE!</v>
      </c>
      <c r="P42" s="114" t="e">
        <f t="shared" si="342"/>
        <v>#VALUE!</v>
      </c>
      <c r="Q42" s="114" t="e">
        <f t="shared" si="342"/>
        <v>#VALUE!</v>
      </c>
      <c r="R42" s="114" t="e">
        <f t="shared" si="342"/>
        <v>#VALUE!</v>
      </c>
      <c r="S42" s="114" t="e">
        <f t="shared" si="342"/>
        <v>#VALUE!</v>
      </c>
      <c r="T42" s="114" t="e">
        <f t="shared" si="342"/>
        <v>#VALUE!</v>
      </c>
      <c r="U42" s="114" t="e">
        <f t="shared" si="342"/>
        <v>#VALUE!</v>
      </c>
      <c r="V42" s="114" t="e">
        <f t="shared" si="342"/>
        <v>#VALUE!</v>
      </c>
      <c r="W42" s="114" t="e">
        <f t="shared" si="342"/>
        <v>#VALUE!</v>
      </c>
      <c r="X42" s="114" t="e">
        <f t="shared" si="342"/>
        <v>#VALUE!</v>
      </c>
      <c r="Y42" s="114" t="e">
        <f t="shared" si="342"/>
        <v>#VALUE!</v>
      </c>
      <c r="Z42" s="114" t="e">
        <f t="shared" si="342"/>
        <v>#VALUE!</v>
      </c>
      <c r="AA42" s="114" t="e">
        <f t="shared" si="342"/>
        <v>#VALUE!</v>
      </c>
      <c r="AB42" s="114" t="e">
        <f t="shared" si="342"/>
        <v>#VALUE!</v>
      </c>
      <c r="AC42" s="114" t="e">
        <f t="shared" si="342"/>
        <v>#VALUE!</v>
      </c>
      <c r="AD42" s="114" t="e">
        <f t="shared" si="342"/>
        <v>#VALUE!</v>
      </c>
      <c r="AE42" s="114" t="e">
        <f t="shared" si="342"/>
        <v>#VALUE!</v>
      </c>
      <c r="AF42" s="114" t="e">
        <f t="shared" si="342"/>
        <v>#VALUE!</v>
      </c>
      <c r="AG42" s="114" t="e">
        <f t="shared" si="342"/>
        <v>#VALUE!</v>
      </c>
      <c r="AH42" s="114" t="e">
        <f t="shared" si="342"/>
        <v>#VALUE!</v>
      </c>
      <c r="AI42" s="114" t="e">
        <f t="shared" si="342"/>
        <v>#VALUE!</v>
      </c>
      <c r="AJ42" s="114" t="e">
        <f t="shared" si="342"/>
        <v>#VALUE!</v>
      </c>
      <c r="AK42" s="114" t="e">
        <f t="shared" si="342"/>
        <v>#VALUE!</v>
      </c>
      <c r="AL42" s="114" t="e">
        <f t="shared" si="342"/>
        <v>#VALUE!</v>
      </c>
      <c r="AM42" s="114" t="e">
        <f t="shared" si="342"/>
        <v>#VALUE!</v>
      </c>
      <c r="AN42" s="114" t="e">
        <f t="shared" si="342"/>
        <v>#VALUE!</v>
      </c>
      <c r="AO42" s="114" t="e">
        <f t="shared" si="342"/>
        <v>#VALUE!</v>
      </c>
      <c r="AP42" s="114" t="e">
        <f t="shared" si="342"/>
        <v>#VALUE!</v>
      </c>
      <c r="AQ42" s="114" t="e">
        <f t="shared" si="342"/>
        <v>#VALUE!</v>
      </c>
      <c r="AR42" s="114" t="e">
        <f t="shared" si="342"/>
        <v>#VALUE!</v>
      </c>
      <c r="AS42" s="114" t="e">
        <f t="shared" si="342"/>
        <v>#VALUE!</v>
      </c>
      <c r="AT42" s="114" t="e">
        <f t="shared" si="342"/>
        <v>#VALUE!</v>
      </c>
      <c r="AU42" s="114" t="e">
        <f t="shared" si="342"/>
        <v>#VALUE!</v>
      </c>
      <c r="AV42" s="114" t="e">
        <f t="shared" si="342"/>
        <v>#VALUE!</v>
      </c>
      <c r="AW42" s="114" t="e">
        <f t="shared" si="342"/>
        <v>#VALUE!</v>
      </c>
      <c r="AX42" s="114" t="e">
        <f t="shared" si="342"/>
        <v>#VALUE!</v>
      </c>
      <c r="AY42" s="114" t="e">
        <f t="shared" si="342"/>
        <v>#VALUE!</v>
      </c>
      <c r="AZ42" s="114" t="e">
        <f t="shared" si="342"/>
        <v>#VALUE!</v>
      </c>
      <c r="BA42" s="114" t="e">
        <f t="shared" si="342"/>
        <v>#VALUE!</v>
      </c>
      <c r="BB42" s="114" t="e">
        <f t="shared" si="342"/>
        <v>#VALUE!</v>
      </c>
      <c r="BC42" s="114" t="e">
        <f t="shared" si="342"/>
        <v>#VALUE!</v>
      </c>
      <c r="BD42" s="114" t="e">
        <f t="shared" si="342"/>
        <v>#VALUE!</v>
      </c>
      <c r="BE42" s="114" t="e">
        <f t="shared" si="342"/>
        <v>#VALUE!</v>
      </c>
      <c r="BF42" s="114" t="e">
        <f t="shared" si="342"/>
        <v>#VALUE!</v>
      </c>
      <c r="BG42" s="114" t="e">
        <f t="shared" si="342"/>
        <v>#VALUE!</v>
      </c>
      <c r="BH42" s="114" t="e">
        <f t="shared" si="342"/>
        <v>#VALUE!</v>
      </c>
      <c r="BI42" s="114" t="e">
        <f t="shared" si="342"/>
        <v>#VALUE!</v>
      </c>
      <c r="BJ42" s="114" t="e">
        <f t="shared" si="342"/>
        <v>#VALUE!</v>
      </c>
      <c r="BK42" s="114" t="e">
        <f t="shared" si="342"/>
        <v>#VALUE!</v>
      </c>
      <c r="BL42" s="114" t="e">
        <f t="shared" si="342"/>
        <v>#VALUE!</v>
      </c>
      <c r="BM42" s="114" t="e">
        <f t="shared" si="342"/>
        <v>#VALUE!</v>
      </c>
      <c r="BN42" s="114" t="e">
        <f t="shared" si="342"/>
        <v>#VALUE!</v>
      </c>
      <c r="BO42" s="114" t="e">
        <f t="shared" si="342"/>
        <v>#VALUE!</v>
      </c>
      <c r="BP42" s="114" t="e">
        <f t="shared" ref="BP42:CX42" si="343">+BP41/BP15</f>
        <v>#VALUE!</v>
      </c>
      <c r="BQ42" s="114" t="e">
        <f t="shared" si="343"/>
        <v>#VALUE!</v>
      </c>
      <c r="BR42" s="114" t="e">
        <f t="shared" si="343"/>
        <v>#VALUE!</v>
      </c>
      <c r="BS42" s="114" t="e">
        <f t="shared" si="343"/>
        <v>#VALUE!</v>
      </c>
      <c r="BT42" s="114" t="e">
        <f t="shared" si="343"/>
        <v>#VALUE!</v>
      </c>
      <c r="BU42" s="114" t="e">
        <f t="shared" si="343"/>
        <v>#VALUE!</v>
      </c>
      <c r="BV42" s="114" t="e">
        <f t="shared" si="343"/>
        <v>#VALUE!</v>
      </c>
      <c r="BW42" s="114" t="e">
        <f t="shared" si="343"/>
        <v>#VALUE!</v>
      </c>
      <c r="BX42" s="114" t="e">
        <f t="shared" si="343"/>
        <v>#VALUE!</v>
      </c>
      <c r="BY42" s="114" t="e">
        <f t="shared" si="343"/>
        <v>#VALUE!</v>
      </c>
      <c r="BZ42" s="114" t="e">
        <f t="shared" si="343"/>
        <v>#VALUE!</v>
      </c>
      <c r="CA42" s="114" t="e">
        <f t="shared" si="343"/>
        <v>#VALUE!</v>
      </c>
      <c r="CB42" s="114" t="e">
        <f t="shared" si="343"/>
        <v>#VALUE!</v>
      </c>
      <c r="CC42" s="114" t="e">
        <f t="shared" si="343"/>
        <v>#VALUE!</v>
      </c>
      <c r="CD42" s="114" t="e">
        <f t="shared" si="343"/>
        <v>#VALUE!</v>
      </c>
      <c r="CE42" s="114" t="e">
        <f t="shared" si="343"/>
        <v>#VALUE!</v>
      </c>
      <c r="CF42" s="114" t="e">
        <f t="shared" si="343"/>
        <v>#VALUE!</v>
      </c>
      <c r="CG42" s="114" t="e">
        <f t="shared" si="343"/>
        <v>#VALUE!</v>
      </c>
      <c r="CH42" s="114" t="e">
        <f t="shared" si="343"/>
        <v>#VALUE!</v>
      </c>
      <c r="CI42" s="114" t="e">
        <f t="shared" si="343"/>
        <v>#VALUE!</v>
      </c>
      <c r="CJ42" s="114" t="e">
        <f t="shared" si="343"/>
        <v>#VALUE!</v>
      </c>
      <c r="CK42" s="114" t="e">
        <f t="shared" si="343"/>
        <v>#VALUE!</v>
      </c>
      <c r="CL42" s="114" t="e">
        <f t="shared" si="343"/>
        <v>#VALUE!</v>
      </c>
      <c r="CM42" s="114" t="e">
        <f t="shared" si="343"/>
        <v>#VALUE!</v>
      </c>
      <c r="CN42" s="114" t="e">
        <f t="shared" si="343"/>
        <v>#VALUE!</v>
      </c>
      <c r="CO42" s="114" t="e">
        <f t="shared" si="343"/>
        <v>#VALUE!</v>
      </c>
      <c r="CP42" s="114" t="e">
        <f t="shared" si="343"/>
        <v>#VALUE!</v>
      </c>
      <c r="CQ42" s="114" t="e">
        <f t="shared" si="343"/>
        <v>#VALUE!</v>
      </c>
      <c r="CR42" s="114" t="e">
        <f t="shared" si="343"/>
        <v>#VALUE!</v>
      </c>
      <c r="CS42" s="114" t="e">
        <f t="shared" si="343"/>
        <v>#VALUE!</v>
      </c>
      <c r="CT42" s="114" t="e">
        <f t="shared" si="343"/>
        <v>#VALUE!</v>
      </c>
      <c r="CU42" s="114" t="e">
        <f t="shared" si="343"/>
        <v>#VALUE!</v>
      </c>
      <c r="CV42" s="114" t="e">
        <f t="shared" si="343"/>
        <v>#VALUE!</v>
      </c>
      <c r="CW42" s="114" t="e">
        <f t="shared" si="343"/>
        <v>#VALUE!</v>
      </c>
      <c r="CX42" s="114" t="e">
        <f t="shared" si="343"/>
        <v>#VALUE!</v>
      </c>
      <c r="CY42" s="111"/>
    </row>
    <row r="43" spans="1:103" x14ac:dyDescent="0.4">
      <c r="A43" s="115"/>
      <c r="B43" s="116"/>
      <c r="C43" s="26"/>
      <c r="D43" s="26"/>
      <c r="E43" s="26"/>
      <c r="F43" s="26"/>
      <c r="G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</row>
    <row r="44" spans="1:103" ht="15" hidden="1" customHeight="1" x14ac:dyDescent="0.4">
      <c r="H44" s="5"/>
      <c r="I44" s="5"/>
      <c r="J44" s="5"/>
    </row>
    <row r="45" spans="1:103" ht="15" hidden="1" customHeight="1" x14ac:dyDescent="0.4">
      <c r="B45" s="5" t="s">
        <v>152</v>
      </c>
      <c r="C45" s="5">
        <f t="shared" ref="C45:AH45" si="344">VLOOKUP(C3,$B$1057:$E$1103,4,FALSE)</f>
        <v>1</v>
      </c>
      <c r="D45" s="5">
        <f t="shared" si="344"/>
        <v>1</v>
      </c>
      <c r="E45" s="5">
        <f t="shared" si="344"/>
        <v>1</v>
      </c>
      <c r="F45" s="5">
        <f t="shared" si="344"/>
        <v>1</v>
      </c>
      <c r="G45" s="5">
        <f t="shared" si="344"/>
        <v>1</v>
      </c>
      <c r="H45" s="5">
        <f t="shared" si="344"/>
        <v>1</v>
      </c>
      <c r="I45" s="5">
        <f t="shared" si="344"/>
        <v>1</v>
      </c>
      <c r="J45" s="5">
        <f t="shared" si="344"/>
        <v>1</v>
      </c>
      <c r="K45" s="5">
        <f t="shared" si="344"/>
        <v>1</v>
      </c>
      <c r="L45" s="5">
        <f t="shared" si="344"/>
        <v>1</v>
      </c>
      <c r="M45" s="5">
        <f t="shared" si="344"/>
        <v>1</v>
      </c>
      <c r="N45" s="5">
        <f t="shared" si="344"/>
        <v>1</v>
      </c>
      <c r="O45" s="5">
        <f t="shared" si="344"/>
        <v>1</v>
      </c>
      <c r="P45" s="5">
        <f t="shared" si="344"/>
        <v>1</v>
      </c>
      <c r="Q45" s="5">
        <f t="shared" si="344"/>
        <v>1</v>
      </c>
      <c r="R45" s="5">
        <f t="shared" si="344"/>
        <v>1</v>
      </c>
      <c r="S45" s="5">
        <f t="shared" si="344"/>
        <v>1</v>
      </c>
      <c r="T45" s="5">
        <f t="shared" si="344"/>
        <v>1</v>
      </c>
      <c r="U45" s="5">
        <f t="shared" si="344"/>
        <v>1</v>
      </c>
      <c r="V45" s="5">
        <f t="shared" si="344"/>
        <v>1</v>
      </c>
      <c r="W45" s="5">
        <f t="shared" si="344"/>
        <v>1</v>
      </c>
      <c r="X45" s="5">
        <f t="shared" si="344"/>
        <v>1</v>
      </c>
      <c r="Y45" s="5">
        <f t="shared" si="344"/>
        <v>1</v>
      </c>
      <c r="Z45" s="5">
        <f t="shared" si="344"/>
        <v>1</v>
      </c>
      <c r="AA45" s="5">
        <f t="shared" si="344"/>
        <v>1</v>
      </c>
      <c r="AB45" s="5">
        <f t="shared" si="344"/>
        <v>1</v>
      </c>
      <c r="AC45" s="5">
        <f t="shared" si="344"/>
        <v>1</v>
      </c>
      <c r="AD45" s="5">
        <f t="shared" si="344"/>
        <v>1</v>
      </c>
      <c r="AE45" s="5">
        <f t="shared" si="344"/>
        <v>1</v>
      </c>
      <c r="AF45" s="5">
        <f t="shared" si="344"/>
        <v>1</v>
      </c>
      <c r="AG45" s="5">
        <f t="shared" si="344"/>
        <v>1</v>
      </c>
      <c r="AH45" s="5">
        <f t="shared" si="344"/>
        <v>1</v>
      </c>
      <c r="AI45" s="5">
        <f t="shared" ref="AI45:BN45" si="345">VLOOKUP(AI3,$B$1057:$E$1103,4,FALSE)</f>
        <v>1</v>
      </c>
      <c r="AJ45" s="5">
        <f t="shared" si="345"/>
        <v>1</v>
      </c>
      <c r="AK45" s="5">
        <f t="shared" si="345"/>
        <v>1</v>
      </c>
      <c r="AL45" s="5">
        <f t="shared" si="345"/>
        <v>1</v>
      </c>
      <c r="AM45" s="5">
        <f t="shared" si="345"/>
        <v>1</v>
      </c>
      <c r="AN45" s="5">
        <f t="shared" si="345"/>
        <v>1</v>
      </c>
      <c r="AO45" s="5">
        <f t="shared" si="345"/>
        <v>1</v>
      </c>
      <c r="AP45" s="5">
        <f t="shared" si="345"/>
        <v>1</v>
      </c>
      <c r="AQ45" s="5">
        <f t="shared" si="345"/>
        <v>1</v>
      </c>
      <c r="AR45" s="5">
        <f t="shared" si="345"/>
        <v>1</v>
      </c>
      <c r="AS45" s="5">
        <f t="shared" si="345"/>
        <v>1</v>
      </c>
      <c r="AT45" s="5">
        <f t="shared" si="345"/>
        <v>1</v>
      </c>
      <c r="AU45" s="5">
        <f t="shared" si="345"/>
        <v>1</v>
      </c>
      <c r="AV45" s="5">
        <f t="shared" si="345"/>
        <v>1</v>
      </c>
      <c r="AW45" s="5">
        <f t="shared" si="345"/>
        <v>1</v>
      </c>
      <c r="AX45" s="5">
        <f t="shared" si="345"/>
        <v>1</v>
      </c>
      <c r="AY45" s="5">
        <f t="shared" si="345"/>
        <v>1</v>
      </c>
      <c r="AZ45" s="5">
        <f t="shared" si="345"/>
        <v>1</v>
      </c>
      <c r="BA45" s="5">
        <f t="shared" si="345"/>
        <v>1</v>
      </c>
      <c r="BB45" s="5">
        <f t="shared" si="345"/>
        <v>1</v>
      </c>
      <c r="BC45" s="5">
        <f t="shared" si="345"/>
        <v>1</v>
      </c>
      <c r="BD45" s="5">
        <f t="shared" si="345"/>
        <v>1</v>
      </c>
      <c r="BE45" s="5">
        <f t="shared" si="345"/>
        <v>1</v>
      </c>
      <c r="BF45" s="5">
        <f t="shared" si="345"/>
        <v>1</v>
      </c>
      <c r="BG45" s="5">
        <f t="shared" si="345"/>
        <v>1</v>
      </c>
      <c r="BH45" s="5">
        <f t="shared" si="345"/>
        <v>1</v>
      </c>
      <c r="BI45" s="5">
        <f t="shared" si="345"/>
        <v>1</v>
      </c>
      <c r="BJ45" s="5">
        <f t="shared" si="345"/>
        <v>1</v>
      </c>
      <c r="BK45" s="5">
        <f t="shared" si="345"/>
        <v>1</v>
      </c>
      <c r="BL45" s="5">
        <f t="shared" si="345"/>
        <v>1</v>
      </c>
      <c r="BM45" s="5">
        <f t="shared" si="345"/>
        <v>1</v>
      </c>
      <c r="BN45" s="5">
        <f t="shared" si="345"/>
        <v>1</v>
      </c>
      <c r="BO45" s="5">
        <f t="shared" ref="BO45:CX45" si="346">VLOOKUP(BO3,$B$1057:$E$1103,4,FALSE)</f>
        <v>1</v>
      </c>
      <c r="BP45" s="5">
        <f t="shared" si="346"/>
        <v>1</v>
      </c>
      <c r="BQ45" s="5">
        <f t="shared" si="346"/>
        <v>1</v>
      </c>
      <c r="BR45" s="5">
        <f t="shared" si="346"/>
        <v>1</v>
      </c>
      <c r="BS45" s="5">
        <f t="shared" si="346"/>
        <v>1</v>
      </c>
      <c r="BT45" s="5">
        <f t="shared" si="346"/>
        <v>1</v>
      </c>
      <c r="BU45" s="5">
        <f t="shared" si="346"/>
        <v>1</v>
      </c>
      <c r="BV45" s="5">
        <f t="shared" si="346"/>
        <v>1</v>
      </c>
      <c r="BW45" s="5">
        <f t="shared" si="346"/>
        <v>1</v>
      </c>
      <c r="BX45" s="5">
        <f t="shared" si="346"/>
        <v>1</v>
      </c>
      <c r="BY45" s="5">
        <f t="shared" si="346"/>
        <v>1</v>
      </c>
      <c r="BZ45" s="5">
        <f t="shared" si="346"/>
        <v>1</v>
      </c>
      <c r="CA45" s="5">
        <f t="shared" si="346"/>
        <v>1</v>
      </c>
      <c r="CB45" s="5">
        <f t="shared" si="346"/>
        <v>1</v>
      </c>
      <c r="CC45" s="5">
        <f t="shared" si="346"/>
        <v>1</v>
      </c>
      <c r="CD45" s="5">
        <f t="shared" si="346"/>
        <v>1</v>
      </c>
      <c r="CE45" s="5">
        <f t="shared" si="346"/>
        <v>1</v>
      </c>
      <c r="CF45" s="5">
        <f t="shared" si="346"/>
        <v>1</v>
      </c>
      <c r="CG45" s="5">
        <f t="shared" si="346"/>
        <v>1</v>
      </c>
      <c r="CH45" s="5">
        <f t="shared" si="346"/>
        <v>1</v>
      </c>
      <c r="CI45" s="5">
        <f t="shared" si="346"/>
        <v>1</v>
      </c>
      <c r="CJ45" s="5">
        <f t="shared" si="346"/>
        <v>1</v>
      </c>
      <c r="CK45" s="5">
        <f t="shared" si="346"/>
        <v>1</v>
      </c>
      <c r="CL45" s="5">
        <f t="shared" si="346"/>
        <v>1</v>
      </c>
      <c r="CM45" s="5">
        <f t="shared" si="346"/>
        <v>1</v>
      </c>
      <c r="CN45" s="5">
        <f t="shared" si="346"/>
        <v>1</v>
      </c>
      <c r="CO45" s="5">
        <f t="shared" si="346"/>
        <v>1</v>
      </c>
      <c r="CP45" s="5">
        <f t="shared" si="346"/>
        <v>1</v>
      </c>
      <c r="CQ45" s="5">
        <f t="shared" si="346"/>
        <v>1</v>
      </c>
      <c r="CR45" s="5">
        <f t="shared" si="346"/>
        <v>1</v>
      </c>
      <c r="CS45" s="5">
        <f t="shared" si="346"/>
        <v>1</v>
      </c>
      <c r="CT45" s="5">
        <f t="shared" si="346"/>
        <v>1</v>
      </c>
      <c r="CU45" s="5">
        <f t="shared" si="346"/>
        <v>1</v>
      </c>
      <c r="CV45" s="5">
        <f t="shared" si="346"/>
        <v>1</v>
      </c>
      <c r="CW45" s="5">
        <f t="shared" si="346"/>
        <v>1</v>
      </c>
      <c r="CX45" s="5">
        <f t="shared" si="346"/>
        <v>1</v>
      </c>
    </row>
    <row r="46" spans="1:103" ht="15" hidden="1" customHeight="1" x14ac:dyDescent="0.4">
      <c r="B46" s="5" t="s">
        <v>131</v>
      </c>
      <c r="H46" s="5"/>
      <c r="I46" s="5"/>
      <c r="J46" s="5"/>
    </row>
    <row r="47" spans="1:103" ht="15" hidden="1" customHeight="1" x14ac:dyDescent="0.4">
      <c r="B47" s="5" t="s">
        <v>116</v>
      </c>
      <c r="C47" s="26">
        <f>VALUE(CONCATENATE(C156,C54))</f>
        <v>310</v>
      </c>
      <c r="D47" s="26">
        <f t="shared" ref="D47:BO47" si="347">VALUE(CONCATENATE(D156,D54))</f>
        <v>310</v>
      </c>
      <c r="E47" s="26">
        <f t="shared" si="347"/>
        <v>310</v>
      </c>
      <c r="F47" s="26">
        <f t="shared" si="347"/>
        <v>310</v>
      </c>
      <c r="G47" s="26">
        <f t="shared" si="347"/>
        <v>310</v>
      </c>
      <c r="H47" s="26">
        <f t="shared" si="347"/>
        <v>310</v>
      </c>
      <c r="I47" s="26">
        <f t="shared" si="347"/>
        <v>310</v>
      </c>
      <c r="J47" s="26">
        <f t="shared" si="347"/>
        <v>310</v>
      </c>
      <c r="K47" s="26">
        <f t="shared" si="347"/>
        <v>310</v>
      </c>
      <c r="L47" s="26">
        <f t="shared" si="347"/>
        <v>310</v>
      </c>
      <c r="M47" s="26">
        <f t="shared" si="347"/>
        <v>310</v>
      </c>
      <c r="N47" s="26">
        <f t="shared" si="347"/>
        <v>310</v>
      </c>
      <c r="O47" s="26">
        <f t="shared" si="347"/>
        <v>310</v>
      </c>
      <c r="P47" s="26">
        <f t="shared" si="347"/>
        <v>310</v>
      </c>
      <c r="Q47" s="26">
        <f t="shared" si="347"/>
        <v>310</v>
      </c>
      <c r="R47" s="26">
        <f t="shared" si="347"/>
        <v>310</v>
      </c>
      <c r="S47" s="26">
        <f t="shared" si="347"/>
        <v>310</v>
      </c>
      <c r="T47" s="26">
        <f t="shared" si="347"/>
        <v>310</v>
      </c>
      <c r="U47" s="26">
        <f t="shared" si="347"/>
        <v>310</v>
      </c>
      <c r="V47" s="26">
        <f t="shared" si="347"/>
        <v>310</v>
      </c>
      <c r="W47" s="26">
        <f t="shared" si="347"/>
        <v>310</v>
      </c>
      <c r="X47" s="26">
        <f t="shared" si="347"/>
        <v>310</v>
      </c>
      <c r="Y47" s="26">
        <f t="shared" si="347"/>
        <v>310</v>
      </c>
      <c r="Z47" s="26">
        <f t="shared" si="347"/>
        <v>310</v>
      </c>
      <c r="AA47" s="26">
        <f t="shared" si="347"/>
        <v>310</v>
      </c>
      <c r="AB47" s="26">
        <f t="shared" si="347"/>
        <v>310</v>
      </c>
      <c r="AC47" s="26">
        <f t="shared" si="347"/>
        <v>310</v>
      </c>
      <c r="AD47" s="26">
        <f t="shared" si="347"/>
        <v>310</v>
      </c>
      <c r="AE47" s="26">
        <f t="shared" si="347"/>
        <v>310</v>
      </c>
      <c r="AF47" s="26">
        <f t="shared" si="347"/>
        <v>310</v>
      </c>
      <c r="AG47" s="26">
        <f t="shared" si="347"/>
        <v>310</v>
      </c>
      <c r="AH47" s="26">
        <f t="shared" si="347"/>
        <v>310</v>
      </c>
      <c r="AI47" s="26">
        <f t="shared" si="347"/>
        <v>310</v>
      </c>
      <c r="AJ47" s="26">
        <f t="shared" si="347"/>
        <v>310</v>
      </c>
      <c r="AK47" s="26">
        <f t="shared" si="347"/>
        <v>310</v>
      </c>
      <c r="AL47" s="26">
        <f t="shared" si="347"/>
        <v>310</v>
      </c>
      <c r="AM47" s="26">
        <f t="shared" si="347"/>
        <v>310</v>
      </c>
      <c r="AN47" s="26">
        <f t="shared" si="347"/>
        <v>310</v>
      </c>
      <c r="AO47" s="26">
        <f t="shared" si="347"/>
        <v>310</v>
      </c>
      <c r="AP47" s="26">
        <f t="shared" si="347"/>
        <v>310</v>
      </c>
      <c r="AQ47" s="26">
        <f t="shared" si="347"/>
        <v>310</v>
      </c>
      <c r="AR47" s="26">
        <f t="shared" si="347"/>
        <v>310</v>
      </c>
      <c r="AS47" s="26">
        <f t="shared" si="347"/>
        <v>310</v>
      </c>
      <c r="AT47" s="26">
        <f t="shared" si="347"/>
        <v>310</v>
      </c>
      <c r="AU47" s="26">
        <f t="shared" si="347"/>
        <v>310</v>
      </c>
      <c r="AV47" s="26">
        <f t="shared" si="347"/>
        <v>310</v>
      </c>
      <c r="AW47" s="26">
        <f t="shared" si="347"/>
        <v>310</v>
      </c>
      <c r="AX47" s="26">
        <f t="shared" si="347"/>
        <v>310</v>
      </c>
      <c r="AY47" s="26">
        <f t="shared" si="347"/>
        <v>310</v>
      </c>
      <c r="AZ47" s="26">
        <f t="shared" si="347"/>
        <v>310</v>
      </c>
      <c r="BA47" s="26">
        <f t="shared" si="347"/>
        <v>310</v>
      </c>
      <c r="BB47" s="26">
        <f t="shared" si="347"/>
        <v>310</v>
      </c>
      <c r="BC47" s="26">
        <f t="shared" si="347"/>
        <v>310</v>
      </c>
      <c r="BD47" s="26">
        <f t="shared" si="347"/>
        <v>310</v>
      </c>
      <c r="BE47" s="26">
        <f t="shared" si="347"/>
        <v>310</v>
      </c>
      <c r="BF47" s="26">
        <f t="shared" si="347"/>
        <v>310</v>
      </c>
      <c r="BG47" s="26">
        <f t="shared" si="347"/>
        <v>310</v>
      </c>
      <c r="BH47" s="26">
        <f t="shared" si="347"/>
        <v>310</v>
      </c>
      <c r="BI47" s="26">
        <f t="shared" si="347"/>
        <v>310</v>
      </c>
      <c r="BJ47" s="26">
        <f t="shared" si="347"/>
        <v>310</v>
      </c>
      <c r="BK47" s="26">
        <f t="shared" si="347"/>
        <v>310</v>
      </c>
      <c r="BL47" s="26">
        <f t="shared" si="347"/>
        <v>310</v>
      </c>
      <c r="BM47" s="26">
        <f t="shared" si="347"/>
        <v>310</v>
      </c>
      <c r="BN47" s="26">
        <f t="shared" si="347"/>
        <v>310</v>
      </c>
      <c r="BO47" s="26">
        <f t="shared" si="347"/>
        <v>310</v>
      </c>
      <c r="BP47" s="26">
        <f t="shared" ref="BP47:CB47" si="348">VALUE(CONCATENATE(BP156,BP54))</f>
        <v>310</v>
      </c>
      <c r="BQ47" s="26">
        <f t="shared" si="348"/>
        <v>310</v>
      </c>
      <c r="BR47" s="26">
        <f t="shared" si="348"/>
        <v>310</v>
      </c>
      <c r="BS47" s="26">
        <f t="shared" si="348"/>
        <v>310</v>
      </c>
      <c r="BT47" s="26">
        <f t="shared" si="348"/>
        <v>310</v>
      </c>
      <c r="BU47" s="26">
        <f t="shared" si="348"/>
        <v>310</v>
      </c>
      <c r="BV47" s="26">
        <f t="shared" si="348"/>
        <v>310</v>
      </c>
      <c r="BW47" s="26">
        <f t="shared" si="348"/>
        <v>310</v>
      </c>
      <c r="BX47" s="26">
        <f t="shared" si="348"/>
        <v>310</v>
      </c>
      <c r="BY47" s="26">
        <f t="shared" si="348"/>
        <v>310</v>
      </c>
      <c r="BZ47" s="26">
        <f t="shared" si="348"/>
        <v>310</v>
      </c>
      <c r="CA47" s="26">
        <f t="shared" si="348"/>
        <v>310</v>
      </c>
      <c r="CB47" s="26">
        <f t="shared" si="348"/>
        <v>310</v>
      </c>
      <c r="CC47" s="26">
        <f t="shared" ref="CC47:CX47" si="349">VALUE(CONCATENATE(CC156,CC54))</f>
        <v>310</v>
      </c>
      <c r="CD47" s="26">
        <f t="shared" si="349"/>
        <v>310</v>
      </c>
      <c r="CE47" s="26">
        <f t="shared" si="349"/>
        <v>310</v>
      </c>
      <c r="CF47" s="26">
        <f t="shared" si="349"/>
        <v>310</v>
      </c>
      <c r="CG47" s="26">
        <f t="shared" si="349"/>
        <v>310</v>
      </c>
      <c r="CH47" s="26">
        <f t="shared" si="349"/>
        <v>310</v>
      </c>
      <c r="CI47" s="26">
        <f t="shared" si="349"/>
        <v>310</v>
      </c>
      <c r="CJ47" s="26">
        <f t="shared" si="349"/>
        <v>310</v>
      </c>
      <c r="CK47" s="26">
        <f t="shared" si="349"/>
        <v>310</v>
      </c>
      <c r="CL47" s="26">
        <f t="shared" si="349"/>
        <v>310</v>
      </c>
      <c r="CM47" s="26">
        <f t="shared" si="349"/>
        <v>310</v>
      </c>
      <c r="CN47" s="26">
        <f t="shared" si="349"/>
        <v>310</v>
      </c>
      <c r="CO47" s="26">
        <f t="shared" si="349"/>
        <v>310</v>
      </c>
      <c r="CP47" s="26">
        <f t="shared" si="349"/>
        <v>310</v>
      </c>
      <c r="CQ47" s="26">
        <f t="shared" si="349"/>
        <v>310</v>
      </c>
      <c r="CR47" s="26">
        <f t="shared" si="349"/>
        <v>310</v>
      </c>
      <c r="CS47" s="26">
        <f t="shared" si="349"/>
        <v>310</v>
      </c>
      <c r="CT47" s="26">
        <f t="shared" si="349"/>
        <v>310</v>
      </c>
      <c r="CU47" s="26">
        <f t="shared" si="349"/>
        <v>310</v>
      </c>
      <c r="CV47" s="26">
        <f t="shared" si="349"/>
        <v>310</v>
      </c>
      <c r="CW47" s="26">
        <f t="shared" si="349"/>
        <v>310</v>
      </c>
      <c r="CX47" s="26">
        <f t="shared" si="349"/>
        <v>310</v>
      </c>
    </row>
    <row r="48" spans="1:103" ht="15" hidden="1" customHeight="1" x14ac:dyDescent="0.4">
      <c r="B48" s="5" t="s">
        <v>81</v>
      </c>
      <c r="C48" s="57" t="e">
        <f t="shared" ref="C48:AH48" si="350">VLOOKUP(C$47,$B$169:$F$972,3,FALSE)</f>
        <v>#N/A</v>
      </c>
      <c r="D48" s="57" t="e">
        <f t="shared" si="350"/>
        <v>#N/A</v>
      </c>
      <c r="E48" s="57" t="e">
        <f t="shared" si="350"/>
        <v>#N/A</v>
      </c>
      <c r="F48" s="57" t="e">
        <f t="shared" si="350"/>
        <v>#N/A</v>
      </c>
      <c r="G48" s="57" t="e">
        <f t="shared" si="350"/>
        <v>#N/A</v>
      </c>
      <c r="H48" s="57" t="e">
        <f t="shared" si="350"/>
        <v>#N/A</v>
      </c>
      <c r="I48" s="57" t="e">
        <f t="shared" si="350"/>
        <v>#N/A</v>
      </c>
      <c r="J48" s="57" t="e">
        <f t="shared" si="350"/>
        <v>#N/A</v>
      </c>
      <c r="K48" s="57" t="e">
        <f t="shared" si="350"/>
        <v>#N/A</v>
      </c>
      <c r="L48" s="57" t="e">
        <f t="shared" si="350"/>
        <v>#N/A</v>
      </c>
      <c r="M48" s="57" t="e">
        <f t="shared" si="350"/>
        <v>#N/A</v>
      </c>
      <c r="N48" s="57" t="e">
        <f t="shared" si="350"/>
        <v>#N/A</v>
      </c>
      <c r="O48" s="57" t="e">
        <f t="shared" si="350"/>
        <v>#N/A</v>
      </c>
      <c r="P48" s="57" t="e">
        <f t="shared" si="350"/>
        <v>#N/A</v>
      </c>
      <c r="Q48" s="57" t="e">
        <f t="shared" si="350"/>
        <v>#N/A</v>
      </c>
      <c r="R48" s="57" t="e">
        <f t="shared" si="350"/>
        <v>#N/A</v>
      </c>
      <c r="S48" s="57" t="e">
        <f t="shared" si="350"/>
        <v>#N/A</v>
      </c>
      <c r="T48" s="57" t="e">
        <f t="shared" si="350"/>
        <v>#N/A</v>
      </c>
      <c r="U48" s="57" t="e">
        <f t="shared" si="350"/>
        <v>#N/A</v>
      </c>
      <c r="V48" s="57" t="e">
        <f t="shared" si="350"/>
        <v>#N/A</v>
      </c>
      <c r="W48" s="57" t="e">
        <f t="shared" si="350"/>
        <v>#N/A</v>
      </c>
      <c r="X48" s="57" t="e">
        <f t="shared" si="350"/>
        <v>#N/A</v>
      </c>
      <c r="Y48" s="57" t="e">
        <f t="shared" si="350"/>
        <v>#N/A</v>
      </c>
      <c r="Z48" s="57" t="e">
        <f t="shared" si="350"/>
        <v>#N/A</v>
      </c>
      <c r="AA48" s="57" t="e">
        <f t="shared" si="350"/>
        <v>#N/A</v>
      </c>
      <c r="AB48" s="57" t="e">
        <f t="shared" si="350"/>
        <v>#N/A</v>
      </c>
      <c r="AC48" s="57" t="e">
        <f t="shared" si="350"/>
        <v>#N/A</v>
      </c>
      <c r="AD48" s="57" t="e">
        <f t="shared" si="350"/>
        <v>#N/A</v>
      </c>
      <c r="AE48" s="57" t="e">
        <f t="shared" si="350"/>
        <v>#N/A</v>
      </c>
      <c r="AF48" s="57" t="e">
        <f t="shared" si="350"/>
        <v>#N/A</v>
      </c>
      <c r="AG48" s="57" t="e">
        <f t="shared" si="350"/>
        <v>#N/A</v>
      </c>
      <c r="AH48" s="57" t="e">
        <f t="shared" si="350"/>
        <v>#N/A</v>
      </c>
      <c r="AI48" s="57" t="e">
        <f t="shared" ref="AI48:BN48" si="351">VLOOKUP(AI$47,$B$169:$F$972,3,FALSE)</f>
        <v>#N/A</v>
      </c>
      <c r="AJ48" s="57" t="e">
        <f t="shared" si="351"/>
        <v>#N/A</v>
      </c>
      <c r="AK48" s="57" t="e">
        <f t="shared" si="351"/>
        <v>#N/A</v>
      </c>
      <c r="AL48" s="57" t="e">
        <f t="shared" si="351"/>
        <v>#N/A</v>
      </c>
      <c r="AM48" s="57" t="e">
        <f t="shared" si="351"/>
        <v>#N/A</v>
      </c>
      <c r="AN48" s="57" t="e">
        <f t="shared" si="351"/>
        <v>#N/A</v>
      </c>
      <c r="AO48" s="57" t="e">
        <f t="shared" si="351"/>
        <v>#N/A</v>
      </c>
      <c r="AP48" s="57" t="e">
        <f t="shared" si="351"/>
        <v>#N/A</v>
      </c>
      <c r="AQ48" s="57" t="e">
        <f t="shared" si="351"/>
        <v>#N/A</v>
      </c>
      <c r="AR48" s="57" t="e">
        <f t="shared" si="351"/>
        <v>#N/A</v>
      </c>
      <c r="AS48" s="57" t="e">
        <f t="shared" si="351"/>
        <v>#N/A</v>
      </c>
      <c r="AT48" s="57" t="e">
        <f t="shared" si="351"/>
        <v>#N/A</v>
      </c>
      <c r="AU48" s="57" t="e">
        <f t="shared" si="351"/>
        <v>#N/A</v>
      </c>
      <c r="AV48" s="57" t="e">
        <f t="shared" si="351"/>
        <v>#N/A</v>
      </c>
      <c r="AW48" s="57" t="e">
        <f t="shared" si="351"/>
        <v>#N/A</v>
      </c>
      <c r="AX48" s="57" t="e">
        <f t="shared" si="351"/>
        <v>#N/A</v>
      </c>
      <c r="AY48" s="57" t="e">
        <f t="shared" si="351"/>
        <v>#N/A</v>
      </c>
      <c r="AZ48" s="57" t="e">
        <f t="shared" si="351"/>
        <v>#N/A</v>
      </c>
      <c r="BA48" s="57" t="e">
        <f t="shared" si="351"/>
        <v>#N/A</v>
      </c>
      <c r="BB48" s="57" t="e">
        <f t="shared" si="351"/>
        <v>#N/A</v>
      </c>
      <c r="BC48" s="57" t="e">
        <f t="shared" si="351"/>
        <v>#N/A</v>
      </c>
      <c r="BD48" s="57" t="e">
        <f t="shared" si="351"/>
        <v>#N/A</v>
      </c>
      <c r="BE48" s="57" t="e">
        <f t="shared" si="351"/>
        <v>#N/A</v>
      </c>
      <c r="BF48" s="57" t="e">
        <f t="shared" si="351"/>
        <v>#N/A</v>
      </c>
      <c r="BG48" s="57" t="e">
        <f t="shared" si="351"/>
        <v>#N/A</v>
      </c>
      <c r="BH48" s="57" t="e">
        <f t="shared" si="351"/>
        <v>#N/A</v>
      </c>
      <c r="BI48" s="57" t="e">
        <f t="shared" si="351"/>
        <v>#N/A</v>
      </c>
      <c r="BJ48" s="57" t="e">
        <f t="shared" si="351"/>
        <v>#N/A</v>
      </c>
      <c r="BK48" s="57" t="e">
        <f t="shared" si="351"/>
        <v>#N/A</v>
      </c>
      <c r="BL48" s="57" t="e">
        <f t="shared" si="351"/>
        <v>#N/A</v>
      </c>
      <c r="BM48" s="57" t="e">
        <f t="shared" si="351"/>
        <v>#N/A</v>
      </c>
      <c r="BN48" s="57" t="e">
        <f t="shared" si="351"/>
        <v>#N/A</v>
      </c>
      <c r="BO48" s="57" t="e">
        <f t="shared" ref="BO48:CX48" si="352">VLOOKUP(BO$47,$B$169:$F$972,3,FALSE)</f>
        <v>#N/A</v>
      </c>
      <c r="BP48" s="57" t="e">
        <f t="shared" si="352"/>
        <v>#N/A</v>
      </c>
      <c r="BQ48" s="57" t="e">
        <f t="shared" si="352"/>
        <v>#N/A</v>
      </c>
      <c r="BR48" s="57" t="e">
        <f t="shared" si="352"/>
        <v>#N/A</v>
      </c>
      <c r="BS48" s="57" t="e">
        <f t="shared" si="352"/>
        <v>#N/A</v>
      </c>
      <c r="BT48" s="57" t="e">
        <f t="shared" si="352"/>
        <v>#N/A</v>
      </c>
      <c r="BU48" s="57" t="e">
        <f t="shared" si="352"/>
        <v>#N/A</v>
      </c>
      <c r="BV48" s="57" t="e">
        <f t="shared" si="352"/>
        <v>#N/A</v>
      </c>
      <c r="BW48" s="57" t="e">
        <f t="shared" si="352"/>
        <v>#N/A</v>
      </c>
      <c r="BX48" s="57" t="e">
        <f t="shared" si="352"/>
        <v>#N/A</v>
      </c>
      <c r="BY48" s="57" t="e">
        <f t="shared" si="352"/>
        <v>#N/A</v>
      </c>
      <c r="BZ48" s="57" t="e">
        <f t="shared" si="352"/>
        <v>#N/A</v>
      </c>
      <c r="CA48" s="57" t="e">
        <f t="shared" si="352"/>
        <v>#N/A</v>
      </c>
      <c r="CB48" s="57" t="e">
        <f t="shared" si="352"/>
        <v>#N/A</v>
      </c>
      <c r="CC48" s="57" t="e">
        <f t="shared" si="352"/>
        <v>#N/A</v>
      </c>
      <c r="CD48" s="57" t="e">
        <f t="shared" si="352"/>
        <v>#N/A</v>
      </c>
      <c r="CE48" s="57" t="e">
        <f t="shared" si="352"/>
        <v>#N/A</v>
      </c>
      <c r="CF48" s="57" t="e">
        <f t="shared" si="352"/>
        <v>#N/A</v>
      </c>
      <c r="CG48" s="57" t="e">
        <f t="shared" si="352"/>
        <v>#N/A</v>
      </c>
      <c r="CH48" s="57" t="e">
        <f t="shared" si="352"/>
        <v>#N/A</v>
      </c>
      <c r="CI48" s="57" t="e">
        <f t="shared" si="352"/>
        <v>#N/A</v>
      </c>
      <c r="CJ48" s="57" t="e">
        <f t="shared" si="352"/>
        <v>#N/A</v>
      </c>
      <c r="CK48" s="57" t="e">
        <f t="shared" si="352"/>
        <v>#N/A</v>
      </c>
      <c r="CL48" s="57" t="e">
        <f t="shared" si="352"/>
        <v>#N/A</v>
      </c>
      <c r="CM48" s="57" t="e">
        <f t="shared" si="352"/>
        <v>#N/A</v>
      </c>
      <c r="CN48" s="57" t="e">
        <f t="shared" si="352"/>
        <v>#N/A</v>
      </c>
      <c r="CO48" s="57" t="e">
        <f t="shared" si="352"/>
        <v>#N/A</v>
      </c>
      <c r="CP48" s="57" t="e">
        <f t="shared" si="352"/>
        <v>#N/A</v>
      </c>
      <c r="CQ48" s="57" t="e">
        <f t="shared" si="352"/>
        <v>#N/A</v>
      </c>
      <c r="CR48" s="57" t="e">
        <f t="shared" si="352"/>
        <v>#N/A</v>
      </c>
      <c r="CS48" s="57" t="e">
        <f t="shared" si="352"/>
        <v>#N/A</v>
      </c>
      <c r="CT48" s="57" t="e">
        <f t="shared" si="352"/>
        <v>#N/A</v>
      </c>
      <c r="CU48" s="57" t="e">
        <f t="shared" si="352"/>
        <v>#N/A</v>
      </c>
      <c r="CV48" s="57" t="e">
        <f t="shared" si="352"/>
        <v>#N/A</v>
      </c>
      <c r="CW48" s="57" t="e">
        <f t="shared" si="352"/>
        <v>#N/A</v>
      </c>
      <c r="CX48" s="57" t="e">
        <f t="shared" si="352"/>
        <v>#N/A</v>
      </c>
    </row>
    <row r="49" spans="2:102" ht="15" hidden="1" customHeight="1" x14ac:dyDescent="0.4">
      <c r="B49" s="5" t="s">
        <v>82</v>
      </c>
      <c r="C49" s="57" t="e">
        <f t="shared" ref="C49:AH49" si="353">VLOOKUP(C$47,$B$169:$F$972,4,FALSE)</f>
        <v>#N/A</v>
      </c>
      <c r="D49" s="57" t="e">
        <f t="shared" si="353"/>
        <v>#N/A</v>
      </c>
      <c r="E49" s="57" t="e">
        <f t="shared" si="353"/>
        <v>#N/A</v>
      </c>
      <c r="F49" s="57" t="e">
        <f t="shared" si="353"/>
        <v>#N/A</v>
      </c>
      <c r="G49" s="57" t="e">
        <f t="shared" si="353"/>
        <v>#N/A</v>
      </c>
      <c r="H49" s="57" t="e">
        <f t="shared" si="353"/>
        <v>#N/A</v>
      </c>
      <c r="I49" s="57" t="e">
        <f t="shared" si="353"/>
        <v>#N/A</v>
      </c>
      <c r="J49" s="57" t="e">
        <f t="shared" si="353"/>
        <v>#N/A</v>
      </c>
      <c r="K49" s="57" t="e">
        <f t="shared" si="353"/>
        <v>#N/A</v>
      </c>
      <c r="L49" s="57" t="e">
        <f t="shared" si="353"/>
        <v>#N/A</v>
      </c>
      <c r="M49" s="57" t="e">
        <f t="shared" si="353"/>
        <v>#N/A</v>
      </c>
      <c r="N49" s="57" t="e">
        <f t="shared" si="353"/>
        <v>#N/A</v>
      </c>
      <c r="O49" s="57" t="e">
        <f t="shared" si="353"/>
        <v>#N/A</v>
      </c>
      <c r="P49" s="57" t="e">
        <f t="shared" si="353"/>
        <v>#N/A</v>
      </c>
      <c r="Q49" s="57" t="e">
        <f t="shared" si="353"/>
        <v>#N/A</v>
      </c>
      <c r="R49" s="57" t="e">
        <f t="shared" si="353"/>
        <v>#N/A</v>
      </c>
      <c r="S49" s="57" t="e">
        <f t="shared" si="353"/>
        <v>#N/A</v>
      </c>
      <c r="T49" s="57" t="e">
        <f t="shared" si="353"/>
        <v>#N/A</v>
      </c>
      <c r="U49" s="57" t="e">
        <f t="shared" si="353"/>
        <v>#N/A</v>
      </c>
      <c r="V49" s="57" t="e">
        <f t="shared" si="353"/>
        <v>#N/A</v>
      </c>
      <c r="W49" s="57" t="e">
        <f t="shared" si="353"/>
        <v>#N/A</v>
      </c>
      <c r="X49" s="57" t="e">
        <f t="shared" si="353"/>
        <v>#N/A</v>
      </c>
      <c r="Y49" s="57" t="e">
        <f t="shared" si="353"/>
        <v>#N/A</v>
      </c>
      <c r="Z49" s="57" t="e">
        <f t="shared" si="353"/>
        <v>#N/A</v>
      </c>
      <c r="AA49" s="57" t="e">
        <f t="shared" si="353"/>
        <v>#N/A</v>
      </c>
      <c r="AB49" s="57" t="e">
        <f t="shared" si="353"/>
        <v>#N/A</v>
      </c>
      <c r="AC49" s="57" t="e">
        <f t="shared" si="353"/>
        <v>#N/A</v>
      </c>
      <c r="AD49" s="57" t="e">
        <f t="shared" si="353"/>
        <v>#N/A</v>
      </c>
      <c r="AE49" s="57" t="e">
        <f t="shared" si="353"/>
        <v>#N/A</v>
      </c>
      <c r="AF49" s="57" t="e">
        <f t="shared" si="353"/>
        <v>#N/A</v>
      </c>
      <c r="AG49" s="57" t="e">
        <f t="shared" si="353"/>
        <v>#N/A</v>
      </c>
      <c r="AH49" s="57" t="e">
        <f t="shared" si="353"/>
        <v>#N/A</v>
      </c>
      <c r="AI49" s="57" t="e">
        <f t="shared" ref="AI49:BN49" si="354">VLOOKUP(AI$47,$B$169:$F$972,4,FALSE)</f>
        <v>#N/A</v>
      </c>
      <c r="AJ49" s="57" t="e">
        <f t="shared" si="354"/>
        <v>#N/A</v>
      </c>
      <c r="AK49" s="57" t="e">
        <f t="shared" si="354"/>
        <v>#N/A</v>
      </c>
      <c r="AL49" s="57" t="e">
        <f t="shared" si="354"/>
        <v>#N/A</v>
      </c>
      <c r="AM49" s="57" t="e">
        <f t="shared" si="354"/>
        <v>#N/A</v>
      </c>
      <c r="AN49" s="57" t="e">
        <f t="shared" si="354"/>
        <v>#N/A</v>
      </c>
      <c r="AO49" s="57" t="e">
        <f t="shared" si="354"/>
        <v>#N/A</v>
      </c>
      <c r="AP49" s="57" t="e">
        <f t="shared" si="354"/>
        <v>#N/A</v>
      </c>
      <c r="AQ49" s="57" t="e">
        <f t="shared" si="354"/>
        <v>#N/A</v>
      </c>
      <c r="AR49" s="57" t="e">
        <f t="shared" si="354"/>
        <v>#N/A</v>
      </c>
      <c r="AS49" s="57" t="e">
        <f t="shared" si="354"/>
        <v>#N/A</v>
      </c>
      <c r="AT49" s="57" t="e">
        <f t="shared" si="354"/>
        <v>#N/A</v>
      </c>
      <c r="AU49" s="57" t="e">
        <f t="shared" si="354"/>
        <v>#N/A</v>
      </c>
      <c r="AV49" s="57" t="e">
        <f t="shared" si="354"/>
        <v>#N/A</v>
      </c>
      <c r="AW49" s="57" t="e">
        <f t="shared" si="354"/>
        <v>#N/A</v>
      </c>
      <c r="AX49" s="57" t="e">
        <f t="shared" si="354"/>
        <v>#N/A</v>
      </c>
      <c r="AY49" s="57" t="e">
        <f t="shared" si="354"/>
        <v>#N/A</v>
      </c>
      <c r="AZ49" s="57" t="e">
        <f t="shared" si="354"/>
        <v>#N/A</v>
      </c>
      <c r="BA49" s="57" t="e">
        <f t="shared" si="354"/>
        <v>#N/A</v>
      </c>
      <c r="BB49" s="57" t="e">
        <f t="shared" si="354"/>
        <v>#N/A</v>
      </c>
      <c r="BC49" s="57" t="e">
        <f t="shared" si="354"/>
        <v>#N/A</v>
      </c>
      <c r="BD49" s="57" t="e">
        <f t="shared" si="354"/>
        <v>#N/A</v>
      </c>
      <c r="BE49" s="57" t="e">
        <f t="shared" si="354"/>
        <v>#N/A</v>
      </c>
      <c r="BF49" s="57" t="e">
        <f t="shared" si="354"/>
        <v>#N/A</v>
      </c>
      <c r="BG49" s="57" t="e">
        <f t="shared" si="354"/>
        <v>#N/A</v>
      </c>
      <c r="BH49" s="57" t="e">
        <f t="shared" si="354"/>
        <v>#N/A</v>
      </c>
      <c r="BI49" s="57" t="e">
        <f t="shared" si="354"/>
        <v>#N/A</v>
      </c>
      <c r="BJ49" s="57" t="e">
        <f t="shared" si="354"/>
        <v>#N/A</v>
      </c>
      <c r="BK49" s="57" t="e">
        <f t="shared" si="354"/>
        <v>#N/A</v>
      </c>
      <c r="BL49" s="57" t="e">
        <f t="shared" si="354"/>
        <v>#N/A</v>
      </c>
      <c r="BM49" s="57" t="e">
        <f t="shared" si="354"/>
        <v>#N/A</v>
      </c>
      <c r="BN49" s="57" t="e">
        <f t="shared" si="354"/>
        <v>#N/A</v>
      </c>
      <c r="BO49" s="57" t="e">
        <f t="shared" ref="BO49:CX49" si="355">VLOOKUP(BO$47,$B$169:$F$972,4,FALSE)</f>
        <v>#N/A</v>
      </c>
      <c r="BP49" s="57" t="e">
        <f t="shared" si="355"/>
        <v>#N/A</v>
      </c>
      <c r="BQ49" s="57" t="e">
        <f t="shared" si="355"/>
        <v>#N/A</v>
      </c>
      <c r="BR49" s="57" t="e">
        <f t="shared" si="355"/>
        <v>#N/A</v>
      </c>
      <c r="BS49" s="57" t="e">
        <f t="shared" si="355"/>
        <v>#N/A</v>
      </c>
      <c r="BT49" s="57" t="e">
        <f t="shared" si="355"/>
        <v>#N/A</v>
      </c>
      <c r="BU49" s="57" t="e">
        <f t="shared" si="355"/>
        <v>#N/A</v>
      </c>
      <c r="BV49" s="57" t="e">
        <f t="shared" si="355"/>
        <v>#N/A</v>
      </c>
      <c r="BW49" s="57" t="e">
        <f t="shared" si="355"/>
        <v>#N/A</v>
      </c>
      <c r="BX49" s="57" t="e">
        <f t="shared" si="355"/>
        <v>#N/A</v>
      </c>
      <c r="BY49" s="57" t="e">
        <f t="shared" si="355"/>
        <v>#N/A</v>
      </c>
      <c r="BZ49" s="57" t="e">
        <f t="shared" si="355"/>
        <v>#N/A</v>
      </c>
      <c r="CA49" s="57" t="e">
        <f t="shared" si="355"/>
        <v>#N/A</v>
      </c>
      <c r="CB49" s="57" t="e">
        <f t="shared" si="355"/>
        <v>#N/A</v>
      </c>
      <c r="CC49" s="57" t="e">
        <f t="shared" si="355"/>
        <v>#N/A</v>
      </c>
      <c r="CD49" s="57" t="e">
        <f t="shared" si="355"/>
        <v>#N/A</v>
      </c>
      <c r="CE49" s="57" t="e">
        <f t="shared" si="355"/>
        <v>#N/A</v>
      </c>
      <c r="CF49" s="57" t="e">
        <f t="shared" si="355"/>
        <v>#N/A</v>
      </c>
      <c r="CG49" s="57" t="e">
        <f t="shared" si="355"/>
        <v>#N/A</v>
      </c>
      <c r="CH49" s="57" t="e">
        <f t="shared" si="355"/>
        <v>#N/A</v>
      </c>
      <c r="CI49" s="57" t="e">
        <f t="shared" si="355"/>
        <v>#N/A</v>
      </c>
      <c r="CJ49" s="57" t="e">
        <f t="shared" si="355"/>
        <v>#N/A</v>
      </c>
      <c r="CK49" s="57" t="e">
        <f t="shared" si="355"/>
        <v>#N/A</v>
      </c>
      <c r="CL49" s="57" t="e">
        <f t="shared" si="355"/>
        <v>#N/A</v>
      </c>
      <c r="CM49" s="57" t="e">
        <f t="shared" si="355"/>
        <v>#N/A</v>
      </c>
      <c r="CN49" s="57" t="e">
        <f t="shared" si="355"/>
        <v>#N/A</v>
      </c>
      <c r="CO49" s="57" t="e">
        <f t="shared" si="355"/>
        <v>#N/A</v>
      </c>
      <c r="CP49" s="57" t="e">
        <f t="shared" si="355"/>
        <v>#N/A</v>
      </c>
      <c r="CQ49" s="57" t="e">
        <f t="shared" si="355"/>
        <v>#N/A</v>
      </c>
      <c r="CR49" s="57" t="e">
        <f t="shared" si="355"/>
        <v>#N/A</v>
      </c>
      <c r="CS49" s="57" t="e">
        <f t="shared" si="355"/>
        <v>#N/A</v>
      </c>
      <c r="CT49" s="57" t="e">
        <f t="shared" si="355"/>
        <v>#N/A</v>
      </c>
      <c r="CU49" s="57" t="e">
        <f t="shared" si="355"/>
        <v>#N/A</v>
      </c>
      <c r="CV49" s="57" t="e">
        <f t="shared" si="355"/>
        <v>#N/A</v>
      </c>
      <c r="CW49" s="57" t="e">
        <f t="shared" si="355"/>
        <v>#N/A</v>
      </c>
      <c r="CX49" s="57" t="e">
        <f t="shared" si="355"/>
        <v>#N/A</v>
      </c>
    </row>
    <row r="50" spans="2:102" ht="15" hidden="1" customHeight="1" x14ac:dyDescent="0.4">
      <c r="B50" s="5" t="s">
        <v>83</v>
      </c>
      <c r="C50" s="57" t="e">
        <f t="shared" ref="C50:AH50" si="356">VLOOKUP(C$47,$B$169:$F$972,5,FALSE)</f>
        <v>#N/A</v>
      </c>
      <c r="D50" s="57" t="e">
        <f t="shared" si="356"/>
        <v>#N/A</v>
      </c>
      <c r="E50" s="57" t="e">
        <f t="shared" si="356"/>
        <v>#N/A</v>
      </c>
      <c r="F50" s="57" t="e">
        <f t="shared" si="356"/>
        <v>#N/A</v>
      </c>
      <c r="G50" s="57" t="e">
        <f t="shared" si="356"/>
        <v>#N/A</v>
      </c>
      <c r="H50" s="57" t="e">
        <f t="shared" si="356"/>
        <v>#N/A</v>
      </c>
      <c r="I50" s="57" t="e">
        <f t="shared" si="356"/>
        <v>#N/A</v>
      </c>
      <c r="J50" s="57" t="e">
        <f t="shared" si="356"/>
        <v>#N/A</v>
      </c>
      <c r="K50" s="57" t="e">
        <f t="shared" si="356"/>
        <v>#N/A</v>
      </c>
      <c r="L50" s="57" t="e">
        <f t="shared" si="356"/>
        <v>#N/A</v>
      </c>
      <c r="M50" s="57" t="e">
        <f t="shared" si="356"/>
        <v>#N/A</v>
      </c>
      <c r="N50" s="57" t="e">
        <f t="shared" si="356"/>
        <v>#N/A</v>
      </c>
      <c r="O50" s="57" t="e">
        <f t="shared" si="356"/>
        <v>#N/A</v>
      </c>
      <c r="P50" s="57" t="e">
        <f t="shared" si="356"/>
        <v>#N/A</v>
      </c>
      <c r="Q50" s="57" t="e">
        <f t="shared" si="356"/>
        <v>#N/A</v>
      </c>
      <c r="R50" s="57" t="e">
        <f t="shared" si="356"/>
        <v>#N/A</v>
      </c>
      <c r="S50" s="57" t="e">
        <f t="shared" si="356"/>
        <v>#N/A</v>
      </c>
      <c r="T50" s="57" t="e">
        <f t="shared" si="356"/>
        <v>#N/A</v>
      </c>
      <c r="U50" s="57" t="e">
        <f t="shared" si="356"/>
        <v>#N/A</v>
      </c>
      <c r="V50" s="57" t="e">
        <f t="shared" si="356"/>
        <v>#N/A</v>
      </c>
      <c r="W50" s="57" t="e">
        <f t="shared" si="356"/>
        <v>#N/A</v>
      </c>
      <c r="X50" s="57" t="e">
        <f t="shared" si="356"/>
        <v>#N/A</v>
      </c>
      <c r="Y50" s="57" t="e">
        <f t="shared" si="356"/>
        <v>#N/A</v>
      </c>
      <c r="Z50" s="57" t="e">
        <f t="shared" si="356"/>
        <v>#N/A</v>
      </c>
      <c r="AA50" s="57" t="e">
        <f t="shared" si="356"/>
        <v>#N/A</v>
      </c>
      <c r="AB50" s="57" t="e">
        <f t="shared" si="356"/>
        <v>#N/A</v>
      </c>
      <c r="AC50" s="57" t="e">
        <f t="shared" si="356"/>
        <v>#N/A</v>
      </c>
      <c r="AD50" s="57" t="e">
        <f t="shared" si="356"/>
        <v>#N/A</v>
      </c>
      <c r="AE50" s="57" t="e">
        <f t="shared" si="356"/>
        <v>#N/A</v>
      </c>
      <c r="AF50" s="57" t="e">
        <f t="shared" si="356"/>
        <v>#N/A</v>
      </c>
      <c r="AG50" s="57" t="e">
        <f t="shared" si="356"/>
        <v>#N/A</v>
      </c>
      <c r="AH50" s="57" t="e">
        <f t="shared" si="356"/>
        <v>#N/A</v>
      </c>
      <c r="AI50" s="57" t="e">
        <f t="shared" ref="AI50:BN50" si="357">VLOOKUP(AI$47,$B$169:$F$972,5,FALSE)</f>
        <v>#N/A</v>
      </c>
      <c r="AJ50" s="57" t="e">
        <f t="shared" si="357"/>
        <v>#N/A</v>
      </c>
      <c r="AK50" s="57" t="e">
        <f t="shared" si="357"/>
        <v>#N/A</v>
      </c>
      <c r="AL50" s="57" t="e">
        <f t="shared" si="357"/>
        <v>#N/A</v>
      </c>
      <c r="AM50" s="57" t="e">
        <f t="shared" si="357"/>
        <v>#N/A</v>
      </c>
      <c r="AN50" s="57" t="e">
        <f t="shared" si="357"/>
        <v>#N/A</v>
      </c>
      <c r="AO50" s="57" t="e">
        <f t="shared" si="357"/>
        <v>#N/A</v>
      </c>
      <c r="AP50" s="57" t="e">
        <f t="shared" si="357"/>
        <v>#N/A</v>
      </c>
      <c r="AQ50" s="57" t="e">
        <f t="shared" si="357"/>
        <v>#N/A</v>
      </c>
      <c r="AR50" s="57" t="e">
        <f t="shared" si="357"/>
        <v>#N/A</v>
      </c>
      <c r="AS50" s="57" t="e">
        <f t="shared" si="357"/>
        <v>#N/A</v>
      </c>
      <c r="AT50" s="57" t="e">
        <f t="shared" si="357"/>
        <v>#N/A</v>
      </c>
      <c r="AU50" s="57" t="e">
        <f t="shared" si="357"/>
        <v>#N/A</v>
      </c>
      <c r="AV50" s="57" t="e">
        <f t="shared" si="357"/>
        <v>#N/A</v>
      </c>
      <c r="AW50" s="57" t="e">
        <f t="shared" si="357"/>
        <v>#N/A</v>
      </c>
      <c r="AX50" s="57" t="e">
        <f t="shared" si="357"/>
        <v>#N/A</v>
      </c>
      <c r="AY50" s="57" t="e">
        <f t="shared" si="357"/>
        <v>#N/A</v>
      </c>
      <c r="AZ50" s="57" t="e">
        <f t="shared" si="357"/>
        <v>#N/A</v>
      </c>
      <c r="BA50" s="57" t="e">
        <f t="shared" si="357"/>
        <v>#N/A</v>
      </c>
      <c r="BB50" s="57" t="e">
        <f t="shared" si="357"/>
        <v>#N/A</v>
      </c>
      <c r="BC50" s="57" t="e">
        <f t="shared" si="357"/>
        <v>#N/A</v>
      </c>
      <c r="BD50" s="57" t="e">
        <f t="shared" si="357"/>
        <v>#N/A</v>
      </c>
      <c r="BE50" s="57" t="e">
        <f t="shared" si="357"/>
        <v>#N/A</v>
      </c>
      <c r="BF50" s="57" t="e">
        <f t="shared" si="357"/>
        <v>#N/A</v>
      </c>
      <c r="BG50" s="57" t="e">
        <f t="shared" si="357"/>
        <v>#N/A</v>
      </c>
      <c r="BH50" s="57" t="e">
        <f t="shared" si="357"/>
        <v>#N/A</v>
      </c>
      <c r="BI50" s="57" t="e">
        <f t="shared" si="357"/>
        <v>#N/A</v>
      </c>
      <c r="BJ50" s="57" t="e">
        <f t="shared" si="357"/>
        <v>#N/A</v>
      </c>
      <c r="BK50" s="57" t="e">
        <f t="shared" si="357"/>
        <v>#N/A</v>
      </c>
      <c r="BL50" s="57" t="e">
        <f t="shared" si="357"/>
        <v>#N/A</v>
      </c>
      <c r="BM50" s="57" t="e">
        <f t="shared" si="357"/>
        <v>#N/A</v>
      </c>
      <c r="BN50" s="57" t="e">
        <f t="shared" si="357"/>
        <v>#N/A</v>
      </c>
      <c r="BO50" s="57" t="e">
        <f t="shared" ref="BO50:CX50" si="358">VLOOKUP(BO$47,$B$169:$F$972,5,FALSE)</f>
        <v>#N/A</v>
      </c>
      <c r="BP50" s="57" t="e">
        <f t="shared" si="358"/>
        <v>#N/A</v>
      </c>
      <c r="BQ50" s="57" t="e">
        <f t="shared" si="358"/>
        <v>#N/A</v>
      </c>
      <c r="BR50" s="57" t="e">
        <f t="shared" si="358"/>
        <v>#N/A</v>
      </c>
      <c r="BS50" s="57" t="e">
        <f t="shared" si="358"/>
        <v>#N/A</v>
      </c>
      <c r="BT50" s="57" t="e">
        <f t="shared" si="358"/>
        <v>#N/A</v>
      </c>
      <c r="BU50" s="57" t="e">
        <f t="shared" si="358"/>
        <v>#N/A</v>
      </c>
      <c r="BV50" s="57" t="e">
        <f t="shared" si="358"/>
        <v>#N/A</v>
      </c>
      <c r="BW50" s="57" t="e">
        <f t="shared" si="358"/>
        <v>#N/A</v>
      </c>
      <c r="BX50" s="57" t="e">
        <f t="shared" si="358"/>
        <v>#N/A</v>
      </c>
      <c r="BY50" s="57" t="e">
        <f t="shared" si="358"/>
        <v>#N/A</v>
      </c>
      <c r="BZ50" s="57" t="e">
        <f t="shared" si="358"/>
        <v>#N/A</v>
      </c>
      <c r="CA50" s="57" t="e">
        <f t="shared" si="358"/>
        <v>#N/A</v>
      </c>
      <c r="CB50" s="57" t="e">
        <f t="shared" si="358"/>
        <v>#N/A</v>
      </c>
      <c r="CC50" s="57" t="e">
        <f t="shared" si="358"/>
        <v>#N/A</v>
      </c>
      <c r="CD50" s="57" t="e">
        <f t="shared" si="358"/>
        <v>#N/A</v>
      </c>
      <c r="CE50" s="57" t="e">
        <f t="shared" si="358"/>
        <v>#N/A</v>
      </c>
      <c r="CF50" s="57" t="e">
        <f t="shared" si="358"/>
        <v>#N/A</v>
      </c>
      <c r="CG50" s="57" t="e">
        <f t="shared" si="358"/>
        <v>#N/A</v>
      </c>
      <c r="CH50" s="57" t="e">
        <f t="shared" si="358"/>
        <v>#N/A</v>
      </c>
      <c r="CI50" s="57" t="e">
        <f t="shared" si="358"/>
        <v>#N/A</v>
      </c>
      <c r="CJ50" s="57" t="e">
        <f t="shared" si="358"/>
        <v>#N/A</v>
      </c>
      <c r="CK50" s="57" t="e">
        <f t="shared" si="358"/>
        <v>#N/A</v>
      </c>
      <c r="CL50" s="57" t="e">
        <f t="shared" si="358"/>
        <v>#N/A</v>
      </c>
      <c r="CM50" s="57" t="e">
        <f t="shared" si="358"/>
        <v>#N/A</v>
      </c>
      <c r="CN50" s="57" t="e">
        <f t="shared" si="358"/>
        <v>#N/A</v>
      </c>
      <c r="CO50" s="57" t="e">
        <f t="shared" si="358"/>
        <v>#N/A</v>
      </c>
      <c r="CP50" s="57" t="e">
        <f t="shared" si="358"/>
        <v>#N/A</v>
      </c>
      <c r="CQ50" s="57" t="e">
        <f t="shared" si="358"/>
        <v>#N/A</v>
      </c>
      <c r="CR50" s="57" t="e">
        <f t="shared" si="358"/>
        <v>#N/A</v>
      </c>
      <c r="CS50" s="57" t="e">
        <f t="shared" si="358"/>
        <v>#N/A</v>
      </c>
      <c r="CT50" s="57" t="e">
        <f t="shared" si="358"/>
        <v>#N/A</v>
      </c>
      <c r="CU50" s="57" t="e">
        <f t="shared" si="358"/>
        <v>#N/A</v>
      </c>
      <c r="CV50" s="57" t="e">
        <f t="shared" si="358"/>
        <v>#N/A</v>
      </c>
      <c r="CW50" s="57" t="e">
        <f t="shared" si="358"/>
        <v>#N/A</v>
      </c>
      <c r="CX50" s="57" t="e">
        <f t="shared" si="358"/>
        <v>#N/A</v>
      </c>
    </row>
    <row r="51" spans="2:102" ht="15" hidden="1" customHeight="1" x14ac:dyDescent="0.4">
      <c r="B51" s="5" t="s">
        <v>84</v>
      </c>
      <c r="C51" s="5">
        <f t="shared" ref="C51:AH51" si="359">CEILING(IF(C9&lt;=200,C9,200),10)</f>
        <v>0</v>
      </c>
      <c r="D51" s="5">
        <f t="shared" si="359"/>
        <v>0</v>
      </c>
      <c r="E51" s="5">
        <f t="shared" si="359"/>
        <v>0</v>
      </c>
      <c r="F51" s="5">
        <f t="shared" si="359"/>
        <v>0</v>
      </c>
      <c r="G51" s="5">
        <f t="shared" si="359"/>
        <v>0</v>
      </c>
      <c r="H51" s="5">
        <f t="shared" si="359"/>
        <v>0</v>
      </c>
      <c r="I51" s="5">
        <f t="shared" si="359"/>
        <v>0</v>
      </c>
      <c r="J51" s="5">
        <f t="shared" si="359"/>
        <v>0</v>
      </c>
      <c r="K51" s="5">
        <f t="shared" si="359"/>
        <v>0</v>
      </c>
      <c r="L51" s="5">
        <f t="shared" si="359"/>
        <v>0</v>
      </c>
      <c r="M51" s="5">
        <f t="shared" si="359"/>
        <v>0</v>
      </c>
      <c r="N51" s="5">
        <f t="shared" si="359"/>
        <v>0</v>
      </c>
      <c r="O51" s="5">
        <f t="shared" si="359"/>
        <v>0</v>
      </c>
      <c r="P51" s="5">
        <f t="shared" si="359"/>
        <v>0</v>
      </c>
      <c r="Q51" s="5">
        <f t="shared" si="359"/>
        <v>0</v>
      </c>
      <c r="R51" s="5">
        <f t="shared" si="359"/>
        <v>0</v>
      </c>
      <c r="S51" s="5">
        <f t="shared" si="359"/>
        <v>0</v>
      </c>
      <c r="T51" s="5">
        <f t="shared" si="359"/>
        <v>0</v>
      </c>
      <c r="U51" s="5">
        <f t="shared" si="359"/>
        <v>0</v>
      </c>
      <c r="V51" s="5">
        <f t="shared" si="359"/>
        <v>0</v>
      </c>
      <c r="W51" s="5">
        <f t="shared" si="359"/>
        <v>0</v>
      </c>
      <c r="X51" s="5">
        <f t="shared" si="359"/>
        <v>0</v>
      </c>
      <c r="Y51" s="5">
        <f t="shared" si="359"/>
        <v>0</v>
      </c>
      <c r="Z51" s="5">
        <f t="shared" si="359"/>
        <v>0</v>
      </c>
      <c r="AA51" s="5">
        <f t="shared" si="359"/>
        <v>0</v>
      </c>
      <c r="AB51" s="5">
        <f t="shared" si="359"/>
        <v>0</v>
      </c>
      <c r="AC51" s="5">
        <f t="shared" si="359"/>
        <v>0</v>
      </c>
      <c r="AD51" s="5">
        <f t="shared" si="359"/>
        <v>0</v>
      </c>
      <c r="AE51" s="5">
        <f t="shared" si="359"/>
        <v>0</v>
      </c>
      <c r="AF51" s="5">
        <f t="shared" si="359"/>
        <v>0</v>
      </c>
      <c r="AG51" s="5">
        <f t="shared" si="359"/>
        <v>0</v>
      </c>
      <c r="AH51" s="5">
        <f t="shared" si="359"/>
        <v>0</v>
      </c>
      <c r="AI51" s="5">
        <f t="shared" ref="AI51:BN51" si="360">CEILING(IF(AI9&lt;=200,AI9,200),10)</f>
        <v>0</v>
      </c>
      <c r="AJ51" s="5">
        <f t="shared" si="360"/>
        <v>0</v>
      </c>
      <c r="AK51" s="5">
        <f t="shared" si="360"/>
        <v>0</v>
      </c>
      <c r="AL51" s="5">
        <f t="shared" si="360"/>
        <v>0</v>
      </c>
      <c r="AM51" s="5">
        <f t="shared" si="360"/>
        <v>0</v>
      </c>
      <c r="AN51" s="5">
        <f t="shared" si="360"/>
        <v>0</v>
      </c>
      <c r="AO51" s="5">
        <f t="shared" si="360"/>
        <v>0</v>
      </c>
      <c r="AP51" s="5">
        <f t="shared" si="360"/>
        <v>0</v>
      </c>
      <c r="AQ51" s="5">
        <f t="shared" si="360"/>
        <v>0</v>
      </c>
      <c r="AR51" s="5">
        <f t="shared" si="360"/>
        <v>0</v>
      </c>
      <c r="AS51" s="5">
        <f t="shared" si="360"/>
        <v>0</v>
      </c>
      <c r="AT51" s="5">
        <f t="shared" si="360"/>
        <v>0</v>
      </c>
      <c r="AU51" s="5">
        <f t="shared" si="360"/>
        <v>0</v>
      </c>
      <c r="AV51" s="5">
        <f t="shared" si="360"/>
        <v>0</v>
      </c>
      <c r="AW51" s="5">
        <f t="shared" si="360"/>
        <v>0</v>
      </c>
      <c r="AX51" s="5">
        <f t="shared" si="360"/>
        <v>0</v>
      </c>
      <c r="AY51" s="5">
        <f t="shared" si="360"/>
        <v>0</v>
      </c>
      <c r="AZ51" s="5">
        <f t="shared" si="360"/>
        <v>0</v>
      </c>
      <c r="BA51" s="5">
        <f t="shared" si="360"/>
        <v>0</v>
      </c>
      <c r="BB51" s="5">
        <f t="shared" si="360"/>
        <v>0</v>
      </c>
      <c r="BC51" s="5">
        <f t="shared" si="360"/>
        <v>0</v>
      </c>
      <c r="BD51" s="5">
        <f t="shared" si="360"/>
        <v>0</v>
      </c>
      <c r="BE51" s="5">
        <f t="shared" si="360"/>
        <v>0</v>
      </c>
      <c r="BF51" s="5">
        <f t="shared" si="360"/>
        <v>0</v>
      </c>
      <c r="BG51" s="5">
        <f t="shared" si="360"/>
        <v>0</v>
      </c>
      <c r="BH51" s="5">
        <f t="shared" si="360"/>
        <v>0</v>
      </c>
      <c r="BI51" s="5">
        <f t="shared" si="360"/>
        <v>0</v>
      </c>
      <c r="BJ51" s="5">
        <f t="shared" si="360"/>
        <v>0</v>
      </c>
      <c r="BK51" s="5">
        <f t="shared" si="360"/>
        <v>0</v>
      </c>
      <c r="BL51" s="5">
        <f t="shared" si="360"/>
        <v>0</v>
      </c>
      <c r="BM51" s="5">
        <f t="shared" si="360"/>
        <v>0</v>
      </c>
      <c r="BN51" s="5">
        <f t="shared" si="360"/>
        <v>0</v>
      </c>
      <c r="BO51" s="5">
        <f t="shared" ref="BO51:CX51" si="361">CEILING(IF(BO9&lt;=200,BO9,200),10)</f>
        <v>0</v>
      </c>
      <c r="BP51" s="5">
        <f t="shared" si="361"/>
        <v>0</v>
      </c>
      <c r="BQ51" s="5">
        <f t="shared" si="361"/>
        <v>0</v>
      </c>
      <c r="BR51" s="5">
        <f t="shared" si="361"/>
        <v>0</v>
      </c>
      <c r="BS51" s="5">
        <f t="shared" si="361"/>
        <v>0</v>
      </c>
      <c r="BT51" s="5">
        <f t="shared" si="361"/>
        <v>0</v>
      </c>
      <c r="BU51" s="5">
        <f t="shared" si="361"/>
        <v>0</v>
      </c>
      <c r="BV51" s="5">
        <f t="shared" si="361"/>
        <v>0</v>
      </c>
      <c r="BW51" s="5">
        <f t="shared" si="361"/>
        <v>0</v>
      </c>
      <c r="BX51" s="5">
        <f t="shared" si="361"/>
        <v>0</v>
      </c>
      <c r="BY51" s="5">
        <f t="shared" si="361"/>
        <v>0</v>
      </c>
      <c r="BZ51" s="5">
        <f t="shared" si="361"/>
        <v>0</v>
      </c>
      <c r="CA51" s="5">
        <f t="shared" si="361"/>
        <v>0</v>
      </c>
      <c r="CB51" s="5">
        <f t="shared" si="361"/>
        <v>0</v>
      </c>
      <c r="CC51" s="5">
        <f t="shared" si="361"/>
        <v>0</v>
      </c>
      <c r="CD51" s="5">
        <f t="shared" si="361"/>
        <v>0</v>
      </c>
      <c r="CE51" s="5">
        <f t="shared" si="361"/>
        <v>0</v>
      </c>
      <c r="CF51" s="5">
        <f t="shared" si="361"/>
        <v>0</v>
      </c>
      <c r="CG51" s="5">
        <f t="shared" si="361"/>
        <v>0</v>
      </c>
      <c r="CH51" s="5">
        <f t="shared" si="361"/>
        <v>0</v>
      </c>
      <c r="CI51" s="5">
        <f t="shared" si="361"/>
        <v>0</v>
      </c>
      <c r="CJ51" s="5">
        <f t="shared" si="361"/>
        <v>0</v>
      </c>
      <c r="CK51" s="5">
        <f t="shared" si="361"/>
        <v>0</v>
      </c>
      <c r="CL51" s="5">
        <f t="shared" si="361"/>
        <v>0</v>
      </c>
      <c r="CM51" s="5">
        <f t="shared" si="361"/>
        <v>0</v>
      </c>
      <c r="CN51" s="5">
        <f t="shared" si="361"/>
        <v>0</v>
      </c>
      <c r="CO51" s="5">
        <f t="shared" si="361"/>
        <v>0</v>
      </c>
      <c r="CP51" s="5">
        <f t="shared" si="361"/>
        <v>0</v>
      </c>
      <c r="CQ51" s="5">
        <f t="shared" si="361"/>
        <v>0</v>
      </c>
      <c r="CR51" s="5">
        <f t="shared" si="361"/>
        <v>0</v>
      </c>
      <c r="CS51" s="5">
        <f t="shared" si="361"/>
        <v>0</v>
      </c>
      <c r="CT51" s="5">
        <f t="shared" si="361"/>
        <v>0</v>
      </c>
      <c r="CU51" s="5">
        <f t="shared" si="361"/>
        <v>0</v>
      </c>
      <c r="CV51" s="5">
        <f t="shared" si="361"/>
        <v>0</v>
      </c>
      <c r="CW51" s="5">
        <f t="shared" si="361"/>
        <v>0</v>
      </c>
      <c r="CX51" s="5">
        <f t="shared" si="361"/>
        <v>0</v>
      </c>
    </row>
    <row r="52" spans="2:102" ht="15" hidden="1" customHeight="1" x14ac:dyDescent="0.4">
      <c r="B52" s="5" t="s">
        <v>85</v>
      </c>
      <c r="C52" s="5">
        <f t="shared" ref="C52:AH52" si="362">CEILING(IF(C9&lt;=200,0,IF(C9&gt;500,300,C9-200)),20)</f>
        <v>0</v>
      </c>
      <c r="D52" s="5">
        <f t="shared" si="362"/>
        <v>0</v>
      </c>
      <c r="E52" s="5">
        <f t="shared" si="362"/>
        <v>0</v>
      </c>
      <c r="F52" s="5">
        <f t="shared" si="362"/>
        <v>0</v>
      </c>
      <c r="G52" s="5">
        <f t="shared" si="362"/>
        <v>0</v>
      </c>
      <c r="H52" s="5">
        <f t="shared" si="362"/>
        <v>0</v>
      </c>
      <c r="I52" s="5">
        <f t="shared" si="362"/>
        <v>0</v>
      </c>
      <c r="J52" s="5">
        <f t="shared" si="362"/>
        <v>0</v>
      </c>
      <c r="K52" s="5">
        <f t="shared" si="362"/>
        <v>0</v>
      </c>
      <c r="L52" s="5">
        <f t="shared" si="362"/>
        <v>0</v>
      </c>
      <c r="M52" s="5">
        <f t="shared" si="362"/>
        <v>0</v>
      </c>
      <c r="N52" s="5">
        <f t="shared" si="362"/>
        <v>0</v>
      </c>
      <c r="O52" s="5">
        <f t="shared" si="362"/>
        <v>0</v>
      </c>
      <c r="P52" s="5">
        <f t="shared" si="362"/>
        <v>0</v>
      </c>
      <c r="Q52" s="5">
        <f t="shared" si="362"/>
        <v>0</v>
      </c>
      <c r="R52" s="5">
        <f t="shared" si="362"/>
        <v>0</v>
      </c>
      <c r="S52" s="5">
        <f t="shared" si="362"/>
        <v>0</v>
      </c>
      <c r="T52" s="5">
        <f t="shared" si="362"/>
        <v>0</v>
      </c>
      <c r="U52" s="5">
        <f t="shared" si="362"/>
        <v>0</v>
      </c>
      <c r="V52" s="5">
        <f t="shared" si="362"/>
        <v>0</v>
      </c>
      <c r="W52" s="5">
        <f t="shared" si="362"/>
        <v>0</v>
      </c>
      <c r="X52" s="5">
        <f t="shared" si="362"/>
        <v>0</v>
      </c>
      <c r="Y52" s="5">
        <f t="shared" si="362"/>
        <v>0</v>
      </c>
      <c r="Z52" s="5">
        <f t="shared" si="362"/>
        <v>0</v>
      </c>
      <c r="AA52" s="5">
        <f t="shared" si="362"/>
        <v>0</v>
      </c>
      <c r="AB52" s="5">
        <f t="shared" si="362"/>
        <v>0</v>
      </c>
      <c r="AC52" s="5">
        <f t="shared" si="362"/>
        <v>0</v>
      </c>
      <c r="AD52" s="5">
        <f t="shared" si="362"/>
        <v>0</v>
      </c>
      <c r="AE52" s="5">
        <f t="shared" si="362"/>
        <v>0</v>
      </c>
      <c r="AF52" s="5">
        <f t="shared" si="362"/>
        <v>0</v>
      </c>
      <c r="AG52" s="5">
        <f t="shared" si="362"/>
        <v>0</v>
      </c>
      <c r="AH52" s="5">
        <f t="shared" si="362"/>
        <v>0</v>
      </c>
      <c r="AI52" s="5">
        <f t="shared" ref="AI52:BN52" si="363">CEILING(IF(AI9&lt;=200,0,IF(AI9&gt;500,300,AI9-200)),20)</f>
        <v>0</v>
      </c>
      <c r="AJ52" s="5">
        <f t="shared" si="363"/>
        <v>0</v>
      </c>
      <c r="AK52" s="5">
        <f t="shared" si="363"/>
        <v>0</v>
      </c>
      <c r="AL52" s="5">
        <f t="shared" si="363"/>
        <v>0</v>
      </c>
      <c r="AM52" s="5">
        <f t="shared" si="363"/>
        <v>0</v>
      </c>
      <c r="AN52" s="5">
        <f t="shared" si="363"/>
        <v>0</v>
      </c>
      <c r="AO52" s="5">
        <f t="shared" si="363"/>
        <v>0</v>
      </c>
      <c r="AP52" s="5">
        <f t="shared" si="363"/>
        <v>0</v>
      </c>
      <c r="AQ52" s="5">
        <f t="shared" si="363"/>
        <v>0</v>
      </c>
      <c r="AR52" s="5">
        <f t="shared" si="363"/>
        <v>0</v>
      </c>
      <c r="AS52" s="5">
        <f t="shared" si="363"/>
        <v>0</v>
      </c>
      <c r="AT52" s="5">
        <f t="shared" si="363"/>
        <v>0</v>
      </c>
      <c r="AU52" s="5">
        <f t="shared" si="363"/>
        <v>0</v>
      </c>
      <c r="AV52" s="5">
        <f t="shared" si="363"/>
        <v>0</v>
      </c>
      <c r="AW52" s="5">
        <f t="shared" si="363"/>
        <v>0</v>
      </c>
      <c r="AX52" s="5">
        <f t="shared" si="363"/>
        <v>0</v>
      </c>
      <c r="AY52" s="5">
        <f t="shared" si="363"/>
        <v>0</v>
      </c>
      <c r="AZ52" s="5">
        <f t="shared" si="363"/>
        <v>0</v>
      </c>
      <c r="BA52" s="5">
        <f t="shared" si="363"/>
        <v>0</v>
      </c>
      <c r="BB52" s="5">
        <f t="shared" si="363"/>
        <v>0</v>
      </c>
      <c r="BC52" s="5">
        <f t="shared" si="363"/>
        <v>0</v>
      </c>
      <c r="BD52" s="5">
        <f t="shared" si="363"/>
        <v>0</v>
      </c>
      <c r="BE52" s="5">
        <f t="shared" si="363"/>
        <v>0</v>
      </c>
      <c r="BF52" s="5">
        <f t="shared" si="363"/>
        <v>0</v>
      </c>
      <c r="BG52" s="5">
        <f t="shared" si="363"/>
        <v>0</v>
      </c>
      <c r="BH52" s="5">
        <f t="shared" si="363"/>
        <v>0</v>
      </c>
      <c r="BI52" s="5">
        <f t="shared" si="363"/>
        <v>0</v>
      </c>
      <c r="BJ52" s="5">
        <f t="shared" si="363"/>
        <v>0</v>
      </c>
      <c r="BK52" s="5">
        <f t="shared" si="363"/>
        <v>0</v>
      </c>
      <c r="BL52" s="5">
        <f t="shared" si="363"/>
        <v>0</v>
      </c>
      <c r="BM52" s="5">
        <f t="shared" si="363"/>
        <v>0</v>
      </c>
      <c r="BN52" s="5">
        <f t="shared" si="363"/>
        <v>0</v>
      </c>
      <c r="BO52" s="5">
        <f t="shared" ref="BO52:CX52" si="364">CEILING(IF(BO9&lt;=200,0,IF(BO9&gt;500,300,BO9-200)),20)</f>
        <v>0</v>
      </c>
      <c r="BP52" s="5">
        <f t="shared" si="364"/>
        <v>0</v>
      </c>
      <c r="BQ52" s="5">
        <f t="shared" si="364"/>
        <v>0</v>
      </c>
      <c r="BR52" s="5">
        <f t="shared" si="364"/>
        <v>0</v>
      </c>
      <c r="BS52" s="5">
        <f t="shared" si="364"/>
        <v>0</v>
      </c>
      <c r="BT52" s="5">
        <f t="shared" si="364"/>
        <v>0</v>
      </c>
      <c r="BU52" s="5">
        <f t="shared" si="364"/>
        <v>0</v>
      </c>
      <c r="BV52" s="5">
        <f t="shared" si="364"/>
        <v>0</v>
      </c>
      <c r="BW52" s="5">
        <f t="shared" si="364"/>
        <v>0</v>
      </c>
      <c r="BX52" s="5">
        <f t="shared" si="364"/>
        <v>0</v>
      </c>
      <c r="BY52" s="5">
        <f t="shared" si="364"/>
        <v>0</v>
      </c>
      <c r="BZ52" s="5">
        <f t="shared" si="364"/>
        <v>0</v>
      </c>
      <c r="CA52" s="5">
        <f t="shared" si="364"/>
        <v>0</v>
      </c>
      <c r="CB52" s="5">
        <f t="shared" si="364"/>
        <v>0</v>
      </c>
      <c r="CC52" s="5">
        <f t="shared" si="364"/>
        <v>0</v>
      </c>
      <c r="CD52" s="5">
        <f t="shared" si="364"/>
        <v>0</v>
      </c>
      <c r="CE52" s="5">
        <f t="shared" si="364"/>
        <v>0</v>
      </c>
      <c r="CF52" s="5">
        <f t="shared" si="364"/>
        <v>0</v>
      </c>
      <c r="CG52" s="5">
        <f t="shared" si="364"/>
        <v>0</v>
      </c>
      <c r="CH52" s="5">
        <f t="shared" si="364"/>
        <v>0</v>
      </c>
      <c r="CI52" s="5">
        <f t="shared" si="364"/>
        <v>0</v>
      </c>
      <c r="CJ52" s="5">
        <f t="shared" si="364"/>
        <v>0</v>
      </c>
      <c r="CK52" s="5">
        <f t="shared" si="364"/>
        <v>0</v>
      </c>
      <c r="CL52" s="5">
        <f t="shared" si="364"/>
        <v>0</v>
      </c>
      <c r="CM52" s="5">
        <f t="shared" si="364"/>
        <v>0</v>
      </c>
      <c r="CN52" s="5">
        <f t="shared" si="364"/>
        <v>0</v>
      </c>
      <c r="CO52" s="5">
        <f t="shared" si="364"/>
        <v>0</v>
      </c>
      <c r="CP52" s="5">
        <f t="shared" si="364"/>
        <v>0</v>
      </c>
      <c r="CQ52" s="5">
        <f t="shared" si="364"/>
        <v>0</v>
      </c>
      <c r="CR52" s="5">
        <f t="shared" si="364"/>
        <v>0</v>
      </c>
      <c r="CS52" s="5">
        <f t="shared" si="364"/>
        <v>0</v>
      </c>
      <c r="CT52" s="5">
        <f t="shared" si="364"/>
        <v>0</v>
      </c>
      <c r="CU52" s="5">
        <f t="shared" si="364"/>
        <v>0</v>
      </c>
      <c r="CV52" s="5">
        <f t="shared" si="364"/>
        <v>0</v>
      </c>
      <c r="CW52" s="5">
        <f t="shared" si="364"/>
        <v>0</v>
      </c>
      <c r="CX52" s="5">
        <f t="shared" si="364"/>
        <v>0</v>
      </c>
    </row>
    <row r="53" spans="2:102" ht="15" hidden="1" customHeight="1" x14ac:dyDescent="0.4">
      <c r="B53" s="5" t="s">
        <v>86</v>
      </c>
      <c r="C53" s="5">
        <f t="shared" ref="C53:AH53" si="365">CEILING(IF(C9&lt;=500,0,C9-500),50)</f>
        <v>0</v>
      </c>
      <c r="D53" s="5">
        <f t="shared" si="365"/>
        <v>0</v>
      </c>
      <c r="E53" s="5">
        <f t="shared" si="365"/>
        <v>0</v>
      </c>
      <c r="F53" s="5">
        <f t="shared" si="365"/>
        <v>0</v>
      </c>
      <c r="G53" s="5">
        <f t="shared" si="365"/>
        <v>0</v>
      </c>
      <c r="H53" s="5">
        <f t="shared" si="365"/>
        <v>0</v>
      </c>
      <c r="I53" s="5">
        <f t="shared" si="365"/>
        <v>0</v>
      </c>
      <c r="J53" s="5">
        <f t="shared" si="365"/>
        <v>0</v>
      </c>
      <c r="K53" s="5">
        <f t="shared" si="365"/>
        <v>0</v>
      </c>
      <c r="L53" s="5">
        <f t="shared" si="365"/>
        <v>0</v>
      </c>
      <c r="M53" s="5">
        <f t="shared" si="365"/>
        <v>0</v>
      </c>
      <c r="N53" s="5">
        <f t="shared" si="365"/>
        <v>0</v>
      </c>
      <c r="O53" s="5">
        <f t="shared" si="365"/>
        <v>0</v>
      </c>
      <c r="P53" s="5">
        <f t="shared" si="365"/>
        <v>0</v>
      </c>
      <c r="Q53" s="5">
        <f t="shared" si="365"/>
        <v>0</v>
      </c>
      <c r="R53" s="5">
        <f t="shared" si="365"/>
        <v>0</v>
      </c>
      <c r="S53" s="5">
        <f t="shared" si="365"/>
        <v>0</v>
      </c>
      <c r="T53" s="5">
        <f t="shared" si="365"/>
        <v>0</v>
      </c>
      <c r="U53" s="5">
        <f t="shared" si="365"/>
        <v>0</v>
      </c>
      <c r="V53" s="5">
        <f t="shared" si="365"/>
        <v>0</v>
      </c>
      <c r="W53" s="5">
        <f t="shared" si="365"/>
        <v>0</v>
      </c>
      <c r="X53" s="5">
        <f t="shared" si="365"/>
        <v>0</v>
      </c>
      <c r="Y53" s="5">
        <f t="shared" si="365"/>
        <v>0</v>
      </c>
      <c r="Z53" s="5">
        <f t="shared" si="365"/>
        <v>0</v>
      </c>
      <c r="AA53" s="5">
        <f t="shared" si="365"/>
        <v>0</v>
      </c>
      <c r="AB53" s="5">
        <f t="shared" si="365"/>
        <v>0</v>
      </c>
      <c r="AC53" s="5">
        <f t="shared" si="365"/>
        <v>0</v>
      </c>
      <c r="AD53" s="5">
        <f t="shared" si="365"/>
        <v>0</v>
      </c>
      <c r="AE53" s="5">
        <f t="shared" si="365"/>
        <v>0</v>
      </c>
      <c r="AF53" s="5">
        <f t="shared" si="365"/>
        <v>0</v>
      </c>
      <c r="AG53" s="5">
        <f t="shared" si="365"/>
        <v>0</v>
      </c>
      <c r="AH53" s="5">
        <f t="shared" si="365"/>
        <v>0</v>
      </c>
      <c r="AI53" s="5">
        <f t="shared" ref="AI53:BN53" si="366">CEILING(IF(AI9&lt;=500,0,AI9-500),50)</f>
        <v>0</v>
      </c>
      <c r="AJ53" s="5">
        <f t="shared" si="366"/>
        <v>0</v>
      </c>
      <c r="AK53" s="5">
        <f t="shared" si="366"/>
        <v>0</v>
      </c>
      <c r="AL53" s="5">
        <f t="shared" si="366"/>
        <v>0</v>
      </c>
      <c r="AM53" s="5">
        <f t="shared" si="366"/>
        <v>0</v>
      </c>
      <c r="AN53" s="5">
        <f t="shared" si="366"/>
        <v>0</v>
      </c>
      <c r="AO53" s="5">
        <f t="shared" si="366"/>
        <v>0</v>
      </c>
      <c r="AP53" s="5">
        <f t="shared" si="366"/>
        <v>0</v>
      </c>
      <c r="AQ53" s="5">
        <f t="shared" si="366"/>
        <v>0</v>
      </c>
      <c r="AR53" s="5">
        <f t="shared" si="366"/>
        <v>0</v>
      </c>
      <c r="AS53" s="5">
        <f t="shared" si="366"/>
        <v>0</v>
      </c>
      <c r="AT53" s="5">
        <f t="shared" si="366"/>
        <v>0</v>
      </c>
      <c r="AU53" s="5">
        <f t="shared" si="366"/>
        <v>0</v>
      </c>
      <c r="AV53" s="5">
        <f t="shared" si="366"/>
        <v>0</v>
      </c>
      <c r="AW53" s="5">
        <f t="shared" si="366"/>
        <v>0</v>
      </c>
      <c r="AX53" s="5">
        <f t="shared" si="366"/>
        <v>0</v>
      </c>
      <c r="AY53" s="5">
        <f t="shared" si="366"/>
        <v>0</v>
      </c>
      <c r="AZ53" s="5">
        <f t="shared" si="366"/>
        <v>0</v>
      </c>
      <c r="BA53" s="5">
        <f t="shared" si="366"/>
        <v>0</v>
      </c>
      <c r="BB53" s="5">
        <f t="shared" si="366"/>
        <v>0</v>
      </c>
      <c r="BC53" s="5">
        <f t="shared" si="366"/>
        <v>0</v>
      </c>
      <c r="BD53" s="5">
        <f t="shared" si="366"/>
        <v>0</v>
      </c>
      <c r="BE53" s="5">
        <f t="shared" si="366"/>
        <v>0</v>
      </c>
      <c r="BF53" s="5">
        <f t="shared" si="366"/>
        <v>0</v>
      </c>
      <c r="BG53" s="5">
        <f t="shared" si="366"/>
        <v>0</v>
      </c>
      <c r="BH53" s="5">
        <f t="shared" si="366"/>
        <v>0</v>
      </c>
      <c r="BI53" s="5">
        <f t="shared" si="366"/>
        <v>0</v>
      </c>
      <c r="BJ53" s="5">
        <f t="shared" si="366"/>
        <v>0</v>
      </c>
      <c r="BK53" s="5">
        <f t="shared" si="366"/>
        <v>0</v>
      </c>
      <c r="BL53" s="5">
        <f t="shared" si="366"/>
        <v>0</v>
      </c>
      <c r="BM53" s="5">
        <f t="shared" si="366"/>
        <v>0</v>
      </c>
      <c r="BN53" s="5">
        <f t="shared" si="366"/>
        <v>0</v>
      </c>
      <c r="BO53" s="5">
        <f t="shared" ref="BO53:CX53" si="367">CEILING(IF(BO9&lt;=500,0,BO9-500),50)</f>
        <v>0</v>
      </c>
      <c r="BP53" s="5">
        <f t="shared" si="367"/>
        <v>0</v>
      </c>
      <c r="BQ53" s="5">
        <f t="shared" si="367"/>
        <v>0</v>
      </c>
      <c r="BR53" s="5">
        <f t="shared" si="367"/>
        <v>0</v>
      </c>
      <c r="BS53" s="5">
        <f t="shared" si="367"/>
        <v>0</v>
      </c>
      <c r="BT53" s="5">
        <f t="shared" si="367"/>
        <v>0</v>
      </c>
      <c r="BU53" s="5">
        <f t="shared" si="367"/>
        <v>0</v>
      </c>
      <c r="BV53" s="5">
        <f t="shared" si="367"/>
        <v>0</v>
      </c>
      <c r="BW53" s="5">
        <f t="shared" si="367"/>
        <v>0</v>
      </c>
      <c r="BX53" s="5">
        <f t="shared" si="367"/>
        <v>0</v>
      </c>
      <c r="BY53" s="5">
        <f t="shared" si="367"/>
        <v>0</v>
      </c>
      <c r="BZ53" s="5">
        <f t="shared" si="367"/>
        <v>0</v>
      </c>
      <c r="CA53" s="5">
        <f t="shared" si="367"/>
        <v>0</v>
      </c>
      <c r="CB53" s="5">
        <f t="shared" si="367"/>
        <v>0</v>
      </c>
      <c r="CC53" s="5">
        <f t="shared" si="367"/>
        <v>0</v>
      </c>
      <c r="CD53" s="5">
        <f t="shared" si="367"/>
        <v>0</v>
      </c>
      <c r="CE53" s="5">
        <f t="shared" si="367"/>
        <v>0</v>
      </c>
      <c r="CF53" s="5">
        <f t="shared" si="367"/>
        <v>0</v>
      </c>
      <c r="CG53" s="5">
        <f t="shared" si="367"/>
        <v>0</v>
      </c>
      <c r="CH53" s="5">
        <f t="shared" si="367"/>
        <v>0</v>
      </c>
      <c r="CI53" s="5">
        <f t="shared" si="367"/>
        <v>0</v>
      </c>
      <c r="CJ53" s="5">
        <f t="shared" si="367"/>
        <v>0</v>
      </c>
      <c r="CK53" s="5">
        <f t="shared" si="367"/>
        <v>0</v>
      </c>
      <c r="CL53" s="5">
        <f t="shared" si="367"/>
        <v>0</v>
      </c>
      <c r="CM53" s="5">
        <f t="shared" si="367"/>
        <v>0</v>
      </c>
      <c r="CN53" s="5">
        <f t="shared" si="367"/>
        <v>0</v>
      </c>
      <c r="CO53" s="5">
        <f t="shared" si="367"/>
        <v>0</v>
      </c>
      <c r="CP53" s="5">
        <f t="shared" si="367"/>
        <v>0</v>
      </c>
      <c r="CQ53" s="5">
        <f t="shared" si="367"/>
        <v>0</v>
      </c>
      <c r="CR53" s="5">
        <f t="shared" si="367"/>
        <v>0</v>
      </c>
      <c r="CS53" s="5">
        <f t="shared" si="367"/>
        <v>0</v>
      </c>
      <c r="CT53" s="5">
        <f t="shared" si="367"/>
        <v>0</v>
      </c>
      <c r="CU53" s="5">
        <f t="shared" si="367"/>
        <v>0</v>
      </c>
      <c r="CV53" s="5">
        <f t="shared" si="367"/>
        <v>0</v>
      </c>
      <c r="CW53" s="5">
        <f t="shared" si="367"/>
        <v>0</v>
      </c>
      <c r="CX53" s="5">
        <f t="shared" si="367"/>
        <v>0</v>
      </c>
    </row>
    <row r="54" spans="2:102" ht="15" hidden="1" customHeight="1" x14ac:dyDescent="0.4">
      <c r="B54" s="5" t="s">
        <v>113</v>
      </c>
      <c r="C54" s="5">
        <f>+C51/10</f>
        <v>0</v>
      </c>
      <c r="D54" s="5">
        <f t="shared" ref="D54:BO54" si="368">+D51/10</f>
        <v>0</v>
      </c>
      <c r="E54" s="5">
        <f t="shared" si="368"/>
        <v>0</v>
      </c>
      <c r="F54" s="5">
        <f t="shared" si="368"/>
        <v>0</v>
      </c>
      <c r="G54" s="5">
        <f t="shared" si="368"/>
        <v>0</v>
      </c>
      <c r="H54" s="5">
        <f t="shared" si="368"/>
        <v>0</v>
      </c>
      <c r="I54" s="5">
        <f t="shared" si="368"/>
        <v>0</v>
      </c>
      <c r="J54" s="5">
        <f t="shared" si="368"/>
        <v>0</v>
      </c>
      <c r="K54" s="5">
        <f t="shared" si="368"/>
        <v>0</v>
      </c>
      <c r="L54" s="5">
        <f t="shared" si="368"/>
        <v>0</v>
      </c>
      <c r="M54" s="5">
        <f t="shared" si="368"/>
        <v>0</v>
      </c>
      <c r="N54" s="5">
        <f t="shared" si="368"/>
        <v>0</v>
      </c>
      <c r="O54" s="5">
        <f t="shared" si="368"/>
        <v>0</v>
      </c>
      <c r="P54" s="5">
        <f t="shared" si="368"/>
        <v>0</v>
      </c>
      <c r="Q54" s="5">
        <f t="shared" si="368"/>
        <v>0</v>
      </c>
      <c r="R54" s="5">
        <f t="shared" si="368"/>
        <v>0</v>
      </c>
      <c r="S54" s="5">
        <f t="shared" si="368"/>
        <v>0</v>
      </c>
      <c r="T54" s="5">
        <f t="shared" si="368"/>
        <v>0</v>
      </c>
      <c r="U54" s="5">
        <f t="shared" si="368"/>
        <v>0</v>
      </c>
      <c r="V54" s="5">
        <f t="shared" si="368"/>
        <v>0</v>
      </c>
      <c r="W54" s="5">
        <f t="shared" si="368"/>
        <v>0</v>
      </c>
      <c r="X54" s="5">
        <f t="shared" si="368"/>
        <v>0</v>
      </c>
      <c r="Y54" s="5">
        <f t="shared" si="368"/>
        <v>0</v>
      </c>
      <c r="Z54" s="5">
        <f t="shared" si="368"/>
        <v>0</v>
      </c>
      <c r="AA54" s="5">
        <f t="shared" si="368"/>
        <v>0</v>
      </c>
      <c r="AB54" s="5">
        <f t="shared" si="368"/>
        <v>0</v>
      </c>
      <c r="AC54" s="5">
        <f t="shared" si="368"/>
        <v>0</v>
      </c>
      <c r="AD54" s="5">
        <f t="shared" si="368"/>
        <v>0</v>
      </c>
      <c r="AE54" s="5">
        <f t="shared" si="368"/>
        <v>0</v>
      </c>
      <c r="AF54" s="5">
        <f t="shared" si="368"/>
        <v>0</v>
      </c>
      <c r="AG54" s="5">
        <f t="shared" si="368"/>
        <v>0</v>
      </c>
      <c r="AH54" s="5">
        <f t="shared" si="368"/>
        <v>0</v>
      </c>
      <c r="AI54" s="5">
        <f t="shared" si="368"/>
        <v>0</v>
      </c>
      <c r="AJ54" s="5">
        <f t="shared" si="368"/>
        <v>0</v>
      </c>
      <c r="AK54" s="5">
        <f t="shared" si="368"/>
        <v>0</v>
      </c>
      <c r="AL54" s="5">
        <f t="shared" si="368"/>
        <v>0</v>
      </c>
      <c r="AM54" s="5">
        <f t="shared" si="368"/>
        <v>0</v>
      </c>
      <c r="AN54" s="5">
        <f t="shared" si="368"/>
        <v>0</v>
      </c>
      <c r="AO54" s="5">
        <f t="shared" si="368"/>
        <v>0</v>
      </c>
      <c r="AP54" s="5">
        <f t="shared" si="368"/>
        <v>0</v>
      </c>
      <c r="AQ54" s="5">
        <f t="shared" si="368"/>
        <v>0</v>
      </c>
      <c r="AR54" s="5">
        <f t="shared" si="368"/>
        <v>0</v>
      </c>
      <c r="AS54" s="5">
        <f t="shared" si="368"/>
        <v>0</v>
      </c>
      <c r="AT54" s="5">
        <f t="shared" si="368"/>
        <v>0</v>
      </c>
      <c r="AU54" s="5">
        <f t="shared" si="368"/>
        <v>0</v>
      </c>
      <c r="AV54" s="5">
        <f t="shared" si="368"/>
        <v>0</v>
      </c>
      <c r="AW54" s="5">
        <f t="shared" si="368"/>
        <v>0</v>
      </c>
      <c r="AX54" s="5">
        <f t="shared" si="368"/>
        <v>0</v>
      </c>
      <c r="AY54" s="5">
        <f t="shared" si="368"/>
        <v>0</v>
      </c>
      <c r="AZ54" s="5">
        <f t="shared" si="368"/>
        <v>0</v>
      </c>
      <c r="BA54" s="5">
        <f t="shared" si="368"/>
        <v>0</v>
      </c>
      <c r="BB54" s="5">
        <f t="shared" si="368"/>
        <v>0</v>
      </c>
      <c r="BC54" s="5">
        <f t="shared" si="368"/>
        <v>0</v>
      </c>
      <c r="BD54" s="5">
        <f t="shared" si="368"/>
        <v>0</v>
      </c>
      <c r="BE54" s="5">
        <f t="shared" si="368"/>
        <v>0</v>
      </c>
      <c r="BF54" s="5">
        <f t="shared" si="368"/>
        <v>0</v>
      </c>
      <c r="BG54" s="5">
        <f t="shared" si="368"/>
        <v>0</v>
      </c>
      <c r="BH54" s="5">
        <f t="shared" si="368"/>
        <v>0</v>
      </c>
      <c r="BI54" s="5">
        <f t="shared" si="368"/>
        <v>0</v>
      </c>
      <c r="BJ54" s="5">
        <f t="shared" si="368"/>
        <v>0</v>
      </c>
      <c r="BK54" s="5">
        <f t="shared" si="368"/>
        <v>0</v>
      </c>
      <c r="BL54" s="5">
        <f t="shared" si="368"/>
        <v>0</v>
      </c>
      <c r="BM54" s="5">
        <f t="shared" si="368"/>
        <v>0</v>
      </c>
      <c r="BN54" s="5">
        <f t="shared" si="368"/>
        <v>0</v>
      </c>
      <c r="BO54" s="5">
        <f t="shared" si="368"/>
        <v>0</v>
      </c>
      <c r="BP54" s="5">
        <f t="shared" ref="BP54:CX54" si="369">+BP51/10</f>
        <v>0</v>
      </c>
      <c r="BQ54" s="5">
        <f t="shared" si="369"/>
        <v>0</v>
      </c>
      <c r="BR54" s="5">
        <f t="shared" si="369"/>
        <v>0</v>
      </c>
      <c r="BS54" s="5">
        <f t="shared" si="369"/>
        <v>0</v>
      </c>
      <c r="BT54" s="5">
        <f t="shared" si="369"/>
        <v>0</v>
      </c>
      <c r="BU54" s="5">
        <f t="shared" si="369"/>
        <v>0</v>
      </c>
      <c r="BV54" s="5">
        <f t="shared" si="369"/>
        <v>0</v>
      </c>
      <c r="BW54" s="5">
        <f t="shared" si="369"/>
        <v>0</v>
      </c>
      <c r="BX54" s="5">
        <f t="shared" si="369"/>
        <v>0</v>
      </c>
      <c r="BY54" s="5">
        <f t="shared" si="369"/>
        <v>0</v>
      </c>
      <c r="BZ54" s="5">
        <f t="shared" si="369"/>
        <v>0</v>
      </c>
      <c r="CA54" s="5">
        <f t="shared" si="369"/>
        <v>0</v>
      </c>
      <c r="CB54" s="5">
        <f t="shared" si="369"/>
        <v>0</v>
      </c>
      <c r="CC54" s="5">
        <f t="shared" si="369"/>
        <v>0</v>
      </c>
      <c r="CD54" s="5">
        <f t="shared" si="369"/>
        <v>0</v>
      </c>
      <c r="CE54" s="5">
        <f t="shared" si="369"/>
        <v>0</v>
      </c>
      <c r="CF54" s="5">
        <f t="shared" si="369"/>
        <v>0</v>
      </c>
      <c r="CG54" s="5">
        <f t="shared" si="369"/>
        <v>0</v>
      </c>
      <c r="CH54" s="5">
        <f t="shared" si="369"/>
        <v>0</v>
      </c>
      <c r="CI54" s="5">
        <f t="shared" si="369"/>
        <v>0</v>
      </c>
      <c r="CJ54" s="5">
        <f t="shared" si="369"/>
        <v>0</v>
      </c>
      <c r="CK54" s="5">
        <f t="shared" si="369"/>
        <v>0</v>
      </c>
      <c r="CL54" s="5">
        <f t="shared" si="369"/>
        <v>0</v>
      </c>
      <c r="CM54" s="5">
        <f t="shared" si="369"/>
        <v>0</v>
      </c>
      <c r="CN54" s="5">
        <f t="shared" si="369"/>
        <v>0</v>
      </c>
      <c r="CO54" s="5">
        <f t="shared" si="369"/>
        <v>0</v>
      </c>
      <c r="CP54" s="5">
        <f t="shared" si="369"/>
        <v>0</v>
      </c>
      <c r="CQ54" s="5">
        <f t="shared" si="369"/>
        <v>0</v>
      </c>
      <c r="CR54" s="5">
        <f t="shared" si="369"/>
        <v>0</v>
      </c>
      <c r="CS54" s="5">
        <f t="shared" si="369"/>
        <v>0</v>
      </c>
      <c r="CT54" s="5">
        <f t="shared" si="369"/>
        <v>0</v>
      </c>
      <c r="CU54" s="5">
        <f t="shared" si="369"/>
        <v>0</v>
      </c>
      <c r="CV54" s="5">
        <f t="shared" si="369"/>
        <v>0</v>
      </c>
      <c r="CW54" s="5">
        <f t="shared" si="369"/>
        <v>0</v>
      </c>
      <c r="CX54" s="5">
        <f t="shared" si="369"/>
        <v>0</v>
      </c>
    </row>
    <row r="55" spans="2:102" ht="15" hidden="1" customHeight="1" x14ac:dyDescent="0.4">
      <c r="B55" s="5" t="s">
        <v>114</v>
      </c>
      <c r="C55" s="5">
        <f>+C52/20</f>
        <v>0</v>
      </c>
      <c r="D55" s="5">
        <f t="shared" ref="D55:BO55" si="370">+D52/20</f>
        <v>0</v>
      </c>
      <c r="E55" s="5">
        <f t="shared" si="370"/>
        <v>0</v>
      </c>
      <c r="F55" s="5">
        <f t="shared" si="370"/>
        <v>0</v>
      </c>
      <c r="G55" s="5">
        <f t="shared" si="370"/>
        <v>0</v>
      </c>
      <c r="H55" s="5">
        <f t="shared" si="370"/>
        <v>0</v>
      </c>
      <c r="I55" s="5">
        <f t="shared" si="370"/>
        <v>0</v>
      </c>
      <c r="J55" s="5">
        <f t="shared" si="370"/>
        <v>0</v>
      </c>
      <c r="K55" s="5">
        <f t="shared" si="370"/>
        <v>0</v>
      </c>
      <c r="L55" s="5">
        <f t="shared" si="370"/>
        <v>0</v>
      </c>
      <c r="M55" s="5">
        <f t="shared" si="370"/>
        <v>0</v>
      </c>
      <c r="N55" s="5">
        <f t="shared" si="370"/>
        <v>0</v>
      </c>
      <c r="O55" s="5">
        <f t="shared" si="370"/>
        <v>0</v>
      </c>
      <c r="P55" s="5">
        <f t="shared" si="370"/>
        <v>0</v>
      </c>
      <c r="Q55" s="5">
        <f t="shared" si="370"/>
        <v>0</v>
      </c>
      <c r="R55" s="5">
        <f t="shared" si="370"/>
        <v>0</v>
      </c>
      <c r="S55" s="5">
        <f t="shared" si="370"/>
        <v>0</v>
      </c>
      <c r="T55" s="5">
        <f t="shared" si="370"/>
        <v>0</v>
      </c>
      <c r="U55" s="5">
        <f t="shared" si="370"/>
        <v>0</v>
      </c>
      <c r="V55" s="5">
        <f t="shared" si="370"/>
        <v>0</v>
      </c>
      <c r="W55" s="5">
        <f t="shared" si="370"/>
        <v>0</v>
      </c>
      <c r="X55" s="5">
        <f t="shared" si="370"/>
        <v>0</v>
      </c>
      <c r="Y55" s="5">
        <f t="shared" si="370"/>
        <v>0</v>
      </c>
      <c r="Z55" s="5">
        <f t="shared" si="370"/>
        <v>0</v>
      </c>
      <c r="AA55" s="5">
        <f t="shared" si="370"/>
        <v>0</v>
      </c>
      <c r="AB55" s="5">
        <f t="shared" si="370"/>
        <v>0</v>
      </c>
      <c r="AC55" s="5">
        <f t="shared" si="370"/>
        <v>0</v>
      </c>
      <c r="AD55" s="5">
        <f t="shared" si="370"/>
        <v>0</v>
      </c>
      <c r="AE55" s="5">
        <f t="shared" si="370"/>
        <v>0</v>
      </c>
      <c r="AF55" s="5">
        <f t="shared" si="370"/>
        <v>0</v>
      </c>
      <c r="AG55" s="5">
        <f t="shared" si="370"/>
        <v>0</v>
      </c>
      <c r="AH55" s="5">
        <f t="shared" si="370"/>
        <v>0</v>
      </c>
      <c r="AI55" s="5">
        <f t="shared" si="370"/>
        <v>0</v>
      </c>
      <c r="AJ55" s="5">
        <f t="shared" si="370"/>
        <v>0</v>
      </c>
      <c r="AK55" s="5">
        <f t="shared" si="370"/>
        <v>0</v>
      </c>
      <c r="AL55" s="5">
        <f t="shared" si="370"/>
        <v>0</v>
      </c>
      <c r="AM55" s="5">
        <f t="shared" si="370"/>
        <v>0</v>
      </c>
      <c r="AN55" s="5">
        <f t="shared" si="370"/>
        <v>0</v>
      </c>
      <c r="AO55" s="5">
        <f t="shared" si="370"/>
        <v>0</v>
      </c>
      <c r="AP55" s="5">
        <f t="shared" si="370"/>
        <v>0</v>
      </c>
      <c r="AQ55" s="5">
        <f t="shared" si="370"/>
        <v>0</v>
      </c>
      <c r="AR55" s="5">
        <f t="shared" si="370"/>
        <v>0</v>
      </c>
      <c r="AS55" s="5">
        <f t="shared" si="370"/>
        <v>0</v>
      </c>
      <c r="AT55" s="5">
        <f t="shared" si="370"/>
        <v>0</v>
      </c>
      <c r="AU55" s="5">
        <f t="shared" si="370"/>
        <v>0</v>
      </c>
      <c r="AV55" s="5">
        <f t="shared" si="370"/>
        <v>0</v>
      </c>
      <c r="AW55" s="5">
        <f t="shared" si="370"/>
        <v>0</v>
      </c>
      <c r="AX55" s="5">
        <f t="shared" si="370"/>
        <v>0</v>
      </c>
      <c r="AY55" s="5">
        <f t="shared" si="370"/>
        <v>0</v>
      </c>
      <c r="AZ55" s="5">
        <f t="shared" si="370"/>
        <v>0</v>
      </c>
      <c r="BA55" s="5">
        <f t="shared" si="370"/>
        <v>0</v>
      </c>
      <c r="BB55" s="5">
        <f t="shared" si="370"/>
        <v>0</v>
      </c>
      <c r="BC55" s="5">
        <f t="shared" si="370"/>
        <v>0</v>
      </c>
      <c r="BD55" s="5">
        <f t="shared" si="370"/>
        <v>0</v>
      </c>
      <c r="BE55" s="5">
        <f t="shared" si="370"/>
        <v>0</v>
      </c>
      <c r="BF55" s="5">
        <f t="shared" si="370"/>
        <v>0</v>
      </c>
      <c r="BG55" s="5">
        <f t="shared" si="370"/>
        <v>0</v>
      </c>
      <c r="BH55" s="5">
        <f t="shared" si="370"/>
        <v>0</v>
      </c>
      <c r="BI55" s="5">
        <f t="shared" si="370"/>
        <v>0</v>
      </c>
      <c r="BJ55" s="5">
        <f t="shared" si="370"/>
        <v>0</v>
      </c>
      <c r="BK55" s="5">
        <f t="shared" si="370"/>
        <v>0</v>
      </c>
      <c r="BL55" s="5">
        <f t="shared" si="370"/>
        <v>0</v>
      </c>
      <c r="BM55" s="5">
        <f t="shared" si="370"/>
        <v>0</v>
      </c>
      <c r="BN55" s="5">
        <f t="shared" si="370"/>
        <v>0</v>
      </c>
      <c r="BO55" s="5">
        <f t="shared" si="370"/>
        <v>0</v>
      </c>
      <c r="BP55" s="5">
        <f t="shared" ref="BP55:CX55" si="371">+BP52/20</f>
        <v>0</v>
      </c>
      <c r="BQ55" s="5">
        <f t="shared" si="371"/>
        <v>0</v>
      </c>
      <c r="BR55" s="5">
        <f t="shared" si="371"/>
        <v>0</v>
      </c>
      <c r="BS55" s="5">
        <f t="shared" si="371"/>
        <v>0</v>
      </c>
      <c r="BT55" s="5">
        <f t="shared" si="371"/>
        <v>0</v>
      </c>
      <c r="BU55" s="5">
        <f t="shared" si="371"/>
        <v>0</v>
      </c>
      <c r="BV55" s="5">
        <f t="shared" si="371"/>
        <v>0</v>
      </c>
      <c r="BW55" s="5">
        <f t="shared" si="371"/>
        <v>0</v>
      </c>
      <c r="BX55" s="5">
        <f t="shared" si="371"/>
        <v>0</v>
      </c>
      <c r="BY55" s="5">
        <f t="shared" si="371"/>
        <v>0</v>
      </c>
      <c r="BZ55" s="5">
        <f t="shared" si="371"/>
        <v>0</v>
      </c>
      <c r="CA55" s="5">
        <f t="shared" si="371"/>
        <v>0</v>
      </c>
      <c r="CB55" s="5">
        <f t="shared" si="371"/>
        <v>0</v>
      </c>
      <c r="CC55" s="5">
        <f t="shared" si="371"/>
        <v>0</v>
      </c>
      <c r="CD55" s="5">
        <f t="shared" si="371"/>
        <v>0</v>
      </c>
      <c r="CE55" s="5">
        <f t="shared" si="371"/>
        <v>0</v>
      </c>
      <c r="CF55" s="5">
        <f t="shared" si="371"/>
        <v>0</v>
      </c>
      <c r="CG55" s="5">
        <f t="shared" si="371"/>
        <v>0</v>
      </c>
      <c r="CH55" s="5">
        <f t="shared" si="371"/>
        <v>0</v>
      </c>
      <c r="CI55" s="5">
        <f t="shared" si="371"/>
        <v>0</v>
      </c>
      <c r="CJ55" s="5">
        <f t="shared" si="371"/>
        <v>0</v>
      </c>
      <c r="CK55" s="5">
        <f t="shared" si="371"/>
        <v>0</v>
      </c>
      <c r="CL55" s="5">
        <f t="shared" si="371"/>
        <v>0</v>
      </c>
      <c r="CM55" s="5">
        <f t="shared" si="371"/>
        <v>0</v>
      </c>
      <c r="CN55" s="5">
        <f t="shared" si="371"/>
        <v>0</v>
      </c>
      <c r="CO55" s="5">
        <f t="shared" si="371"/>
        <v>0</v>
      </c>
      <c r="CP55" s="5">
        <f t="shared" si="371"/>
        <v>0</v>
      </c>
      <c r="CQ55" s="5">
        <f t="shared" si="371"/>
        <v>0</v>
      </c>
      <c r="CR55" s="5">
        <f t="shared" si="371"/>
        <v>0</v>
      </c>
      <c r="CS55" s="5">
        <f t="shared" si="371"/>
        <v>0</v>
      </c>
      <c r="CT55" s="5">
        <f t="shared" si="371"/>
        <v>0</v>
      </c>
      <c r="CU55" s="5">
        <f t="shared" si="371"/>
        <v>0</v>
      </c>
      <c r="CV55" s="5">
        <f t="shared" si="371"/>
        <v>0</v>
      </c>
      <c r="CW55" s="5">
        <f t="shared" si="371"/>
        <v>0</v>
      </c>
      <c r="CX55" s="5">
        <f t="shared" si="371"/>
        <v>0</v>
      </c>
    </row>
    <row r="56" spans="2:102" ht="15" hidden="1" customHeight="1" x14ac:dyDescent="0.4">
      <c r="B56" s="5" t="s">
        <v>115</v>
      </c>
      <c r="C56" s="5">
        <f>+C53/50</f>
        <v>0</v>
      </c>
      <c r="D56" s="5">
        <f t="shared" ref="D56:BO56" si="372">+D53/50</f>
        <v>0</v>
      </c>
      <c r="E56" s="5">
        <f t="shared" si="372"/>
        <v>0</v>
      </c>
      <c r="F56" s="5">
        <f t="shared" si="372"/>
        <v>0</v>
      </c>
      <c r="G56" s="5">
        <f t="shared" si="372"/>
        <v>0</v>
      </c>
      <c r="H56" s="5">
        <f t="shared" si="372"/>
        <v>0</v>
      </c>
      <c r="I56" s="5">
        <f t="shared" si="372"/>
        <v>0</v>
      </c>
      <c r="J56" s="5">
        <f t="shared" si="372"/>
        <v>0</v>
      </c>
      <c r="K56" s="5">
        <f t="shared" si="372"/>
        <v>0</v>
      </c>
      <c r="L56" s="5">
        <f t="shared" si="372"/>
        <v>0</v>
      </c>
      <c r="M56" s="5">
        <f t="shared" si="372"/>
        <v>0</v>
      </c>
      <c r="N56" s="5">
        <f t="shared" si="372"/>
        <v>0</v>
      </c>
      <c r="O56" s="5">
        <f t="shared" si="372"/>
        <v>0</v>
      </c>
      <c r="P56" s="5">
        <f t="shared" si="372"/>
        <v>0</v>
      </c>
      <c r="Q56" s="5">
        <f t="shared" si="372"/>
        <v>0</v>
      </c>
      <c r="R56" s="5">
        <f t="shared" si="372"/>
        <v>0</v>
      </c>
      <c r="S56" s="5">
        <f t="shared" si="372"/>
        <v>0</v>
      </c>
      <c r="T56" s="5">
        <f t="shared" si="372"/>
        <v>0</v>
      </c>
      <c r="U56" s="5">
        <f t="shared" si="372"/>
        <v>0</v>
      </c>
      <c r="V56" s="5">
        <f t="shared" si="372"/>
        <v>0</v>
      </c>
      <c r="W56" s="5">
        <f t="shared" si="372"/>
        <v>0</v>
      </c>
      <c r="X56" s="5">
        <f t="shared" si="372"/>
        <v>0</v>
      </c>
      <c r="Y56" s="5">
        <f t="shared" si="372"/>
        <v>0</v>
      </c>
      <c r="Z56" s="5">
        <f t="shared" si="372"/>
        <v>0</v>
      </c>
      <c r="AA56" s="5">
        <f t="shared" si="372"/>
        <v>0</v>
      </c>
      <c r="AB56" s="5">
        <f t="shared" si="372"/>
        <v>0</v>
      </c>
      <c r="AC56" s="5">
        <f t="shared" si="372"/>
        <v>0</v>
      </c>
      <c r="AD56" s="5">
        <f t="shared" si="372"/>
        <v>0</v>
      </c>
      <c r="AE56" s="5">
        <f t="shared" si="372"/>
        <v>0</v>
      </c>
      <c r="AF56" s="5">
        <f t="shared" si="372"/>
        <v>0</v>
      </c>
      <c r="AG56" s="5">
        <f t="shared" si="372"/>
        <v>0</v>
      </c>
      <c r="AH56" s="5">
        <f t="shared" si="372"/>
        <v>0</v>
      </c>
      <c r="AI56" s="5">
        <f t="shared" si="372"/>
        <v>0</v>
      </c>
      <c r="AJ56" s="5">
        <f t="shared" si="372"/>
        <v>0</v>
      </c>
      <c r="AK56" s="5">
        <f t="shared" si="372"/>
        <v>0</v>
      </c>
      <c r="AL56" s="5">
        <f t="shared" si="372"/>
        <v>0</v>
      </c>
      <c r="AM56" s="5">
        <f t="shared" si="372"/>
        <v>0</v>
      </c>
      <c r="AN56" s="5">
        <f t="shared" si="372"/>
        <v>0</v>
      </c>
      <c r="AO56" s="5">
        <f t="shared" si="372"/>
        <v>0</v>
      </c>
      <c r="AP56" s="5">
        <f t="shared" si="372"/>
        <v>0</v>
      </c>
      <c r="AQ56" s="5">
        <f t="shared" si="372"/>
        <v>0</v>
      </c>
      <c r="AR56" s="5">
        <f t="shared" si="372"/>
        <v>0</v>
      </c>
      <c r="AS56" s="5">
        <f t="shared" si="372"/>
        <v>0</v>
      </c>
      <c r="AT56" s="5">
        <f t="shared" si="372"/>
        <v>0</v>
      </c>
      <c r="AU56" s="5">
        <f t="shared" si="372"/>
        <v>0</v>
      </c>
      <c r="AV56" s="5">
        <f t="shared" si="372"/>
        <v>0</v>
      </c>
      <c r="AW56" s="5">
        <f t="shared" si="372"/>
        <v>0</v>
      </c>
      <c r="AX56" s="5">
        <f t="shared" si="372"/>
        <v>0</v>
      </c>
      <c r="AY56" s="5">
        <f t="shared" si="372"/>
        <v>0</v>
      </c>
      <c r="AZ56" s="5">
        <f t="shared" si="372"/>
        <v>0</v>
      </c>
      <c r="BA56" s="5">
        <f t="shared" si="372"/>
        <v>0</v>
      </c>
      <c r="BB56" s="5">
        <f t="shared" si="372"/>
        <v>0</v>
      </c>
      <c r="BC56" s="5">
        <f t="shared" si="372"/>
        <v>0</v>
      </c>
      <c r="BD56" s="5">
        <f t="shared" si="372"/>
        <v>0</v>
      </c>
      <c r="BE56" s="5">
        <f t="shared" si="372"/>
        <v>0</v>
      </c>
      <c r="BF56" s="5">
        <f t="shared" si="372"/>
        <v>0</v>
      </c>
      <c r="BG56" s="5">
        <f t="shared" si="372"/>
        <v>0</v>
      </c>
      <c r="BH56" s="5">
        <f t="shared" si="372"/>
        <v>0</v>
      </c>
      <c r="BI56" s="5">
        <f t="shared" si="372"/>
        <v>0</v>
      </c>
      <c r="BJ56" s="5">
        <f t="shared" si="372"/>
        <v>0</v>
      </c>
      <c r="BK56" s="5">
        <f t="shared" si="372"/>
        <v>0</v>
      </c>
      <c r="BL56" s="5">
        <f t="shared" si="372"/>
        <v>0</v>
      </c>
      <c r="BM56" s="5">
        <f t="shared" si="372"/>
        <v>0</v>
      </c>
      <c r="BN56" s="5">
        <f t="shared" si="372"/>
        <v>0</v>
      </c>
      <c r="BO56" s="5">
        <f t="shared" si="372"/>
        <v>0</v>
      </c>
      <c r="BP56" s="5">
        <f t="shared" ref="BP56:CX56" si="373">+BP53/50</f>
        <v>0</v>
      </c>
      <c r="BQ56" s="5">
        <f t="shared" si="373"/>
        <v>0</v>
      </c>
      <c r="BR56" s="5">
        <f t="shared" si="373"/>
        <v>0</v>
      </c>
      <c r="BS56" s="5">
        <f t="shared" si="373"/>
        <v>0</v>
      </c>
      <c r="BT56" s="5">
        <f t="shared" si="373"/>
        <v>0</v>
      </c>
      <c r="BU56" s="5">
        <f t="shared" si="373"/>
        <v>0</v>
      </c>
      <c r="BV56" s="5">
        <f t="shared" si="373"/>
        <v>0</v>
      </c>
      <c r="BW56" s="5">
        <f t="shared" si="373"/>
        <v>0</v>
      </c>
      <c r="BX56" s="5">
        <f t="shared" si="373"/>
        <v>0</v>
      </c>
      <c r="BY56" s="5">
        <f t="shared" si="373"/>
        <v>0</v>
      </c>
      <c r="BZ56" s="5">
        <f t="shared" si="373"/>
        <v>0</v>
      </c>
      <c r="CA56" s="5">
        <f t="shared" si="373"/>
        <v>0</v>
      </c>
      <c r="CB56" s="5">
        <f t="shared" si="373"/>
        <v>0</v>
      </c>
      <c r="CC56" s="5">
        <f t="shared" si="373"/>
        <v>0</v>
      </c>
      <c r="CD56" s="5">
        <f t="shared" si="373"/>
        <v>0</v>
      </c>
      <c r="CE56" s="5">
        <f t="shared" si="373"/>
        <v>0</v>
      </c>
      <c r="CF56" s="5">
        <f t="shared" si="373"/>
        <v>0</v>
      </c>
      <c r="CG56" s="5">
        <f t="shared" si="373"/>
        <v>0</v>
      </c>
      <c r="CH56" s="5">
        <f t="shared" si="373"/>
        <v>0</v>
      </c>
      <c r="CI56" s="5">
        <f t="shared" si="373"/>
        <v>0</v>
      </c>
      <c r="CJ56" s="5">
        <f t="shared" si="373"/>
        <v>0</v>
      </c>
      <c r="CK56" s="5">
        <f t="shared" si="373"/>
        <v>0</v>
      </c>
      <c r="CL56" s="5">
        <f t="shared" si="373"/>
        <v>0</v>
      </c>
      <c r="CM56" s="5">
        <f t="shared" si="373"/>
        <v>0</v>
      </c>
      <c r="CN56" s="5">
        <f t="shared" si="373"/>
        <v>0</v>
      </c>
      <c r="CO56" s="5">
        <f t="shared" si="373"/>
        <v>0</v>
      </c>
      <c r="CP56" s="5">
        <f t="shared" si="373"/>
        <v>0</v>
      </c>
      <c r="CQ56" s="5">
        <f t="shared" si="373"/>
        <v>0</v>
      </c>
      <c r="CR56" s="5">
        <f t="shared" si="373"/>
        <v>0</v>
      </c>
      <c r="CS56" s="5">
        <f t="shared" si="373"/>
        <v>0</v>
      </c>
      <c r="CT56" s="5">
        <f t="shared" si="373"/>
        <v>0</v>
      </c>
      <c r="CU56" s="5">
        <f t="shared" si="373"/>
        <v>0</v>
      </c>
      <c r="CV56" s="5">
        <f t="shared" si="373"/>
        <v>0</v>
      </c>
      <c r="CW56" s="5">
        <f t="shared" si="373"/>
        <v>0</v>
      </c>
      <c r="CX56" s="5">
        <f t="shared" si="373"/>
        <v>0</v>
      </c>
    </row>
    <row r="57" spans="2:102" ht="15" hidden="1" customHeight="1" x14ac:dyDescent="0.4">
      <c r="B57" s="5" t="s">
        <v>117</v>
      </c>
      <c r="C57" s="57" t="e">
        <f>+C48</f>
        <v>#N/A</v>
      </c>
      <c r="D57" s="57" t="e">
        <f t="shared" ref="D57:BO57" si="374">+D48</f>
        <v>#N/A</v>
      </c>
      <c r="E57" s="57" t="e">
        <f t="shared" si="374"/>
        <v>#N/A</v>
      </c>
      <c r="F57" s="57" t="e">
        <f t="shared" si="374"/>
        <v>#N/A</v>
      </c>
      <c r="G57" s="57" t="e">
        <f t="shared" si="374"/>
        <v>#N/A</v>
      </c>
      <c r="H57" s="57" t="e">
        <f t="shared" si="374"/>
        <v>#N/A</v>
      </c>
      <c r="I57" s="57" t="e">
        <f t="shared" si="374"/>
        <v>#N/A</v>
      </c>
      <c r="J57" s="57" t="e">
        <f t="shared" si="374"/>
        <v>#N/A</v>
      </c>
      <c r="K57" s="57" t="e">
        <f t="shared" si="374"/>
        <v>#N/A</v>
      </c>
      <c r="L57" s="57" t="e">
        <f t="shared" si="374"/>
        <v>#N/A</v>
      </c>
      <c r="M57" s="57" t="e">
        <f t="shared" si="374"/>
        <v>#N/A</v>
      </c>
      <c r="N57" s="57" t="e">
        <f t="shared" si="374"/>
        <v>#N/A</v>
      </c>
      <c r="O57" s="57" t="e">
        <f t="shared" si="374"/>
        <v>#N/A</v>
      </c>
      <c r="P57" s="57" t="e">
        <f t="shared" si="374"/>
        <v>#N/A</v>
      </c>
      <c r="Q57" s="57" t="e">
        <f t="shared" si="374"/>
        <v>#N/A</v>
      </c>
      <c r="R57" s="57" t="e">
        <f t="shared" si="374"/>
        <v>#N/A</v>
      </c>
      <c r="S57" s="57" t="e">
        <f t="shared" si="374"/>
        <v>#N/A</v>
      </c>
      <c r="T57" s="57" t="e">
        <f t="shared" si="374"/>
        <v>#N/A</v>
      </c>
      <c r="U57" s="57" t="e">
        <f t="shared" si="374"/>
        <v>#N/A</v>
      </c>
      <c r="V57" s="57" t="e">
        <f t="shared" si="374"/>
        <v>#N/A</v>
      </c>
      <c r="W57" s="57" t="e">
        <f t="shared" si="374"/>
        <v>#N/A</v>
      </c>
      <c r="X57" s="57" t="e">
        <f t="shared" si="374"/>
        <v>#N/A</v>
      </c>
      <c r="Y57" s="57" t="e">
        <f t="shared" si="374"/>
        <v>#N/A</v>
      </c>
      <c r="Z57" s="57" t="e">
        <f t="shared" si="374"/>
        <v>#N/A</v>
      </c>
      <c r="AA57" s="57" t="e">
        <f t="shared" si="374"/>
        <v>#N/A</v>
      </c>
      <c r="AB57" s="57" t="e">
        <f t="shared" si="374"/>
        <v>#N/A</v>
      </c>
      <c r="AC57" s="57" t="e">
        <f t="shared" si="374"/>
        <v>#N/A</v>
      </c>
      <c r="AD57" s="57" t="e">
        <f t="shared" si="374"/>
        <v>#N/A</v>
      </c>
      <c r="AE57" s="57" t="e">
        <f t="shared" si="374"/>
        <v>#N/A</v>
      </c>
      <c r="AF57" s="57" t="e">
        <f t="shared" si="374"/>
        <v>#N/A</v>
      </c>
      <c r="AG57" s="57" t="e">
        <f t="shared" si="374"/>
        <v>#N/A</v>
      </c>
      <c r="AH57" s="57" t="e">
        <f t="shared" si="374"/>
        <v>#N/A</v>
      </c>
      <c r="AI57" s="57" t="e">
        <f t="shared" si="374"/>
        <v>#N/A</v>
      </c>
      <c r="AJ57" s="57" t="e">
        <f t="shared" si="374"/>
        <v>#N/A</v>
      </c>
      <c r="AK57" s="57" t="e">
        <f t="shared" si="374"/>
        <v>#N/A</v>
      </c>
      <c r="AL57" s="57" t="e">
        <f t="shared" si="374"/>
        <v>#N/A</v>
      </c>
      <c r="AM57" s="57" t="e">
        <f t="shared" si="374"/>
        <v>#N/A</v>
      </c>
      <c r="AN57" s="57" t="e">
        <f t="shared" si="374"/>
        <v>#N/A</v>
      </c>
      <c r="AO57" s="57" t="e">
        <f t="shared" si="374"/>
        <v>#N/A</v>
      </c>
      <c r="AP57" s="57" t="e">
        <f t="shared" si="374"/>
        <v>#N/A</v>
      </c>
      <c r="AQ57" s="57" t="e">
        <f t="shared" si="374"/>
        <v>#N/A</v>
      </c>
      <c r="AR57" s="57" t="e">
        <f t="shared" si="374"/>
        <v>#N/A</v>
      </c>
      <c r="AS57" s="57" t="e">
        <f t="shared" si="374"/>
        <v>#N/A</v>
      </c>
      <c r="AT57" s="57" t="e">
        <f t="shared" si="374"/>
        <v>#N/A</v>
      </c>
      <c r="AU57" s="57" t="e">
        <f t="shared" si="374"/>
        <v>#N/A</v>
      </c>
      <c r="AV57" s="57" t="e">
        <f t="shared" si="374"/>
        <v>#N/A</v>
      </c>
      <c r="AW57" s="57" t="e">
        <f t="shared" si="374"/>
        <v>#N/A</v>
      </c>
      <c r="AX57" s="57" t="e">
        <f t="shared" si="374"/>
        <v>#N/A</v>
      </c>
      <c r="AY57" s="57" t="e">
        <f t="shared" si="374"/>
        <v>#N/A</v>
      </c>
      <c r="AZ57" s="57" t="e">
        <f t="shared" si="374"/>
        <v>#N/A</v>
      </c>
      <c r="BA57" s="57" t="e">
        <f t="shared" si="374"/>
        <v>#N/A</v>
      </c>
      <c r="BB57" s="57" t="e">
        <f t="shared" si="374"/>
        <v>#N/A</v>
      </c>
      <c r="BC57" s="57" t="e">
        <f t="shared" si="374"/>
        <v>#N/A</v>
      </c>
      <c r="BD57" s="57" t="e">
        <f t="shared" si="374"/>
        <v>#N/A</v>
      </c>
      <c r="BE57" s="57" t="e">
        <f t="shared" si="374"/>
        <v>#N/A</v>
      </c>
      <c r="BF57" s="57" t="e">
        <f t="shared" si="374"/>
        <v>#N/A</v>
      </c>
      <c r="BG57" s="57" t="e">
        <f t="shared" si="374"/>
        <v>#N/A</v>
      </c>
      <c r="BH57" s="57" t="e">
        <f t="shared" si="374"/>
        <v>#N/A</v>
      </c>
      <c r="BI57" s="57" t="e">
        <f t="shared" si="374"/>
        <v>#N/A</v>
      </c>
      <c r="BJ57" s="57" t="e">
        <f t="shared" si="374"/>
        <v>#N/A</v>
      </c>
      <c r="BK57" s="57" t="e">
        <f t="shared" si="374"/>
        <v>#N/A</v>
      </c>
      <c r="BL57" s="57" t="e">
        <f t="shared" si="374"/>
        <v>#N/A</v>
      </c>
      <c r="BM57" s="57" t="e">
        <f t="shared" si="374"/>
        <v>#N/A</v>
      </c>
      <c r="BN57" s="57" t="e">
        <f t="shared" si="374"/>
        <v>#N/A</v>
      </c>
      <c r="BO57" s="57" t="e">
        <f t="shared" si="374"/>
        <v>#N/A</v>
      </c>
      <c r="BP57" s="57" t="e">
        <f t="shared" ref="BP57:CX57" si="375">+BP48</f>
        <v>#N/A</v>
      </c>
      <c r="BQ57" s="57" t="e">
        <f t="shared" si="375"/>
        <v>#N/A</v>
      </c>
      <c r="BR57" s="57" t="e">
        <f t="shared" si="375"/>
        <v>#N/A</v>
      </c>
      <c r="BS57" s="57" t="e">
        <f t="shared" si="375"/>
        <v>#N/A</v>
      </c>
      <c r="BT57" s="57" t="e">
        <f t="shared" si="375"/>
        <v>#N/A</v>
      </c>
      <c r="BU57" s="57" t="e">
        <f t="shared" si="375"/>
        <v>#N/A</v>
      </c>
      <c r="BV57" s="57" t="e">
        <f t="shared" si="375"/>
        <v>#N/A</v>
      </c>
      <c r="BW57" s="57" t="e">
        <f t="shared" si="375"/>
        <v>#N/A</v>
      </c>
      <c r="BX57" s="57" t="e">
        <f t="shared" si="375"/>
        <v>#N/A</v>
      </c>
      <c r="BY57" s="57" t="e">
        <f t="shared" si="375"/>
        <v>#N/A</v>
      </c>
      <c r="BZ57" s="57" t="e">
        <f t="shared" si="375"/>
        <v>#N/A</v>
      </c>
      <c r="CA57" s="57" t="e">
        <f t="shared" si="375"/>
        <v>#N/A</v>
      </c>
      <c r="CB57" s="57" t="e">
        <f t="shared" si="375"/>
        <v>#N/A</v>
      </c>
      <c r="CC57" s="57" t="e">
        <f t="shared" si="375"/>
        <v>#N/A</v>
      </c>
      <c r="CD57" s="57" t="e">
        <f t="shared" si="375"/>
        <v>#N/A</v>
      </c>
      <c r="CE57" s="57" t="e">
        <f t="shared" si="375"/>
        <v>#N/A</v>
      </c>
      <c r="CF57" s="57" t="e">
        <f t="shared" si="375"/>
        <v>#N/A</v>
      </c>
      <c r="CG57" s="57" t="e">
        <f t="shared" si="375"/>
        <v>#N/A</v>
      </c>
      <c r="CH57" s="57" t="e">
        <f t="shared" si="375"/>
        <v>#N/A</v>
      </c>
      <c r="CI57" s="57" t="e">
        <f t="shared" si="375"/>
        <v>#N/A</v>
      </c>
      <c r="CJ57" s="57" t="e">
        <f t="shared" si="375"/>
        <v>#N/A</v>
      </c>
      <c r="CK57" s="57" t="e">
        <f t="shared" si="375"/>
        <v>#N/A</v>
      </c>
      <c r="CL57" s="57" t="e">
        <f t="shared" si="375"/>
        <v>#N/A</v>
      </c>
      <c r="CM57" s="57" t="e">
        <f t="shared" si="375"/>
        <v>#N/A</v>
      </c>
      <c r="CN57" s="57" t="e">
        <f t="shared" si="375"/>
        <v>#N/A</v>
      </c>
      <c r="CO57" s="57" t="e">
        <f t="shared" si="375"/>
        <v>#N/A</v>
      </c>
      <c r="CP57" s="57" t="e">
        <f t="shared" si="375"/>
        <v>#N/A</v>
      </c>
      <c r="CQ57" s="57" t="e">
        <f t="shared" si="375"/>
        <v>#N/A</v>
      </c>
      <c r="CR57" s="57" t="e">
        <f t="shared" si="375"/>
        <v>#N/A</v>
      </c>
      <c r="CS57" s="57" t="e">
        <f t="shared" si="375"/>
        <v>#N/A</v>
      </c>
      <c r="CT57" s="57" t="e">
        <f t="shared" si="375"/>
        <v>#N/A</v>
      </c>
      <c r="CU57" s="57" t="e">
        <f t="shared" si="375"/>
        <v>#N/A</v>
      </c>
      <c r="CV57" s="57" t="e">
        <f t="shared" si="375"/>
        <v>#N/A</v>
      </c>
      <c r="CW57" s="57" t="e">
        <f t="shared" si="375"/>
        <v>#N/A</v>
      </c>
      <c r="CX57" s="57" t="e">
        <f t="shared" si="375"/>
        <v>#N/A</v>
      </c>
    </row>
    <row r="58" spans="2:102" ht="15" hidden="1" customHeight="1" x14ac:dyDescent="0.4">
      <c r="B58" s="5" t="s">
        <v>118</v>
      </c>
      <c r="C58" s="57" t="e">
        <f>+C49*C55</f>
        <v>#N/A</v>
      </c>
      <c r="D58" s="57" t="e">
        <f t="shared" ref="D58:BO58" si="376">+D49*D55</f>
        <v>#N/A</v>
      </c>
      <c r="E58" s="57" t="e">
        <f t="shared" si="376"/>
        <v>#N/A</v>
      </c>
      <c r="F58" s="57" t="e">
        <f t="shared" si="376"/>
        <v>#N/A</v>
      </c>
      <c r="G58" s="57" t="e">
        <f t="shared" si="376"/>
        <v>#N/A</v>
      </c>
      <c r="H58" s="57" t="e">
        <f t="shared" si="376"/>
        <v>#N/A</v>
      </c>
      <c r="I58" s="57" t="e">
        <f t="shared" si="376"/>
        <v>#N/A</v>
      </c>
      <c r="J58" s="57" t="e">
        <f t="shared" si="376"/>
        <v>#N/A</v>
      </c>
      <c r="K58" s="57" t="e">
        <f t="shared" si="376"/>
        <v>#N/A</v>
      </c>
      <c r="L58" s="57" t="e">
        <f t="shared" si="376"/>
        <v>#N/A</v>
      </c>
      <c r="M58" s="57" t="e">
        <f t="shared" si="376"/>
        <v>#N/A</v>
      </c>
      <c r="N58" s="57" t="e">
        <f t="shared" si="376"/>
        <v>#N/A</v>
      </c>
      <c r="O58" s="57" t="e">
        <f t="shared" si="376"/>
        <v>#N/A</v>
      </c>
      <c r="P58" s="57" t="e">
        <f t="shared" si="376"/>
        <v>#N/A</v>
      </c>
      <c r="Q58" s="57" t="e">
        <f t="shared" si="376"/>
        <v>#N/A</v>
      </c>
      <c r="R58" s="57" t="e">
        <f t="shared" si="376"/>
        <v>#N/A</v>
      </c>
      <c r="S58" s="57" t="e">
        <f t="shared" si="376"/>
        <v>#N/A</v>
      </c>
      <c r="T58" s="57" t="e">
        <f t="shared" si="376"/>
        <v>#N/A</v>
      </c>
      <c r="U58" s="57" t="e">
        <f t="shared" si="376"/>
        <v>#N/A</v>
      </c>
      <c r="V58" s="57" t="e">
        <f t="shared" si="376"/>
        <v>#N/A</v>
      </c>
      <c r="W58" s="57" t="e">
        <f t="shared" si="376"/>
        <v>#N/A</v>
      </c>
      <c r="X58" s="57" t="e">
        <f t="shared" si="376"/>
        <v>#N/A</v>
      </c>
      <c r="Y58" s="57" t="e">
        <f t="shared" si="376"/>
        <v>#N/A</v>
      </c>
      <c r="Z58" s="57" t="e">
        <f t="shared" si="376"/>
        <v>#N/A</v>
      </c>
      <c r="AA58" s="57" t="e">
        <f t="shared" si="376"/>
        <v>#N/A</v>
      </c>
      <c r="AB58" s="57" t="e">
        <f t="shared" si="376"/>
        <v>#N/A</v>
      </c>
      <c r="AC58" s="57" t="e">
        <f t="shared" si="376"/>
        <v>#N/A</v>
      </c>
      <c r="AD58" s="57" t="e">
        <f t="shared" si="376"/>
        <v>#N/A</v>
      </c>
      <c r="AE58" s="57" t="e">
        <f t="shared" si="376"/>
        <v>#N/A</v>
      </c>
      <c r="AF58" s="57" t="e">
        <f t="shared" si="376"/>
        <v>#N/A</v>
      </c>
      <c r="AG58" s="57" t="e">
        <f t="shared" si="376"/>
        <v>#N/A</v>
      </c>
      <c r="AH58" s="57" t="e">
        <f t="shared" si="376"/>
        <v>#N/A</v>
      </c>
      <c r="AI58" s="57" t="e">
        <f t="shared" si="376"/>
        <v>#N/A</v>
      </c>
      <c r="AJ58" s="57" t="e">
        <f t="shared" si="376"/>
        <v>#N/A</v>
      </c>
      <c r="AK58" s="57" t="e">
        <f t="shared" si="376"/>
        <v>#N/A</v>
      </c>
      <c r="AL58" s="57" t="e">
        <f t="shared" si="376"/>
        <v>#N/A</v>
      </c>
      <c r="AM58" s="57" t="e">
        <f t="shared" si="376"/>
        <v>#N/A</v>
      </c>
      <c r="AN58" s="57" t="e">
        <f t="shared" si="376"/>
        <v>#N/A</v>
      </c>
      <c r="AO58" s="57" t="e">
        <f t="shared" si="376"/>
        <v>#N/A</v>
      </c>
      <c r="AP58" s="57" t="e">
        <f t="shared" si="376"/>
        <v>#N/A</v>
      </c>
      <c r="AQ58" s="57" t="e">
        <f t="shared" si="376"/>
        <v>#N/A</v>
      </c>
      <c r="AR58" s="57" t="e">
        <f t="shared" si="376"/>
        <v>#N/A</v>
      </c>
      <c r="AS58" s="57" t="e">
        <f t="shared" si="376"/>
        <v>#N/A</v>
      </c>
      <c r="AT58" s="57" t="e">
        <f t="shared" si="376"/>
        <v>#N/A</v>
      </c>
      <c r="AU58" s="57" t="e">
        <f t="shared" si="376"/>
        <v>#N/A</v>
      </c>
      <c r="AV58" s="57" t="e">
        <f t="shared" si="376"/>
        <v>#N/A</v>
      </c>
      <c r="AW58" s="57" t="e">
        <f t="shared" si="376"/>
        <v>#N/A</v>
      </c>
      <c r="AX58" s="57" t="e">
        <f t="shared" si="376"/>
        <v>#N/A</v>
      </c>
      <c r="AY58" s="57" t="e">
        <f t="shared" si="376"/>
        <v>#N/A</v>
      </c>
      <c r="AZ58" s="57" t="e">
        <f t="shared" si="376"/>
        <v>#N/A</v>
      </c>
      <c r="BA58" s="57" t="e">
        <f t="shared" si="376"/>
        <v>#N/A</v>
      </c>
      <c r="BB58" s="57" t="e">
        <f t="shared" si="376"/>
        <v>#N/A</v>
      </c>
      <c r="BC58" s="57" t="e">
        <f t="shared" si="376"/>
        <v>#N/A</v>
      </c>
      <c r="BD58" s="57" t="e">
        <f t="shared" si="376"/>
        <v>#N/A</v>
      </c>
      <c r="BE58" s="57" t="e">
        <f t="shared" si="376"/>
        <v>#N/A</v>
      </c>
      <c r="BF58" s="57" t="e">
        <f t="shared" si="376"/>
        <v>#N/A</v>
      </c>
      <c r="BG58" s="57" t="e">
        <f t="shared" si="376"/>
        <v>#N/A</v>
      </c>
      <c r="BH58" s="57" t="e">
        <f t="shared" si="376"/>
        <v>#N/A</v>
      </c>
      <c r="BI58" s="57" t="e">
        <f t="shared" si="376"/>
        <v>#N/A</v>
      </c>
      <c r="BJ58" s="57" t="e">
        <f t="shared" si="376"/>
        <v>#N/A</v>
      </c>
      <c r="BK58" s="57" t="e">
        <f t="shared" si="376"/>
        <v>#N/A</v>
      </c>
      <c r="BL58" s="57" t="e">
        <f t="shared" si="376"/>
        <v>#N/A</v>
      </c>
      <c r="BM58" s="57" t="e">
        <f t="shared" si="376"/>
        <v>#N/A</v>
      </c>
      <c r="BN58" s="57" t="e">
        <f t="shared" si="376"/>
        <v>#N/A</v>
      </c>
      <c r="BO58" s="57" t="e">
        <f t="shared" si="376"/>
        <v>#N/A</v>
      </c>
      <c r="BP58" s="57" t="e">
        <f t="shared" ref="BP58:CX58" si="377">+BP49*BP55</f>
        <v>#N/A</v>
      </c>
      <c r="BQ58" s="57" t="e">
        <f t="shared" si="377"/>
        <v>#N/A</v>
      </c>
      <c r="BR58" s="57" t="e">
        <f t="shared" si="377"/>
        <v>#N/A</v>
      </c>
      <c r="BS58" s="57" t="e">
        <f t="shared" si="377"/>
        <v>#N/A</v>
      </c>
      <c r="BT58" s="57" t="e">
        <f t="shared" si="377"/>
        <v>#N/A</v>
      </c>
      <c r="BU58" s="57" t="e">
        <f t="shared" si="377"/>
        <v>#N/A</v>
      </c>
      <c r="BV58" s="57" t="e">
        <f t="shared" si="377"/>
        <v>#N/A</v>
      </c>
      <c r="BW58" s="57" t="e">
        <f t="shared" si="377"/>
        <v>#N/A</v>
      </c>
      <c r="BX58" s="57" t="e">
        <f t="shared" si="377"/>
        <v>#N/A</v>
      </c>
      <c r="BY58" s="57" t="e">
        <f t="shared" si="377"/>
        <v>#N/A</v>
      </c>
      <c r="BZ58" s="57" t="e">
        <f t="shared" si="377"/>
        <v>#N/A</v>
      </c>
      <c r="CA58" s="57" t="e">
        <f t="shared" si="377"/>
        <v>#N/A</v>
      </c>
      <c r="CB58" s="57" t="e">
        <f t="shared" si="377"/>
        <v>#N/A</v>
      </c>
      <c r="CC58" s="57" t="e">
        <f t="shared" si="377"/>
        <v>#N/A</v>
      </c>
      <c r="CD58" s="57" t="e">
        <f t="shared" si="377"/>
        <v>#N/A</v>
      </c>
      <c r="CE58" s="57" t="e">
        <f t="shared" si="377"/>
        <v>#N/A</v>
      </c>
      <c r="CF58" s="57" t="e">
        <f t="shared" si="377"/>
        <v>#N/A</v>
      </c>
      <c r="CG58" s="57" t="e">
        <f t="shared" si="377"/>
        <v>#N/A</v>
      </c>
      <c r="CH58" s="57" t="e">
        <f t="shared" si="377"/>
        <v>#N/A</v>
      </c>
      <c r="CI58" s="57" t="e">
        <f t="shared" si="377"/>
        <v>#N/A</v>
      </c>
      <c r="CJ58" s="57" t="e">
        <f t="shared" si="377"/>
        <v>#N/A</v>
      </c>
      <c r="CK58" s="57" t="e">
        <f t="shared" si="377"/>
        <v>#N/A</v>
      </c>
      <c r="CL58" s="57" t="e">
        <f t="shared" si="377"/>
        <v>#N/A</v>
      </c>
      <c r="CM58" s="57" t="e">
        <f t="shared" si="377"/>
        <v>#N/A</v>
      </c>
      <c r="CN58" s="57" t="e">
        <f t="shared" si="377"/>
        <v>#N/A</v>
      </c>
      <c r="CO58" s="57" t="e">
        <f t="shared" si="377"/>
        <v>#N/A</v>
      </c>
      <c r="CP58" s="57" t="e">
        <f t="shared" si="377"/>
        <v>#N/A</v>
      </c>
      <c r="CQ58" s="57" t="e">
        <f t="shared" si="377"/>
        <v>#N/A</v>
      </c>
      <c r="CR58" s="57" t="e">
        <f t="shared" si="377"/>
        <v>#N/A</v>
      </c>
      <c r="CS58" s="57" t="e">
        <f t="shared" si="377"/>
        <v>#N/A</v>
      </c>
      <c r="CT58" s="57" t="e">
        <f t="shared" si="377"/>
        <v>#N/A</v>
      </c>
      <c r="CU58" s="57" t="e">
        <f t="shared" si="377"/>
        <v>#N/A</v>
      </c>
      <c r="CV58" s="57" t="e">
        <f t="shared" si="377"/>
        <v>#N/A</v>
      </c>
      <c r="CW58" s="57" t="e">
        <f t="shared" si="377"/>
        <v>#N/A</v>
      </c>
      <c r="CX58" s="57" t="e">
        <f t="shared" si="377"/>
        <v>#N/A</v>
      </c>
    </row>
    <row r="59" spans="2:102" ht="15" hidden="1" customHeight="1" x14ac:dyDescent="0.4">
      <c r="B59" s="5" t="s">
        <v>119</v>
      </c>
      <c r="C59" s="57" t="e">
        <f>+C56*C50</f>
        <v>#N/A</v>
      </c>
      <c r="D59" s="57" t="e">
        <f t="shared" ref="D59:BO59" si="378">+D56*D50</f>
        <v>#N/A</v>
      </c>
      <c r="E59" s="57" t="e">
        <f t="shared" si="378"/>
        <v>#N/A</v>
      </c>
      <c r="F59" s="57" t="e">
        <f t="shared" si="378"/>
        <v>#N/A</v>
      </c>
      <c r="G59" s="57" t="e">
        <f t="shared" si="378"/>
        <v>#N/A</v>
      </c>
      <c r="H59" s="57" t="e">
        <f t="shared" si="378"/>
        <v>#N/A</v>
      </c>
      <c r="I59" s="57" t="e">
        <f t="shared" si="378"/>
        <v>#N/A</v>
      </c>
      <c r="J59" s="57" t="e">
        <f t="shared" si="378"/>
        <v>#N/A</v>
      </c>
      <c r="K59" s="57" t="e">
        <f t="shared" si="378"/>
        <v>#N/A</v>
      </c>
      <c r="L59" s="57" t="e">
        <f t="shared" si="378"/>
        <v>#N/A</v>
      </c>
      <c r="M59" s="57" t="e">
        <f t="shared" si="378"/>
        <v>#N/A</v>
      </c>
      <c r="N59" s="57" t="e">
        <f t="shared" si="378"/>
        <v>#N/A</v>
      </c>
      <c r="O59" s="57" t="e">
        <f t="shared" si="378"/>
        <v>#N/A</v>
      </c>
      <c r="P59" s="57" t="e">
        <f t="shared" si="378"/>
        <v>#N/A</v>
      </c>
      <c r="Q59" s="57" t="e">
        <f t="shared" si="378"/>
        <v>#N/A</v>
      </c>
      <c r="R59" s="57" t="e">
        <f t="shared" si="378"/>
        <v>#N/A</v>
      </c>
      <c r="S59" s="57" t="e">
        <f t="shared" si="378"/>
        <v>#N/A</v>
      </c>
      <c r="T59" s="57" t="e">
        <f t="shared" si="378"/>
        <v>#N/A</v>
      </c>
      <c r="U59" s="57" t="e">
        <f t="shared" si="378"/>
        <v>#N/A</v>
      </c>
      <c r="V59" s="57" t="e">
        <f t="shared" si="378"/>
        <v>#N/A</v>
      </c>
      <c r="W59" s="57" t="e">
        <f t="shared" si="378"/>
        <v>#N/A</v>
      </c>
      <c r="X59" s="57" t="e">
        <f t="shared" si="378"/>
        <v>#N/A</v>
      </c>
      <c r="Y59" s="57" t="e">
        <f t="shared" si="378"/>
        <v>#N/A</v>
      </c>
      <c r="Z59" s="57" t="e">
        <f t="shared" si="378"/>
        <v>#N/A</v>
      </c>
      <c r="AA59" s="57" t="e">
        <f t="shared" si="378"/>
        <v>#N/A</v>
      </c>
      <c r="AB59" s="57" t="e">
        <f t="shared" si="378"/>
        <v>#N/A</v>
      </c>
      <c r="AC59" s="57" t="e">
        <f t="shared" si="378"/>
        <v>#N/A</v>
      </c>
      <c r="AD59" s="57" t="e">
        <f t="shared" si="378"/>
        <v>#N/A</v>
      </c>
      <c r="AE59" s="57" t="e">
        <f t="shared" si="378"/>
        <v>#N/A</v>
      </c>
      <c r="AF59" s="57" t="e">
        <f t="shared" si="378"/>
        <v>#N/A</v>
      </c>
      <c r="AG59" s="57" t="e">
        <f t="shared" si="378"/>
        <v>#N/A</v>
      </c>
      <c r="AH59" s="57" t="e">
        <f t="shared" si="378"/>
        <v>#N/A</v>
      </c>
      <c r="AI59" s="57" t="e">
        <f t="shared" si="378"/>
        <v>#N/A</v>
      </c>
      <c r="AJ59" s="57" t="e">
        <f t="shared" si="378"/>
        <v>#N/A</v>
      </c>
      <c r="AK59" s="57" t="e">
        <f t="shared" si="378"/>
        <v>#N/A</v>
      </c>
      <c r="AL59" s="57" t="e">
        <f t="shared" si="378"/>
        <v>#N/A</v>
      </c>
      <c r="AM59" s="57" t="e">
        <f t="shared" si="378"/>
        <v>#N/A</v>
      </c>
      <c r="AN59" s="57" t="e">
        <f t="shared" si="378"/>
        <v>#N/A</v>
      </c>
      <c r="AO59" s="57" t="e">
        <f t="shared" si="378"/>
        <v>#N/A</v>
      </c>
      <c r="AP59" s="57" t="e">
        <f t="shared" si="378"/>
        <v>#N/A</v>
      </c>
      <c r="AQ59" s="57" t="e">
        <f t="shared" si="378"/>
        <v>#N/A</v>
      </c>
      <c r="AR59" s="57" t="e">
        <f t="shared" si="378"/>
        <v>#N/A</v>
      </c>
      <c r="AS59" s="57" t="e">
        <f t="shared" si="378"/>
        <v>#N/A</v>
      </c>
      <c r="AT59" s="57" t="e">
        <f t="shared" si="378"/>
        <v>#N/A</v>
      </c>
      <c r="AU59" s="57" t="e">
        <f t="shared" si="378"/>
        <v>#N/A</v>
      </c>
      <c r="AV59" s="57" t="e">
        <f t="shared" si="378"/>
        <v>#N/A</v>
      </c>
      <c r="AW59" s="57" t="e">
        <f t="shared" si="378"/>
        <v>#N/A</v>
      </c>
      <c r="AX59" s="57" t="e">
        <f t="shared" si="378"/>
        <v>#N/A</v>
      </c>
      <c r="AY59" s="57" t="e">
        <f t="shared" si="378"/>
        <v>#N/A</v>
      </c>
      <c r="AZ59" s="57" t="e">
        <f t="shared" si="378"/>
        <v>#N/A</v>
      </c>
      <c r="BA59" s="57" t="e">
        <f t="shared" si="378"/>
        <v>#N/A</v>
      </c>
      <c r="BB59" s="57" t="e">
        <f t="shared" si="378"/>
        <v>#N/A</v>
      </c>
      <c r="BC59" s="57" t="e">
        <f t="shared" si="378"/>
        <v>#N/A</v>
      </c>
      <c r="BD59" s="57" t="e">
        <f t="shared" si="378"/>
        <v>#N/A</v>
      </c>
      <c r="BE59" s="57" t="e">
        <f t="shared" si="378"/>
        <v>#N/A</v>
      </c>
      <c r="BF59" s="57" t="e">
        <f t="shared" si="378"/>
        <v>#N/A</v>
      </c>
      <c r="BG59" s="57" t="e">
        <f t="shared" si="378"/>
        <v>#N/A</v>
      </c>
      <c r="BH59" s="57" t="e">
        <f t="shared" si="378"/>
        <v>#N/A</v>
      </c>
      <c r="BI59" s="57" t="e">
        <f t="shared" si="378"/>
        <v>#N/A</v>
      </c>
      <c r="BJ59" s="57" t="e">
        <f t="shared" si="378"/>
        <v>#N/A</v>
      </c>
      <c r="BK59" s="57" t="e">
        <f t="shared" si="378"/>
        <v>#N/A</v>
      </c>
      <c r="BL59" s="57" t="e">
        <f t="shared" si="378"/>
        <v>#N/A</v>
      </c>
      <c r="BM59" s="57" t="e">
        <f t="shared" si="378"/>
        <v>#N/A</v>
      </c>
      <c r="BN59" s="57" t="e">
        <f t="shared" si="378"/>
        <v>#N/A</v>
      </c>
      <c r="BO59" s="57" t="e">
        <f t="shared" si="378"/>
        <v>#N/A</v>
      </c>
      <c r="BP59" s="57" t="e">
        <f t="shared" ref="BP59:CX59" si="379">+BP56*BP50</f>
        <v>#N/A</v>
      </c>
      <c r="BQ59" s="57" t="e">
        <f t="shared" si="379"/>
        <v>#N/A</v>
      </c>
      <c r="BR59" s="57" t="e">
        <f t="shared" si="379"/>
        <v>#N/A</v>
      </c>
      <c r="BS59" s="57" t="e">
        <f t="shared" si="379"/>
        <v>#N/A</v>
      </c>
      <c r="BT59" s="57" t="e">
        <f t="shared" si="379"/>
        <v>#N/A</v>
      </c>
      <c r="BU59" s="57" t="e">
        <f t="shared" si="379"/>
        <v>#N/A</v>
      </c>
      <c r="BV59" s="57" t="e">
        <f t="shared" si="379"/>
        <v>#N/A</v>
      </c>
      <c r="BW59" s="57" t="e">
        <f t="shared" si="379"/>
        <v>#N/A</v>
      </c>
      <c r="BX59" s="57" t="e">
        <f t="shared" si="379"/>
        <v>#N/A</v>
      </c>
      <c r="BY59" s="57" t="e">
        <f t="shared" si="379"/>
        <v>#N/A</v>
      </c>
      <c r="BZ59" s="57" t="e">
        <f t="shared" si="379"/>
        <v>#N/A</v>
      </c>
      <c r="CA59" s="57" t="e">
        <f t="shared" si="379"/>
        <v>#N/A</v>
      </c>
      <c r="CB59" s="57" t="e">
        <f t="shared" si="379"/>
        <v>#N/A</v>
      </c>
      <c r="CC59" s="57" t="e">
        <f t="shared" si="379"/>
        <v>#N/A</v>
      </c>
      <c r="CD59" s="57" t="e">
        <f t="shared" si="379"/>
        <v>#N/A</v>
      </c>
      <c r="CE59" s="57" t="e">
        <f t="shared" si="379"/>
        <v>#N/A</v>
      </c>
      <c r="CF59" s="57" t="e">
        <f t="shared" si="379"/>
        <v>#N/A</v>
      </c>
      <c r="CG59" s="57" t="e">
        <f t="shared" si="379"/>
        <v>#N/A</v>
      </c>
      <c r="CH59" s="57" t="e">
        <f t="shared" si="379"/>
        <v>#N/A</v>
      </c>
      <c r="CI59" s="57" t="e">
        <f t="shared" si="379"/>
        <v>#N/A</v>
      </c>
      <c r="CJ59" s="57" t="e">
        <f t="shared" si="379"/>
        <v>#N/A</v>
      </c>
      <c r="CK59" s="57" t="e">
        <f t="shared" si="379"/>
        <v>#N/A</v>
      </c>
      <c r="CL59" s="57" t="e">
        <f t="shared" si="379"/>
        <v>#N/A</v>
      </c>
      <c r="CM59" s="57" t="e">
        <f t="shared" si="379"/>
        <v>#N/A</v>
      </c>
      <c r="CN59" s="57" t="e">
        <f t="shared" si="379"/>
        <v>#N/A</v>
      </c>
      <c r="CO59" s="57" t="e">
        <f t="shared" si="379"/>
        <v>#N/A</v>
      </c>
      <c r="CP59" s="57" t="e">
        <f t="shared" si="379"/>
        <v>#N/A</v>
      </c>
      <c r="CQ59" s="57" t="e">
        <f t="shared" si="379"/>
        <v>#N/A</v>
      </c>
      <c r="CR59" s="57" t="e">
        <f t="shared" si="379"/>
        <v>#N/A</v>
      </c>
      <c r="CS59" s="57" t="e">
        <f t="shared" si="379"/>
        <v>#N/A</v>
      </c>
      <c r="CT59" s="57" t="e">
        <f t="shared" si="379"/>
        <v>#N/A</v>
      </c>
      <c r="CU59" s="57" t="e">
        <f t="shared" si="379"/>
        <v>#N/A</v>
      </c>
      <c r="CV59" s="57" t="e">
        <f t="shared" si="379"/>
        <v>#N/A</v>
      </c>
      <c r="CW59" s="57" t="e">
        <f t="shared" si="379"/>
        <v>#N/A</v>
      </c>
      <c r="CX59" s="57" t="e">
        <f t="shared" si="379"/>
        <v>#N/A</v>
      </c>
    </row>
    <row r="60" spans="2:102" ht="15" hidden="1" customHeight="1" x14ac:dyDescent="0.4">
      <c r="B60" s="5" t="s">
        <v>150</v>
      </c>
      <c r="C60" s="57" t="e">
        <f>SUM(C57:C59)</f>
        <v>#N/A</v>
      </c>
      <c r="D60" s="57" t="e">
        <f t="shared" ref="D60:BO60" si="380">SUM(D57:D59)</f>
        <v>#N/A</v>
      </c>
      <c r="E60" s="57" t="e">
        <f t="shared" si="380"/>
        <v>#N/A</v>
      </c>
      <c r="F60" s="57" t="e">
        <f t="shared" si="380"/>
        <v>#N/A</v>
      </c>
      <c r="G60" s="57" t="e">
        <f t="shared" si="380"/>
        <v>#N/A</v>
      </c>
      <c r="H60" s="57" t="e">
        <f t="shared" si="380"/>
        <v>#N/A</v>
      </c>
      <c r="I60" s="57" t="e">
        <f t="shared" si="380"/>
        <v>#N/A</v>
      </c>
      <c r="J60" s="57" t="e">
        <f t="shared" si="380"/>
        <v>#N/A</v>
      </c>
      <c r="K60" s="57" t="e">
        <f t="shared" si="380"/>
        <v>#N/A</v>
      </c>
      <c r="L60" s="57" t="e">
        <f t="shared" si="380"/>
        <v>#N/A</v>
      </c>
      <c r="M60" s="57" t="e">
        <f t="shared" si="380"/>
        <v>#N/A</v>
      </c>
      <c r="N60" s="57" t="e">
        <f t="shared" si="380"/>
        <v>#N/A</v>
      </c>
      <c r="O60" s="57" t="e">
        <f t="shared" si="380"/>
        <v>#N/A</v>
      </c>
      <c r="P60" s="57" t="e">
        <f t="shared" si="380"/>
        <v>#N/A</v>
      </c>
      <c r="Q60" s="57" t="e">
        <f t="shared" si="380"/>
        <v>#N/A</v>
      </c>
      <c r="R60" s="57" t="e">
        <f t="shared" si="380"/>
        <v>#N/A</v>
      </c>
      <c r="S60" s="57" t="e">
        <f t="shared" si="380"/>
        <v>#N/A</v>
      </c>
      <c r="T60" s="57" t="e">
        <f t="shared" si="380"/>
        <v>#N/A</v>
      </c>
      <c r="U60" s="57" t="e">
        <f t="shared" si="380"/>
        <v>#N/A</v>
      </c>
      <c r="V60" s="57" t="e">
        <f t="shared" si="380"/>
        <v>#N/A</v>
      </c>
      <c r="W60" s="57" t="e">
        <f t="shared" si="380"/>
        <v>#N/A</v>
      </c>
      <c r="X60" s="57" t="e">
        <f t="shared" si="380"/>
        <v>#N/A</v>
      </c>
      <c r="Y60" s="57" t="e">
        <f t="shared" si="380"/>
        <v>#N/A</v>
      </c>
      <c r="Z60" s="57" t="e">
        <f t="shared" si="380"/>
        <v>#N/A</v>
      </c>
      <c r="AA60" s="57" t="e">
        <f t="shared" si="380"/>
        <v>#N/A</v>
      </c>
      <c r="AB60" s="57" t="e">
        <f t="shared" si="380"/>
        <v>#N/A</v>
      </c>
      <c r="AC60" s="57" t="e">
        <f t="shared" si="380"/>
        <v>#N/A</v>
      </c>
      <c r="AD60" s="57" t="e">
        <f t="shared" si="380"/>
        <v>#N/A</v>
      </c>
      <c r="AE60" s="57" t="e">
        <f t="shared" si="380"/>
        <v>#N/A</v>
      </c>
      <c r="AF60" s="57" t="e">
        <f t="shared" si="380"/>
        <v>#N/A</v>
      </c>
      <c r="AG60" s="57" t="e">
        <f t="shared" si="380"/>
        <v>#N/A</v>
      </c>
      <c r="AH60" s="57" t="e">
        <f t="shared" si="380"/>
        <v>#N/A</v>
      </c>
      <c r="AI60" s="57" t="e">
        <f t="shared" si="380"/>
        <v>#N/A</v>
      </c>
      <c r="AJ60" s="57" t="e">
        <f t="shared" si="380"/>
        <v>#N/A</v>
      </c>
      <c r="AK60" s="57" t="e">
        <f t="shared" si="380"/>
        <v>#N/A</v>
      </c>
      <c r="AL60" s="57" t="e">
        <f t="shared" si="380"/>
        <v>#N/A</v>
      </c>
      <c r="AM60" s="57" t="e">
        <f t="shared" si="380"/>
        <v>#N/A</v>
      </c>
      <c r="AN60" s="57" t="e">
        <f t="shared" si="380"/>
        <v>#N/A</v>
      </c>
      <c r="AO60" s="57" t="e">
        <f t="shared" si="380"/>
        <v>#N/A</v>
      </c>
      <c r="AP60" s="57" t="e">
        <f t="shared" si="380"/>
        <v>#N/A</v>
      </c>
      <c r="AQ60" s="57" t="e">
        <f t="shared" si="380"/>
        <v>#N/A</v>
      </c>
      <c r="AR60" s="57" t="e">
        <f t="shared" si="380"/>
        <v>#N/A</v>
      </c>
      <c r="AS60" s="57" t="e">
        <f t="shared" si="380"/>
        <v>#N/A</v>
      </c>
      <c r="AT60" s="57" t="e">
        <f t="shared" si="380"/>
        <v>#N/A</v>
      </c>
      <c r="AU60" s="57" t="e">
        <f t="shared" si="380"/>
        <v>#N/A</v>
      </c>
      <c r="AV60" s="57" t="e">
        <f t="shared" si="380"/>
        <v>#N/A</v>
      </c>
      <c r="AW60" s="57" t="e">
        <f t="shared" si="380"/>
        <v>#N/A</v>
      </c>
      <c r="AX60" s="57" t="e">
        <f t="shared" si="380"/>
        <v>#N/A</v>
      </c>
      <c r="AY60" s="57" t="e">
        <f t="shared" si="380"/>
        <v>#N/A</v>
      </c>
      <c r="AZ60" s="57" t="e">
        <f t="shared" si="380"/>
        <v>#N/A</v>
      </c>
      <c r="BA60" s="57" t="e">
        <f t="shared" si="380"/>
        <v>#N/A</v>
      </c>
      <c r="BB60" s="57" t="e">
        <f t="shared" si="380"/>
        <v>#N/A</v>
      </c>
      <c r="BC60" s="57" t="e">
        <f t="shared" si="380"/>
        <v>#N/A</v>
      </c>
      <c r="BD60" s="57" t="e">
        <f t="shared" si="380"/>
        <v>#N/A</v>
      </c>
      <c r="BE60" s="57" t="e">
        <f t="shared" si="380"/>
        <v>#N/A</v>
      </c>
      <c r="BF60" s="57" t="e">
        <f t="shared" si="380"/>
        <v>#N/A</v>
      </c>
      <c r="BG60" s="57" t="e">
        <f t="shared" si="380"/>
        <v>#N/A</v>
      </c>
      <c r="BH60" s="57" t="e">
        <f t="shared" si="380"/>
        <v>#N/A</v>
      </c>
      <c r="BI60" s="57" t="e">
        <f t="shared" si="380"/>
        <v>#N/A</v>
      </c>
      <c r="BJ60" s="57" t="e">
        <f t="shared" si="380"/>
        <v>#N/A</v>
      </c>
      <c r="BK60" s="57" t="e">
        <f t="shared" si="380"/>
        <v>#N/A</v>
      </c>
      <c r="BL60" s="57" t="e">
        <f t="shared" si="380"/>
        <v>#N/A</v>
      </c>
      <c r="BM60" s="57" t="e">
        <f t="shared" si="380"/>
        <v>#N/A</v>
      </c>
      <c r="BN60" s="57" t="e">
        <f t="shared" si="380"/>
        <v>#N/A</v>
      </c>
      <c r="BO60" s="57" t="e">
        <f t="shared" si="380"/>
        <v>#N/A</v>
      </c>
      <c r="BP60" s="57" t="e">
        <f t="shared" ref="BP60:CX60" si="381">SUM(BP57:BP59)</f>
        <v>#N/A</v>
      </c>
      <c r="BQ60" s="57" t="e">
        <f t="shared" si="381"/>
        <v>#N/A</v>
      </c>
      <c r="BR60" s="57" t="e">
        <f t="shared" si="381"/>
        <v>#N/A</v>
      </c>
      <c r="BS60" s="57" t="e">
        <f t="shared" si="381"/>
        <v>#N/A</v>
      </c>
      <c r="BT60" s="57" t="e">
        <f t="shared" si="381"/>
        <v>#N/A</v>
      </c>
      <c r="BU60" s="57" t="e">
        <f t="shared" si="381"/>
        <v>#N/A</v>
      </c>
      <c r="BV60" s="57" t="e">
        <f t="shared" si="381"/>
        <v>#N/A</v>
      </c>
      <c r="BW60" s="57" t="e">
        <f t="shared" si="381"/>
        <v>#N/A</v>
      </c>
      <c r="BX60" s="57" t="e">
        <f t="shared" si="381"/>
        <v>#N/A</v>
      </c>
      <c r="BY60" s="57" t="e">
        <f t="shared" si="381"/>
        <v>#N/A</v>
      </c>
      <c r="BZ60" s="57" t="e">
        <f t="shared" si="381"/>
        <v>#N/A</v>
      </c>
      <c r="CA60" s="57" t="e">
        <f t="shared" si="381"/>
        <v>#N/A</v>
      </c>
      <c r="CB60" s="57" t="e">
        <f t="shared" si="381"/>
        <v>#N/A</v>
      </c>
      <c r="CC60" s="57" t="e">
        <f t="shared" si="381"/>
        <v>#N/A</v>
      </c>
      <c r="CD60" s="57" t="e">
        <f t="shared" si="381"/>
        <v>#N/A</v>
      </c>
      <c r="CE60" s="57" t="e">
        <f t="shared" si="381"/>
        <v>#N/A</v>
      </c>
      <c r="CF60" s="57" t="e">
        <f t="shared" si="381"/>
        <v>#N/A</v>
      </c>
      <c r="CG60" s="57" t="e">
        <f t="shared" si="381"/>
        <v>#N/A</v>
      </c>
      <c r="CH60" s="57" t="e">
        <f t="shared" si="381"/>
        <v>#N/A</v>
      </c>
      <c r="CI60" s="57" t="e">
        <f t="shared" si="381"/>
        <v>#N/A</v>
      </c>
      <c r="CJ60" s="57" t="e">
        <f t="shared" si="381"/>
        <v>#N/A</v>
      </c>
      <c r="CK60" s="57" t="e">
        <f t="shared" si="381"/>
        <v>#N/A</v>
      </c>
      <c r="CL60" s="57" t="e">
        <f t="shared" si="381"/>
        <v>#N/A</v>
      </c>
      <c r="CM60" s="57" t="e">
        <f t="shared" si="381"/>
        <v>#N/A</v>
      </c>
      <c r="CN60" s="57" t="e">
        <f t="shared" si="381"/>
        <v>#N/A</v>
      </c>
      <c r="CO60" s="57" t="e">
        <f t="shared" si="381"/>
        <v>#N/A</v>
      </c>
      <c r="CP60" s="57" t="e">
        <f t="shared" si="381"/>
        <v>#N/A</v>
      </c>
      <c r="CQ60" s="57" t="e">
        <f t="shared" si="381"/>
        <v>#N/A</v>
      </c>
      <c r="CR60" s="57" t="e">
        <f t="shared" si="381"/>
        <v>#N/A</v>
      </c>
      <c r="CS60" s="57" t="e">
        <f t="shared" si="381"/>
        <v>#N/A</v>
      </c>
      <c r="CT60" s="57" t="e">
        <f t="shared" si="381"/>
        <v>#N/A</v>
      </c>
      <c r="CU60" s="57" t="e">
        <f t="shared" si="381"/>
        <v>#N/A</v>
      </c>
      <c r="CV60" s="57" t="e">
        <f t="shared" si="381"/>
        <v>#N/A</v>
      </c>
      <c r="CW60" s="57" t="e">
        <f t="shared" si="381"/>
        <v>#N/A</v>
      </c>
      <c r="CX60" s="57" t="e">
        <f t="shared" si="381"/>
        <v>#N/A</v>
      </c>
    </row>
    <row r="61" spans="2:102" ht="15" hidden="1" customHeight="1" x14ac:dyDescent="0.4">
      <c r="B61" s="5" t="s">
        <v>149</v>
      </c>
      <c r="C61" s="57" t="e">
        <f>IF(C60&lt;10000,CEILING(C60,50),IF(C60&gt;=10000,CEILING(C60,500)))</f>
        <v>#N/A</v>
      </c>
      <c r="D61" s="57" t="e">
        <f t="shared" ref="D61:BO61" si="382">IF(D60&lt;10000,CEILING(D60,50),IF(D60&gt;=10000,CEILING(D60,500)))</f>
        <v>#N/A</v>
      </c>
      <c r="E61" s="57" t="e">
        <f t="shared" si="382"/>
        <v>#N/A</v>
      </c>
      <c r="F61" s="57" t="e">
        <f t="shared" si="382"/>
        <v>#N/A</v>
      </c>
      <c r="G61" s="57" t="e">
        <f t="shared" si="382"/>
        <v>#N/A</v>
      </c>
      <c r="H61" s="57" t="e">
        <f t="shared" si="382"/>
        <v>#N/A</v>
      </c>
      <c r="I61" s="57" t="e">
        <f t="shared" si="382"/>
        <v>#N/A</v>
      </c>
      <c r="J61" s="57" t="e">
        <f t="shared" si="382"/>
        <v>#N/A</v>
      </c>
      <c r="K61" s="57" t="e">
        <f t="shared" si="382"/>
        <v>#N/A</v>
      </c>
      <c r="L61" s="57" t="e">
        <f t="shared" si="382"/>
        <v>#N/A</v>
      </c>
      <c r="M61" s="57" t="e">
        <f t="shared" si="382"/>
        <v>#N/A</v>
      </c>
      <c r="N61" s="57" t="e">
        <f t="shared" si="382"/>
        <v>#N/A</v>
      </c>
      <c r="O61" s="57" t="e">
        <f t="shared" si="382"/>
        <v>#N/A</v>
      </c>
      <c r="P61" s="57" t="e">
        <f t="shared" si="382"/>
        <v>#N/A</v>
      </c>
      <c r="Q61" s="57" t="e">
        <f t="shared" si="382"/>
        <v>#N/A</v>
      </c>
      <c r="R61" s="57" t="e">
        <f t="shared" si="382"/>
        <v>#N/A</v>
      </c>
      <c r="S61" s="57" t="e">
        <f t="shared" si="382"/>
        <v>#N/A</v>
      </c>
      <c r="T61" s="57" t="e">
        <f t="shared" si="382"/>
        <v>#N/A</v>
      </c>
      <c r="U61" s="57" t="e">
        <f t="shared" si="382"/>
        <v>#N/A</v>
      </c>
      <c r="V61" s="57" t="e">
        <f t="shared" si="382"/>
        <v>#N/A</v>
      </c>
      <c r="W61" s="57" t="e">
        <f t="shared" si="382"/>
        <v>#N/A</v>
      </c>
      <c r="X61" s="57" t="e">
        <f t="shared" si="382"/>
        <v>#N/A</v>
      </c>
      <c r="Y61" s="57" t="e">
        <f t="shared" si="382"/>
        <v>#N/A</v>
      </c>
      <c r="Z61" s="57" t="e">
        <f t="shared" si="382"/>
        <v>#N/A</v>
      </c>
      <c r="AA61" s="57" t="e">
        <f t="shared" si="382"/>
        <v>#N/A</v>
      </c>
      <c r="AB61" s="57" t="e">
        <f t="shared" si="382"/>
        <v>#N/A</v>
      </c>
      <c r="AC61" s="57" t="e">
        <f t="shared" si="382"/>
        <v>#N/A</v>
      </c>
      <c r="AD61" s="57" t="e">
        <f t="shared" si="382"/>
        <v>#N/A</v>
      </c>
      <c r="AE61" s="57" t="e">
        <f t="shared" si="382"/>
        <v>#N/A</v>
      </c>
      <c r="AF61" s="57" t="e">
        <f t="shared" si="382"/>
        <v>#N/A</v>
      </c>
      <c r="AG61" s="57" t="e">
        <f t="shared" si="382"/>
        <v>#N/A</v>
      </c>
      <c r="AH61" s="57" t="e">
        <f t="shared" si="382"/>
        <v>#N/A</v>
      </c>
      <c r="AI61" s="57" t="e">
        <f t="shared" si="382"/>
        <v>#N/A</v>
      </c>
      <c r="AJ61" s="57" t="e">
        <f t="shared" si="382"/>
        <v>#N/A</v>
      </c>
      <c r="AK61" s="57" t="e">
        <f t="shared" si="382"/>
        <v>#N/A</v>
      </c>
      <c r="AL61" s="57" t="e">
        <f t="shared" si="382"/>
        <v>#N/A</v>
      </c>
      <c r="AM61" s="57" t="e">
        <f t="shared" si="382"/>
        <v>#N/A</v>
      </c>
      <c r="AN61" s="57" t="e">
        <f t="shared" si="382"/>
        <v>#N/A</v>
      </c>
      <c r="AO61" s="57" t="e">
        <f t="shared" si="382"/>
        <v>#N/A</v>
      </c>
      <c r="AP61" s="57" t="e">
        <f t="shared" si="382"/>
        <v>#N/A</v>
      </c>
      <c r="AQ61" s="57" t="e">
        <f t="shared" si="382"/>
        <v>#N/A</v>
      </c>
      <c r="AR61" s="57" t="e">
        <f t="shared" si="382"/>
        <v>#N/A</v>
      </c>
      <c r="AS61" s="57" t="e">
        <f t="shared" si="382"/>
        <v>#N/A</v>
      </c>
      <c r="AT61" s="57" t="e">
        <f t="shared" si="382"/>
        <v>#N/A</v>
      </c>
      <c r="AU61" s="57" t="e">
        <f t="shared" si="382"/>
        <v>#N/A</v>
      </c>
      <c r="AV61" s="57" t="e">
        <f t="shared" si="382"/>
        <v>#N/A</v>
      </c>
      <c r="AW61" s="57" t="e">
        <f t="shared" si="382"/>
        <v>#N/A</v>
      </c>
      <c r="AX61" s="57" t="e">
        <f t="shared" si="382"/>
        <v>#N/A</v>
      </c>
      <c r="AY61" s="57" t="e">
        <f t="shared" si="382"/>
        <v>#N/A</v>
      </c>
      <c r="AZ61" s="57" t="e">
        <f t="shared" si="382"/>
        <v>#N/A</v>
      </c>
      <c r="BA61" s="57" t="e">
        <f t="shared" si="382"/>
        <v>#N/A</v>
      </c>
      <c r="BB61" s="57" t="e">
        <f t="shared" si="382"/>
        <v>#N/A</v>
      </c>
      <c r="BC61" s="57" t="e">
        <f t="shared" si="382"/>
        <v>#N/A</v>
      </c>
      <c r="BD61" s="57" t="e">
        <f t="shared" si="382"/>
        <v>#N/A</v>
      </c>
      <c r="BE61" s="57" t="e">
        <f t="shared" si="382"/>
        <v>#N/A</v>
      </c>
      <c r="BF61" s="57" t="e">
        <f t="shared" si="382"/>
        <v>#N/A</v>
      </c>
      <c r="BG61" s="57" t="e">
        <f t="shared" si="382"/>
        <v>#N/A</v>
      </c>
      <c r="BH61" s="57" t="e">
        <f t="shared" si="382"/>
        <v>#N/A</v>
      </c>
      <c r="BI61" s="57" t="e">
        <f t="shared" si="382"/>
        <v>#N/A</v>
      </c>
      <c r="BJ61" s="57" t="e">
        <f t="shared" si="382"/>
        <v>#N/A</v>
      </c>
      <c r="BK61" s="57" t="e">
        <f t="shared" si="382"/>
        <v>#N/A</v>
      </c>
      <c r="BL61" s="57" t="e">
        <f t="shared" si="382"/>
        <v>#N/A</v>
      </c>
      <c r="BM61" s="57" t="e">
        <f t="shared" si="382"/>
        <v>#N/A</v>
      </c>
      <c r="BN61" s="57" t="e">
        <f t="shared" si="382"/>
        <v>#N/A</v>
      </c>
      <c r="BO61" s="57" t="e">
        <f t="shared" si="382"/>
        <v>#N/A</v>
      </c>
      <c r="BP61" s="57" t="e">
        <f t="shared" ref="BP61:CX61" si="383">IF(BP60&lt;10000,CEILING(BP60,50),IF(BP60&gt;=10000,CEILING(BP60,500)))</f>
        <v>#N/A</v>
      </c>
      <c r="BQ61" s="57" t="e">
        <f t="shared" si="383"/>
        <v>#N/A</v>
      </c>
      <c r="BR61" s="57" t="e">
        <f t="shared" si="383"/>
        <v>#N/A</v>
      </c>
      <c r="BS61" s="57" t="e">
        <f t="shared" si="383"/>
        <v>#N/A</v>
      </c>
      <c r="BT61" s="57" t="e">
        <f t="shared" si="383"/>
        <v>#N/A</v>
      </c>
      <c r="BU61" s="57" t="e">
        <f t="shared" si="383"/>
        <v>#N/A</v>
      </c>
      <c r="BV61" s="57" t="e">
        <f t="shared" si="383"/>
        <v>#N/A</v>
      </c>
      <c r="BW61" s="57" t="e">
        <f t="shared" si="383"/>
        <v>#N/A</v>
      </c>
      <c r="BX61" s="57" t="e">
        <f t="shared" si="383"/>
        <v>#N/A</v>
      </c>
      <c r="BY61" s="57" t="e">
        <f t="shared" si="383"/>
        <v>#N/A</v>
      </c>
      <c r="BZ61" s="57" t="e">
        <f t="shared" si="383"/>
        <v>#N/A</v>
      </c>
      <c r="CA61" s="57" t="e">
        <f t="shared" si="383"/>
        <v>#N/A</v>
      </c>
      <c r="CB61" s="57" t="e">
        <f t="shared" si="383"/>
        <v>#N/A</v>
      </c>
      <c r="CC61" s="57" t="e">
        <f t="shared" si="383"/>
        <v>#N/A</v>
      </c>
      <c r="CD61" s="57" t="e">
        <f t="shared" si="383"/>
        <v>#N/A</v>
      </c>
      <c r="CE61" s="57" t="e">
        <f t="shared" si="383"/>
        <v>#N/A</v>
      </c>
      <c r="CF61" s="57" t="e">
        <f t="shared" si="383"/>
        <v>#N/A</v>
      </c>
      <c r="CG61" s="57" t="e">
        <f t="shared" si="383"/>
        <v>#N/A</v>
      </c>
      <c r="CH61" s="57" t="e">
        <f t="shared" si="383"/>
        <v>#N/A</v>
      </c>
      <c r="CI61" s="57" t="e">
        <f t="shared" si="383"/>
        <v>#N/A</v>
      </c>
      <c r="CJ61" s="57" t="e">
        <f t="shared" si="383"/>
        <v>#N/A</v>
      </c>
      <c r="CK61" s="57" t="e">
        <f t="shared" si="383"/>
        <v>#N/A</v>
      </c>
      <c r="CL61" s="57" t="e">
        <f t="shared" si="383"/>
        <v>#N/A</v>
      </c>
      <c r="CM61" s="57" t="e">
        <f t="shared" si="383"/>
        <v>#N/A</v>
      </c>
      <c r="CN61" s="57" t="e">
        <f t="shared" si="383"/>
        <v>#N/A</v>
      </c>
      <c r="CO61" s="57" t="e">
        <f t="shared" si="383"/>
        <v>#N/A</v>
      </c>
      <c r="CP61" s="57" t="e">
        <f t="shared" si="383"/>
        <v>#N/A</v>
      </c>
      <c r="CQ61" s="57" t="e">
        <f t="shared" si="383"/>
        <v>#N/A</v>
      </c>
      <c r="CR61" s="57" t="e">
        <f t="shared" si="383"/>
        <v>#N/A</v>
      </c>
      <c r="CS61" s="57" t="e">
        <f t="shared" si="383"/>
        <v>#N/A</v>
      </c>
      <c r="CT61" s="57" t="e">
        <f t="shared" si="383"/>
        <v>#N/A</v>
      </c>
      <c r="CU61" s="57" t="e">
        <f t="shared" si="383"/>
        <v>#N/A</v>
      </c>
      <c r="CV61" s="57" t="e">
        <f t="shared" si="383"/>
        <v>#N/A</v>
      </c>
      <c r="CW61" s="57" t="e">
        <f t="shared" si="383"/>
        <v>#N/A</v>
      </c>
      <c r="CX61" s="57" t="e">
        <f t="shared" si="383"/>
        <v>#N/A</v>
      </c>
    </row>
    <row r="62" spans="2:102" ht="15" hidden="1" customHeight="1" x14ac:dyDescent="0.4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</row>
    <row r="63" spans="2:102" ht="15" hidden="1" customHeight="1" x14ac:dyDescent="0.4">
      <c r="B63" s="5" t="s">
        <v>126</v>
      </c>
      <c r="H63" s="5"/>
      <c r="I63" s="5"/>
      <c r="J63" s="5"/>
    </row>
    <row r="64" spans="2:102" ht="15" hidden="1" customHeight="1" x14ac:dyDescent="0.4">
      <c r="B64" s="5" t="s">
        <v>80</v>
      </c>
      <c r="H64" s="5"/>
      <c r="I64" s="5"/>
      <c r="J64" s="5"/>
    </row>
    <row r="65" spans="2:102" ht="15" hidden="1" customHeight="1" x14ac:dyDescent="0.4">
      <c r="B65" s="5" t="s">
        <v>5</v>
      </c>
      <c r="H65" s="5"/>
      <c r="I65" s="5"/>
      <c r="J65" s="5"/>
    </row>
    <row r="66" spans="2:102" ht="15" hidden="1" customHeight="1" x14ac:dyDescent="0.4">
      <c r="B66" s="5" t="s">
        <v>116</v>
      </c>
      <c r="C66" s="26">
        <f>VALUE(CONCATENATE(C156,C71))</f>
        <v>310</v>
      </c>
      <c r="D66" s="26">
        <f t="shared" ref="D66:BO66" si="384">VALUE(CONCATENATE(D156,D71))</f>
        <v>310</v>
      </c>
      <c r="E66" s="26">
        <f t="shared" si="384"/>
        <v>310</v>
      </c>
      <c r="F66" s="26">
        <f t="shared" si="384"/>
        <v>310</v>
      </c>
      <c r="G66" s="26">
        <f t="shared" si="384"/>
        <v>310</v>
      </c>
      <c r="H66" s="26">
        <f t="shared" si="384"/>
        <v>310</v>
      </c>
      <c r="I66" s="26">
        <f t="shared" si="384"/>
        <v>310</v>
      </c>
      <c r="J66" s="26">
        <f t="shared" si="384"/>
        <v>310</v>
      </c>
      <c r="K66" s="26">
        <f t="shared" si="384"/>
        <v>310</v>
      </c>
      <c r="L66" s="26">
        <f t="shared" si="384"/>
        <v>310</v>
      </c>
      <c r="M66" s="26">
        <f t="shared" si="384"/>
        <v>310</v>
      </c>
      <c r="N66" s="26">
        <f t="shared" si="384"/>
        <v>310</v>
      </c>
      <c r="O66" s="26">
        <f t="shared" si="384"/>
        <v>310</v>
      </c>
      <c r="P66" s="26">
        <f t="shared" si="384"/>
        <v>310</v>
      </c>
      <c r="Q66" s="26">
        <f t="shared" si="384"/>
        <v>310</v>
      </c>
      <c r="R66" s="26">
        <f t="shared" si="384"/>
        <v>310</v>
      </c>
      <c r="S66" s="26">
        <f t="shared" si="384"/>
        <v>310</v>
      </c>
      <c r="T66" s="26">
        <f t="shared" si="384"/>
        <v>310</v>
      </c>
      <c r="U66" s="26">
        <f t="shared" si="384"/>
        <v>310</v>
      </c>
      <c r="V66" s="26">
        <f t="shared" si="384"/>
        <v>310</v>
      </c>
      <c r="W66" s="26">
        <f t="shared" si="384"/>
        <v>310</v>
      </c>
      <c r="X66" s="26">
        <f t="shared" si="384"/>
        <v>310</v>
      </c>
      <c r="Y66" s="26">
        <f t="shared" si="384"/>
        <v>310</v>
      </c>
      <c r="Z66" s="26">
        <f t="shared" si="384"/>
        <v>310</v>
      </c>
      <c r="AA66" s="26">
        <f t="shared" si="384"/>
        <v>310</v>
      </c>
      <c r="AB66" s="26">
        <f t="shared" si="384"/>
        <v>310</v>
      </c>
      <c r="AC66" s="26">
        <f t="shared" si="384"/>
        <v>310</v>
      </c>
      <c r="AD66" s="26">
        <f t="shared" si="384"/>
        <v>310</v>
      </c>
      <c r="AE66" s="26">
        <f t="shared" si="384"/>
        <v>310</v>
      </c>
      <c r="AF66" s="26">
        <f t="shared" si="384"/>
        <v>310</v>
      </c>
      <c r="AG66" s="26">
        <f t="shared" si="384"/>
        <v>310</v>
      </c>
      <c r="AH66" s="26">
        <f t="shared" si="384"/>
        <v>310</v>
      </c>
      <c r="AI66" s="26">
        <f t="shared" si="384"/>
        <v>310</v>
      </c>
      <c r="AJ66" s="26">
        <f t="shared" si="384"/>
        <v>310</v>
      </c>
      <c r="AK66" s="26">
        <f t="shared" si="384"/>
        <v>310</v>
      </c>
      <c r="AL66" s="26">
        <f t="shared" si="384"/>
        <v>310</v>
      </c>
      <c r="AM66" s="26">
        <f t="shared" si="384"/>
        <v>310</v>
      </c>
      <c r="AN66" s="26">
        <f t="shared" si="384"/>
        <v>310</v>
      </c>
      <c r="AO66" s="26">
        <f t="shared" si="384"/>
        <v>310</v>
      </c>
      <c r="AP66" s="26">
        <f t="shared" si="384"/>
        <v>310</v>
      </c>
      <c r="AQ66" s="26">
        <f t="shared" si="384"/>
        <v>310</v>
      </c>
      <c r="AR66" s="26">
        <f t="shared" si="384"/>
        <v>310</v>
      </c>
      <c r="AS66" s="26">
        <f t="shared" si="384"/>
        <v>310</v>
      </c>
      <c r="AT66" s="26">
        <f t="shared" si="384"/>
        <v>310</v>
      </c>
      <c r="AU66" s="26">
        <f t="shared" si="384"/>
        <v>310</v>
      </c>
      <c r="AV66" s="26">
        <f t="shared" si="384"/>
        <v>310</v>
      </c>
      <c r="AW66" s="26">
        <f t="shared" si="384"/>
        <v>310</v>
      </c>
      <c r="AX66" s="26">
        <f t="shared" si="384"/>
        <v>310</v>
      </c>
      <c r="AY66" s="26">
        <f t="shared" si="384"/>
        <v>310</v>
      </c>
      <c r="AZ66" s="26">
        <f t="shared" si="384"/>
        <v>310</v>
      </c>
      <c r="BA66" s="26">
        <f t="shared" si="384"/>
        <v>310</v>
      </c>
      <c r="BB66" s="26">
        <f t="shared" si="384"/>
        <v>310</v>
      </c>
      <c r="BC66" s="26">
        <f t="shared" si="384"/>
        <v>310</v>
      </c>
      <c r="BD66" s="26">
        <f t="shared" si="384"/>
        <v>310</v>
      </c>
      <c r="BE66" s="26">
        <f t="shared" si="384"/>
        <v>310</v>
      </c>
      <c r="BF66" s="26">
        <f t="shared" si="384"/>
        <v>310</v>
      </c>
      <c r="BG66" s="26">
        <f t="shared" si="384"/>
        <v>310</v>
      </c>
      <c r="BH66" s="26">
        <f t="shared" si="384"/>
        <v>310</v>
      </c>
      <c r="BI66" s="26">
        <f t="shared" si="384"/>
        <v>310</v>
      </c>
      <c r="BJ66" s="26">
        <f t="shared" si="384"/>
        <v>310</v>
      </c>
      <c r="BK66" s="26">
        <f t="shared" si="384"/>
        <v>310</v>
      </c>
      <c r="BL66" s="26">
        <f t="shared" si="384"/>
        <v>310</v>
      </c>
      <c r="BM66" s="26">
        <f t="shared" si="384"/>
        <v>310</v>
      </c>
      <c r="BN66" s="26">
        <f t="shared" si="384"/>
        <v>310</v>
      </c>
      <c r="BO66" s="26">
        <f t="shared" si="384"/>
        <v>310</v>
      </c>
      <c r="BP66" s="26">
        <f t="shared" ref="BP66:CB66" si="385">VALUE(CONCATENATE(BP156,BP71))</f>
        <v>310</v>
      </c>
      <c r="BQ66" s="26">
        <f t="shared" si="385"/>
        <v>310</v>
      </c>
      <c r="BR66" s="26">
        <f t="shared" si="385"/>
        <v>310</v>
      </c>
      <c r="BS66" s="26">
        <f t="shared" si="385"/>
        <v>310</v>
      </c>
      <c r="BT66" s="26">
        <f t="shared" si="385"/>
        <v>310</v>
      </c>
      <c r="BU66" s="26">
        <f t="shared" si="385"/>
        <v>310</v>
      </c>
      <c r="BV66" s="26">
        <f t="shared" si="385"/>
        <v>310</v>
      </c>
      <c r="BW66" s="26">
        <f t="shared" si="385"/>
        <v>310</v>
      </c>
      <c r="BX66" s="26">
        <f t="shared" si="385"/>
        <v>310</v>
      </c>
      <c r="BY66" s="26">
        <f t="shared" si="385"/>
        <v>310</v>
      </c>
      <c r="BZ66" s="26">
        <f t="shared" si="385"/>
        <v>310</v>
      </c>
      <c r="CA66" s="26">
        <f t="shared" si="385"/>
        <v>310</v>
      </c>
      <c r="CB66" s="26">
        <f t="shared" si="385"/>
        <v>310</v>
      </c>
      <c r="CC66" s="26">
        <f t="shared" ref="CC66:CX66" si="386">VALUE(CONCATENATE(CC156,CC71))</f>
        <v>310</v>
      </c>
      <c r="CD66" s="26">
        <f t="shared" si="386"/>
        <v>310</v>
      </c>
      <c r="CE66" s="26">
        <f t="shared" si="386"/>
        <v>310</v>
      </c>
      <c r="CF66" s="26">
        <f t="shared" si="386"/>
        <v>310</v>
      </c>
      <c r="CG66" s="26">
        <f t="shared" si="386"/>
        <v>310</v>
      </c>
      <c r="CH66" s="26">
        <f t="shared" si="386"/>
        <v>310</v>
      </c>
      <c r="CI66" s="26">
        <f t="shared" si="386"/>
        <v>310</v>
      </c>
      <c r="CJ66" s="26">
        <f t="shared" si="386"/>
        <v>310</v>
      </c>
      <c r="CK66" s="26">
        <f t="shared" si="386"/>
        <v>310</v>
      </c>
      <c r="CL66" s="26">
        <f t="shared" si="386"/>
        <v>310</v>
      </c>
      <c r="CM66" s="26">
        <f t="shared" si="386"/>
        <v>310</v>
      </c>
      <c r="CN66" s="26">
        <f t="shared" si="386"/>
        <v>310</v>
      </c>
      <c r="CO66" s="26">
        <f t="shared" si="386"/>
        <v>310</v>
      </c>
      <c r="CP66" s="26">
        <f t="shared" si="386"/>
        <v>310</v>
      </c>
      <c r="CQ66" s="26">
        <f t="shared" si="386"/>
        <v>310</v>
      </c>
      <c r="CR66" s="26">
        <f t="shared" si="386"/>
        <v>310</v>
      </c>
      <c r="CS66" s="26">
        <f t="shared" si="386"/>
        <v>310</v>
      </c>
      <c r="CT66" s="26">
        <f t="shared" si="386"/>
        <v>310</v>
      </c>
      <c r="CU66" s="26">
        <f t="shared" si="386"/>
        <v>310</v>
      </c>
      <c r="CV66" s="26">
        <f t="shared" si="386"/>
        <v>310</v>
      </c>
      <c r="CW66" s="26">
        <f t="shared" si="386"/>
        <v>310</v>
      </c>
      <c r="CX66" s="26">
        <f t="shared" si="386"/>
        <v>310</v>
      </c>
    </row>
    <row r="67" spans="2:102" ht="15" hidden="1" customHeight="1" x14ac:dyDescent="0.4">
      <c r="B67" s="5" t="s">
        <v>81</v>
      </c>
      <c r="C67" s="57" t="e">
        <f t="shared" ref="C67:AH67" si="387">VLOOKUP(C$66,$B$169:$F$972,3,FALSE)</f>
        <v>#N/A</v>
      </c>
      <c r="D67" s="57" t="e">
        <f t="shared" si="387"/>
        <v>#N/A</v>
      </c>
      <c r="E67" s="57" t="e">
        <f t="shared" si="387"/>
        <v>#N/A</v>
      </c>
      <c r="F67" s="57" t="e">
        <f t="shared" si="387"/>
        <v>#N/A</v>
      </c>
      <c r="G67" s="57" t="e">
        <f t="shared" si="387"/>
        <v>#N/A</v>
      </c>
      <c r="H67" s="57" t="e">
        <f t="shared" si="387"/>
        <v>#N/A</v>
      </c>
      <c r="I67" s="57" t="e">
        <f t="shared" si="387"/>
        <v>#N/A</v>
      </c>
      <c r="J67" s="57" t="e">
        <f t="shared" si="387"/>
        <v>#N/A</v>
      </c>
      <c r="K67" s="57" t="e">
        <f t="shared" si="387"/>
        <v>#N/A</v>
      </c>
      <c r="L67" s="57" t="e">
        <f t="shared" si="387"/>
        <v>#N/A</v>
      </c>
      <c r="M67" s="57" t="e">
        <f t="shared" si="387"/>
        <v>#N/A</v>
      </c>
      <c r="N67" s="57" t="e">
        <f t="shared" si="387"/>
        <v>#N/A</v>
      </c>
      <c r="O67" s="57" t="e">
        <f t="shared" si="387"/>
        <v>#N/A</v>
      </c>
      <c r="P67" s="57" t="e">
        <f t="shared" si="387"/>
        <v>#N/A</v>
      </c>
      <c r="Q67" s="57" t="e">
        <f t="shared" si="387"/>
        <v>#N/A</v>
      </c>
      <c r="R67" s="57" t="e">
        <f t="shared" si="387"/>
        <v>#N/A</v>
      </c>
      <c r="S67" s="57" t="e">
        <f t="shared" si="387"/>
        <v>#N/A</v>
      </c>
      <c r="T67" s="57" t="e">
        <f t="shared" si="387"/>
        <v>#N/A</v>
      </c>
      <c r="U67" s="57" t="e">
        <f t="shared" si="387"/>
        <v>#N/A</v>
      </c>
      <c r="V67" s="57" t="e">
        <f t="shared" si="387"/>
        <v>#N/A</v>
      </c>
      <c r="W67" s="57" t="e">
        <f t="shared" si="387"/>
        <v>#N/A</v>
      </c>
      <c r="X67" s="57" t="e">
        <f t="shared" si="387"/>
        <v>#N/A</v>
      </c>
      <c r="Y67" s="57" t="e">
        <f t="shared" si="387"/>
        <v>#N/A</v>
      </c>
      <c r="Z67" s="57" t="e">
        <f t="shared" si="387"/>
        <v>#N/A</v>
      </c>
      <c r="AA67" s="57" t="e">
        <f t="shared" si="387"/>
        <v>#N/A</v>
      </c>
      <c r="AB67" s="57" t="e">
        <f t="shared" si="387"/>
        <v>#N/A</v>
      </c>
      <c r="AC67" s="57" t="e">
        <f t="shared" si="387"/>
        <v>#N/A</v>
      </c>
      <c r="AD67" s="57" t="e">
        <f t="shared" si="387"/>
        <v>#N/A</v>
      </c>
      <c r="AE67" s="57" t="e">
        <f t="shared" si="387"/>
        <v>#N/A</v>
      </c>
      <c r="AF67" s="57" t="e">
        <f t="shared" si="387"/>
        <v>#N/A</v>
      </c>
      <c r="AG67" s="57" t="e">
        <f t="shared" si="387"/>
        <v>#N/A</v>
      </c>
      <c r="AH67" s="57" t="e">
        <f t="shared" si="387"/>
        <v>#N/A</v>
      </c>
      <c r="AI67" s="57" t="e">
        <f t="shared" ref="AI67:BN67" si="388">VLOOKUP(AI$66,$B$169:$F$972,3,FALSE)</f>
        <v>#N/A</v>
      </c>
      <c r="AJ67" s="57" t="e">
        <f t="shared" si="388"/>
        <v>#N/A</v>
      </c>
      <c r="AK67" s="57" t="e">
        <f t="shared" si="388"/>
        <v>#N/A</v>
      </c>
      <c r="AL67" s="57" t="e">
        <f t="shared" si="388"/>
        <v>#N/A</v>
      </c>
      <c r="AM67" s="57" t="e">
        <f t="shared" si="388"/>
        <v>#N/A</v>
      </c>
      <c r="AN67" s="57" t="e">
        <f t="shared" si="388"/>
        <v>#N/A</v>
      </c>
      <c r="AO67" s="57" t="e">
        <f t="shared" si="388"/>
        <v>#N/A</v>
      </c>
      <c r="AP67" s="57" t="e">
        <f t="shared" si="388"/>
        <v>#N/A</v>
      </c>
      <c r="AQ67" s="57" t="e">
        <f t="shared" si="388"/>
        <v>#N/A</v>
      </c>
      <c r="AR67" s="57" t="e">
        <f t="shared" si="388"/>
        <v>#N/A</v>
      </c>
      <c r="AS67" s="57" t="e">
        <f t="shared" si="388"/>
        <v>#N/A</v>
      </c>
      <c r="AT67" s="57" t="e">
        <f t="shared" si="388"/>
        <v>#N/A</v>
      </c>
      <c r="AU67" s="57" t="e">
        <f t="shared" si="388"/>
        <v>#N/A</v>
      </c>
      <c r="AV67" s="57" t="e">
        <f t="shared" si="388"/>
        <v>#N/A</v>
      </c>
      <c r="AW67" s="57" t="e">
        <f t="shared" si="388"/>
        <v>#N/A</v>
      </c>
      <c r="AX67" s="57" t="e">
        <f t="shared" si="388"/>
        <v>#N/A</v>
      </c>
      <c r="AY67" s="57" t="e">
        <f t="shared" si="388"/>
        <v>#N/A</v>
      </c>
      <c r="AZ67" s="57" t="e">
        <f t="shared" si="388"/>
        <v>#N/A</v>
      </c>
      <c r="BA67" s="57" t="e">
        <f t="shared" si="388"/>
        <v>#N/A</v>
      </c>
      <c r="BB67" s="57" t="e">
        <f t="shared" si="388"/>
        <v>#N/A</v>
      </c>
      <c r="BC67" s="57" t="e">
        <f t="shared" si="388"/>
        <v>#N/A</v>
      </c>
      <c r="BD67" s="57" t="e">
        <f t="shared" si="388"/>
        <v>#N/A</v>
      </c>
      <c r="BE67" s="57" t="e">
        <f t="shared" si="388"/>
        <v>#N/A</v>
      </c>
      <c r="BF67" s="57" t="e">
        <f t="shared" si="388"/>
        <v>#N/A</v>
      </c>
      <c r="BG67" s="57" t="e">
        <f t="shared" si="388"/>
        <v>#N/A</v>
      </c>
      <c r="BH67" s="57" t="e">
        <f t="shared" si="388"/>
        <v>#N/A</v>
      </c>
      <c r="BI67" s="57" t="e">
        <f t="shared" si="388"/>
        <v>#N/A</v>
      </c>
      <c r="BJ67" s="57" t="e">
        <f t="shared" si="388"/>
        <v>#N/A</v>
      </c>
      <c r="BK67" s="57" t="e">
        <f t="shared" si="388"/>
        <v>#N/A</v>
      </c>
      <c r="BL67" s="57" t="e">
        <f t="shared" si="388"/>
        <v>#N/A</v>
      </c>
      <c r="BM67" s="57" t="e">
        <f t="shared" si="388"/>
        <v>#N/A</v>
      </c>
      <c r="BN67" s="57" t="e">
        <f t="shared" si="388"/>
        <v>#N/A</v>
      </c>
      <c r="BO67" s="57" t="e">
        <f t="shared" ref="BO67:CX67" si="389">VLOOKUP(BO$66,$B$169:$F$972,3,FALSE)</f>
        <v>#N/A</v>
      </c>
      <c r="BP67" s="57" t="e">
        <f t="shared" si="389"/>
        <v>#N/A</v>
      </c>
      <c r="BQ67" s="57" t="e">
        <f t="shared" si="389"/>
        <v>#N/A</v>
      </c>
      <c r="BR67" s="57" t="e">
        <f t="shared" si="389"/>
        <v>#N/A</v>
      </c>
      <c r="BS67" s="57" t="e">
        <f t="shared" si="389"/>
        <v>#N/A</v>
      </c>
      <c r="BT67" s="57" t="e">
        <f t="shared" si="389"/>
        <v>#N/A</v>
      </c>
      <c r="BU67" s="57" t="e">
        <f t="shared" si="389"/>
        <v>#N/A</v>
      </c>
      <c r="BV67" s="57" t="e">
        <f t="shared" si="389"/>
        <v>#N/A</v>
      </c>
      <c r="BW67" s="57" t="e">
        <f t="shared" si="389"/>
        <v>#N/A</v>
      </c>
      <c r="BX67" s="57" t="e">
        <f t="shared" si="389"/>
        <v>#N/A</v>
      </c>
      <c r="BY67" s="57" t="e">
        <f t="shared" si="389"/>
        <v>#N/A</v>
      </c>
      <c r="BZ67" s="57" t="e">
        <f t="shared" si="389"/>
        <v>#N/A</v>
      </c>
      <c r="CA67" s="57" t="e">
        <f t="shared" si="389"/>
        <v>#N/A</v>
      </c>
      <c r="CB67" s="57" t="e">
        <f t="shared" si="389"/>
        <v>#N/A</v>
      </c>
      <c r="CC67" s="57" t="e">
        <f t="shared" si="389"/>
        <v>#N/A</v>
      </c>
      <c r="CD67" s="57" t="e">
        <f t="shared" si="389"/>
        <v>#N/A</v>
      </c>
      <c r="CE67" s="57" t="e">
        <f t="shared" si="389"/>
        <v>#N/A</v>
      </c>
      <c r="CF67" s="57" t="e">
        <f t="shared" si="389"/>
        <v>#N/A</v>
      </c>
      <c r="CG67" s="57" t="e">
        <f t="shared" si="389"/>
        <v>#N/A</v>
      </c>
      <c r="CH67" s="57" t="e">
        <f t="shared" si="389"/>
        <v>#N/A</v>
      </c>
      <c r="CI67" s="57" t="e">
        <f t="shared" si="389"/>
        <v>#N/A</v>
      </c>
      <c r="CJ67" s="57" t="e">
        <f t="shared" si="389"/>
        <v>#N/A</v>
      </c>
      <c r="CK67" s="57" t="e">
        <f t="shared" si="389"/>
        <v>#N/A</v>
      </c>
      <c r="CL67" s="57" t="e">
        <f t="shared" si="389"/>
        <v>#N/A</v>
      </c>
      <c r="CM67" s="57" t="e">
        <f t="shared" si="389"/>
        <v>#N/A</v>
      </c>
      <c r="CN67" s="57" t="e">
        <f t="shared" si="389"/>
        <v>#N/A</v>
      </c>
      <c r="CO67" s="57" t="e">
        <f t="shared" si="389"/>
        <v>#N/A</v>
      </c>
      <c r="CP67" s="57" t="e">
        <f t="shared" si="389"/>
        <v>#N/A</v>
      </c>
      <c r="CQ67" s="57" t="e">
        <f t="shared" si="389"/>
        <v>#N/A</v>
      </c>
      <c r="CR67" s="57" t="e">
        <f t="shared" si="389"/>
        <v>#N/A</v>
      </c>
      <c r="CS67" s="57" t="e">
        <f t="shared" si="389"/>
        <v>#N/A</v>
      </c>
      <c r="CT67" s="57" t="e">
        <f t="shared" si="389"/>
        <v>#N/A</v>
      </c>
      <c r="CU67" s="57" t="e">
        <f t="shared" si="389"/>
        <v>#N/A</v>
      </c>
      <c r="CV67" s="57" t="e">
        <f t="shared" si="389"/>
        <v>#N/A</v>
      </c>
      <c r="CW67" s="57" t="e">
        <f t="shared" si="389"/>
        <v>#N/A</v>
      </c>
      <c r="CX67" s="57" t="e">
        <f t="shared" si="389"/>
        <v>#N/A</v>
      </c>
    </row>
    <row r="68" spans="2:102" ht="15" hidden="1" customHeight="1" x14ac:dyDescent="0.4">
      <c r="B68" s="5" t="s">
        <v>127</v>
      </c>
      <c r="C68" s="57" t="e">
        <f t="shared" ref="C68:AH68" si="390">VLOOKUP(C$66,$B$169:$F$972,4,FALSE)</f>
        <v>#N/A</v>
      </c>
      <c r="D68" s="57" t="e">
        <f t="shared" si="390"/>
        <v>#N/A</v>
      </c>
      <c r="E68" s="57" t="e">
        <f t="shared" si="390"/>
        <v>#N/A</v>
      </c>
      <c r="F68" s="57" t="e">
        <f t="shared" si="390"/>
        <v>#N/A</v>
      </c>
      <c r="G68" s="57" t="e">
        <f t="shared" si="390"/>
        <v>#N/A</v>
      </c>
      <c r="H68" s="57" t="e">
        <f t="shared" si="390"/>
        <v>#N/A</v>
      </c>
      <c r="I68" s="57" t="e">
        <f t="shared" si="390"/>
        <v>#N/A</v>
      </c>
      <c r="J68" s="57" t="e">
        <f t="shared" si="390"/>
        <v>#N/A</v>
      </c>
      <c r="K68" s="57" t="e">
        <f t="shared" si="390"/>
        <v>#N/A</v>
      </c>
      <c r="L68" s="57" t="e">
        <f t="shared" si="390"/>
        <v>#N/A</v>
      </c>
      <c r="M68" s="57" t="e">
        <f t="shared" si="390"/>
        <v>#N/A</v>
      </c>
      <c r="N68" s="57" t="e">
        <f t="shared" si="390"/>
        <v>#N/A</v>
      </c>
      <c r="O68" s="57" t="e">
        <f t="shared" si="390"/>
        <v>#N/A</v>
      </c>
      <c r="P68" s="57" t="e">
        <f t="shared" si="390"/>
        <v>#N/A</v>
      </c>
      <c r="Q68" s="57" t="e">
        <f t="shared" si="390"/>
        <v>#N/A</v>
      </c>
      <c r="R68" s="57" t="e">
        <f t="shared" si="390"/>
        <v>#N/A</v>
      </c>
      <c r="S68" s="57" t="e">
        <f t="shared" si="390"/>
        <v>#N/A</v>
      </c>
      <c r="T68" s="57" t="e">
        <f t="shared" si="390"/>
        <v>#N/A</v>
      </c>
      <c r="U68" s="57" t="e">
        <f t="shared" si="390"/>
        <v>#N/A</v>
      </c>
      <c r="V68" s="57" t="e">
        <f t="shared" si="390"/>
        <v>#N/A</v>
      </c>
      <c r="W68" s="57" t="e">
        <f t="shared" si="390"/>
        <v>#N/A</v>
      </c>
      <c r="X68" s="57" t="e">
        <f t="shared" si="390"/>
        <v>#N/A</v>
      </c>
      <c r="Y68" s="57" t="e">
        <f t="shared" si="390"/>
        <v>#N/A</v>
      </c>
      <c r="Z68" s="57" t="e">
        <f t="shared" si="390"/>
        <v>#N/A</v>
      </c>
      <c r="AA68" s="57" t="e">
        <f t="shared" si="390"/>
        <v>#N/A</v>
      </c>
      <c r="AB68" s="57" t="e">
        <f t="shared" si="390"/>
        <v>#N/A</v>
      </c>
      <c r="AC68" s="57" t="e">
        <f t="shared" si="390"/>
        <v>#N/A</v>
      </c>
      <c r="AD68" s="57" t="e">
        <f t="shared" si="390"/>
        <v>#N/A</v>
      </c>
      <c r="AE68" s="57" t="e">
        <f t="shared" si="390"/>
        <v>#N/A</v>
      </c>
      <c r="AF68" s="57" t="e">
        <f t="shared" si="390"/>
        <v>#N/A</v>
      </c>
      <c r="AG68" s="57" t="e">
        <f t="shared" si="390"/>
        <v>#N/A</v>
      </c>
      <c r="AH68" s="57" t="e">
        <f t="shared" si="390"/>
        <v>#N/A</v>
      </c>
      <c r="AI68" s="57" t="e">
        <f t="shared" ref="AI68:BN68" si="391">VLOOKUP(AI$66,$B$169:$F$972,4,FALSE)</f>
        <v>#N/A</v>
      </c>
      <c r="AJ68" s="57" t="e">
        <f t="shared" si="391"/>
        <v>#N/A</v>
      </c>
      <c r="AK68" s="57" t="e">
        <f t="shared" si="391"/>
        <v>#N/A</v>
      </c>
      <c r="AL68" s="57" t="e">
        <f t="shared" si="391"/>
        <v>#N/A</v>
      </c>
      <c r="AM68" s="57" t="e">
        <f t="shared" si="391"/>
        <v>#N/A</v>
      </c>
      <c r="AN68" s="57" t="e">
        <f t="shared" si="391"/>
        <v>#N/A</v>
      </c>
      <c r="AO68" s="57" t="e">
        <f t="shared" si="391"/>
        <v>#N/A</v>
      </c>
      <c r="AP68" s="57" t="e">
        <f t="shared" si="391"/>
        <v>#N/A</v>
      </c>
      <c r="AQ68" s="57" t="e">
        <f t="shared" si="391"/>
        <v>#N/A</v>
      </c>
      <c r="AR68" s="57" t="e">
        <f t="shared" si="391"/>
        <v>#N/A</v>
      </c>
      <c r="AS68" s="57" t="e">
        <f t="shared" si="391"/>
        <v>#N/A</v>
      </c>
      <c r="AT68" s="57" t="e">
        <f t="shared" si="391"/>
        <v>#N/A</v>
      </c>
      <c r="AU68" s="57" t="e">
        <f t="shared" si="391"/>
        <v>#N/A</v>
      </c>
      <c r="AV68" s="57" t="e">
        <f t="shared" si="391"/>
        <v>#N/A</v>
      </c>
      <c r="AW68" s="57" t="e">
        <f t="shared" si="391"/>
        <v>#N/A</v>
      </c>
      <c r="AX68" s="57" t="e">
        <f t="shared" si="391"/>
        <v>#N/A</v>
      </c>
      <c r="AY68" s="57" t="e">
        <f t="shared" si="391"/>
        <v>#N/A</v>
      </c>
      <c r="AZ68" s="57" t="e">
        <f t="shared" si="391"/>
        <v>#N/A</v>
      </c>
      <c r="BA68" s="57" t="e">
        <f t="shared" si="391"/>
        <v>#N/A</v>
      </c>
      <c r="BB68" s="57" t="e">
        <f t="shared" si="391"/>
        <v>#N/A</v>
      </c>
      <c r="BC68" s="57" t="e">
        <f t="shared" si="391"/>
        <v>#N/A</v>
      </c>
      <c r="BD68" s="57" t="e">
        <f t="shared" si="391"/>
        <v>#N/A</v>
      </c>
      <c r="BE68" s="57" t="e">
        <f t="shared" si="391"/>
        <v>#N/A</v>
      </c>
      <c r="BF68" s="57" t="e">
        <f t="shared" si="391"/>
        <v>#N/A</v>
      </c>
      <c r="BG68" s="57" t="e">
        <f t="shared" si="391"/>
        <v>#N/A</v>
      </c>
      <c r="BH68" s="57" t="e">
        <f t="shared" si="391"/>
        <v>#N/A</v>
      </c>
      <c r="BI68" s="57" t="e">
        <f t="shared" si="391"/>
        <v>#N/A</v>
      </c>
      <c r="BJ68" s="57" t="e">
        <f t="shared" si="391"/>
        <v>#N/A</v>
      </c>
      <c r="BK68" s="57" t="e">
        <f t="shared" si="391"/>
        <v>#N/A</v>
      </c>
      <c r="BL68" s="57" t="e">
        <f t="shared" si="391"/>
        <v>#N/A</v>
      </c>
      <c r="BM68" s="57" t="e">
        <f t="shared" si="391"/>
        <v>#N/A</v>
      </c>
      <c r="BN68" s="57" t="e">
        <f t="shared" si="391"/>
        <v>#N/A</v>
      </c>
      <c r="BO68" s="57" t="e">
        <f t="shared" ref="BO68:CX68" si="392">VLOOKUP(BO$66,$B$169:$F$972,4,FALSE)</f>
        <v>#N/A</v>
      </c>
      <c r="BP68" s="57" t="e">
        <f t="shared" si="392"/>
        <v>#N/A</v>
      </c>
      <c r="BQ68" s="57" t="e">
        <f t="shared" si="392"/>
        <v>#N/A</v>
      </c>
      <c r="BR68" s="57" t="e">
        <f t="shared" si="392"/>
        <v>#N/A</v>
      </c>
      <c r="BS68" s="57" t="e">
        <f t="shared" si="392"/>
        <v>#N/A</v>
      </c>
      <c r="BT68" s="57" t="e">
        <f t="shared" si="392"/>
        <v>#N/A</v>
      </c>
      <c r="BU68" s="57" t="e">
        <f t="shared" si="392"/>
        <v>#N/A</v>
      </c>
      <c r="BV68" s="57" t="e">
        <f t="shared" si="392"/>
        <v>#N/A</v>
      </c>
      <c r="BW68" s="57" t="e">
        <f t="shared" si="392"/>
        <v>#N/A</v>
      </c>
      <c r="BX68" s="57" t="e">
        <f t="shared" si="392"/>
        <v>#N/A</v>
      </c>
      <c r="BY68" s="57" t="e">
        <f t="shared" si="392"/>
        <v>#N/A</v>
      </c>
      <c r="BZ68" s="57" t="e">
        <f t="shared" si="392"/>
        <v>#N/A</v>
      </c>
      <c r="CA68" s="57" t="e">
        <f t="shared" si="392"/>
        <v>#N/A</v>
      </c>
      <c r="CB68" s="57" t="e">
        <f t="shared" si="392"/>
        <v>#N/A</v>
      </c>
      <c r="CC68" s="57" t="e">
        <f t="shared" si="392"/>
        <v>#N/A</v>
      </c>
      <c r="CD68" s="57" t="e">
        <f t="shared" si="392"/>
        <v>#N/A</v>
      </c>
      <c r="CE68" s="57" t="e">
        <f t="shared" si="392"/>
        <v>#N/A</v>
      </c>
      <c r="CF68" s="57" t="e">
        <f t="shared" si="392"/>
        <v>#N/A</v>
      </c>
      <c r="CG68" s="57" t="e">
        <f t="shared" si="392"/>
        <v>#N/A</v>
      </c>
      <c r="CH68" s="57" t="e">
        <f t="shared" si="392"/>
        <v>#N/A</v>
      </c>
      <c r="CI68" s="57" t="e">
        <f t="shared" si="392"/>
        <v>#N/A</v>
      </c>
      <c r="CJ68" s="57" t="e">
        <f t="shared" si="392"/>
        <v>#N/A</v>
      </c>
      <c r="CK68" s="57" t="e">
        <f t="shared" si="392"/>
        <v>#N/A</v>
      </c>
      <c r="CL68" s="57" t="e">
        <f t="shared" si="392"/>
        <v>#N/A</v>
      </c>
      <c r="CM68" s="57" t="e">
        <f t="shared" si="392"/>
        <v>#N/A</v>
      </c>
      <c r="CN68" s="57" t="e">
        <f t="shared" si="392"/>
        <v>#N/A</v>
      </c>
      <c r="CO68" s="57" t="e">
        <f t="shared" si="392"/>
        <v>#N/A</v>
      </c>
      <c r="CP68" s="57" t="e">
        <f t="shared" si="392"/>
        <v>#N/A</v>
      </c>
      <c r="CQ68" s="57" t="e">
        <f t="shared" si="392"/>
        <v>#N/A</v>
      </c>
      <c r="CR68" s="57" t="e">
        <f t="shared" si="392"/>
        <v>#N/A</v>
      </c>
      <c r="CS68" s="57" t="e">
        <f t="shared" si="392"/>
        <v>#N/A</v>
      </c>
      <c r="CT68" s="57" t="e">
        <f t="shared" si="392"/>
        <v>#N/A</v>
      </c>
      <c r="CU68" s="57" t="e">
        <f t="shared" si="392"/>
        <v>#N/A</v>
      </c>
      <c r="CV68" s="57" t="e">
        <f t="shared" si="392"/>
        <v>#N/A</v>
      </c>
      <c r="CW68" s="57" t="e">
        <f t="shared" si="392"/>
        <v>#N/A</v>
      </c>
      <c r="CX68" s="57" t="e">
        <f t="shared" si="392"/>
        <v>#N/A</v>
      </c>
    </row>
    <row r="69" spans="2:102" ht="15" hidden="1" customHeight="1" x14ac:dyDescent="0.4">
      <c r="B69" s="5" t="s">
        <v>84</v>
      </c>
      <c r="C69" s="5">
        <f t="shared" ref="C69:AH69" si="393">IF(C9&lt;=10,CEILING(C9,5),IF(C9&lt;=200,CEILING(C9,10),IF(C9&gt;200,200)))</f>
        <v>0</v>
      </c>
      <c r="D69" s="5">
        <f t="shared" si="393"/>
        <v>0</v>
      </c>
      <c r="E69" s="5">
        <f t="shared" si="393"/>
        <v>0</v>
      </c>
      <c r="F69" s="5">
        <f t="shared" si="393"/>
        <v>0</v>
      </c>
      <c r="G69" s="5">
        <f t="shared" si="393"/>
        <v>0</v>
      </c>
      <c r="H69" s="5">
        <f t="shared" si="393"/>
        <v>0</v>
      </c>
      <c r="I69" s="5">
        <f t="shared" si="393"/>
        <v>0</v>
      </c>
      <c r="J69" s="5">
        <f t="shared" si="393"/>
        <v>0</v>
      </c>
      <c r="K69" s="5">
        <f t="shared" si="393"/>
        <v>0</v>
      </c>
      <c r="L69" s="5">
        <f t="shared" si="393"/>
        <v>0</v>
      </c>
      <c r="M69" s="5">
        <f t="shared" si="393"/>
        <v>0</v>
      </c>
      <c r="N69" s="5">
        <f t="shared" si="393"/>
        <v>0</v>
      </c>
      <c r="O69" s="5">
        <f t="shared" si="393"/>
        <v>0</v>
      </c>
      <c r="P69" s="5">
        <f t="shared" si="393"/>
        <v>0</v>
      </c>
      <c r="Q69" s="5">
        <f t="shared" si="393"/>
        <v>0</v>
      </c>
      <c r="R69" s="5">
        <f t="shared" si="393"/>
        <v>0</v>
      </c>
      <c r="S69" s="5">
        <f t="shared" si="393"/>
        <v>0</v>
      </c>
      <c r="T69" s="5">
        <f t="shared" si="393"/>
        <v>0</v>
      </c>
      <c r="U69" s="5">
        <f t="shared" si="393"/>
        <v>0</v>
      </c>
      <c r="V69" s="5">
        <f t="shared" si="393"/>
        <v>0</v>
      </c>
      <c r="W69" s="5">
        <f t="shared" si="393"/>
        <v>0</v>
      </c>
      <c r="X69" s="5">
        <f t="shared" si="393"/>
        <v>0</v>
      </c>
      <c r="Y69" s="5">
        <f t="shared" si="393"/>
        <v>0</v>
      </c>
      <c r="Z69" s="5">
        <f t="shared" si="393"/>
        <v>0</v>
      </c>
      <c r="AA69" s="5">
        <f t="shared" si="393"/>
        <v>0</v>
      </c>
      <c r="AB69" s="5">
        <f t="shared" si="393"/>
        <v>0</v>
      </c>
      <c r="AC69" s="5">
        <f t="shared" si="393"/>
        <v>0</v>
      </c>
      <c r="AD69" s="5">
        <f t="shared" si="393"/>
        <v>0</v>
      </c>
      <c r="AE69" s="5">
        <f t="shared" si="393"/>
        <v>0</v>
      </c>
      <c r="AF69" s="5">
        <f t="shared" si="393"/>
        <v>0</v>
      </c>
      <c r="AG69" s="5">
        <f t="shared" si="393"/>
        <v>0</v>
      </c>
      <c r="AH69" s="5">
        <f t="shared" si="393"/>
        <v>0</v>
      </c>
      <c r="AI69" s="5">
        <f t="shared" ref="AI69:BN69" si="394">IF(AI9&lt;=10,CEILING(AI9,5),IF(AI9&lt;=200,CEILING(AI9,10),IF(AI9&gt;200,200)))</f>
        <v>0</v>
      </c>
      <c r="AJ69" s="5">
        <f t="shared" si="394"/>
        <v>0</v>
      </c>
      <c r="AK69" s="5">
        <f t="shared" si="394"/>
        <v>0</v>
      </c>
      <c r="AL69" s="5">
        <f t="shared" si="394"/>
        <v>0</v>
      </c>
      <c r="AM69" s="5">
        <f t="shared" si="394"/>
        <v>0</v>
      </c>
      <c r="AN69" s="5">
        <f t="shared" si="394"/>
        <v>0</v>
      </c>
      <c r="AO69" s="5">
        <f t="shared" si="394"/>
        <v>0</v>
      </c>
      <c r="AP69" s="5">
        <f t="shared" si="394"/>
        <v>0</v>
      </c>
      <c r="AQ69" s="5">
        <f t="shared" si="394"/>
        <v>0</v>
      </c>
      <c r="AR69" s="5">
        <f t="shared" si="394"/>
        <v>0</v>
      </c>
      <c r="AS69" s="5">
        <f t="shared" si="394"/>
        <v>0</v>
      </c>
      <c r="AT69" s="5">
        <f t="shared" si="394"/>
        <v>0</v>
      </c>
      <c r="AU69" s="5">
        <f t="shared" si="394"/>
        <v>0</v>
      </c>
      <c r="AV69" s="5">
        <f t="shared" si="394"/>
        <v>0</v>
      </c>
      <c r="AW69" s="5">
        <f t="shared" si="394"/>
        <v>0</v>
      </c>
      <c r="AX69" s="5">
        <f t="shared" si="394"/>
        <v>0</v>
      </c>
      <c r="AY69" s="5">
        <f t="shared" si="394"/>
        <v>0</v>
      </c>
      <c r="AZ69" s="5">
        <f t="shared" si="394"/>
        <v>0</v>
      </c>
      <c r="BA69" s="5">
        <f t="shared" si="394"/>
        <v>0</v>
      </c>
      <c r="BB69" s="5">
        <f t="shared" si="394"/>
        <v>0</v>
      </c>
      <c r="BC69" s="5">
        <f t="shared" si="394"/>
        <v>0</v>
      </c>
      <c r="BD69" s="5">
        <f t="shared" si="394"/>
        <v>0</v>
      </c>
      <c r="BE69" s="5">
        <f t="shared" si="394"/>
        <v>0</v>
      </c>
      <c r="BF69" s="5">
        <f t="shared" si="394"/>
        <v>0</v>
      </c>
      <c r="BG69" s="5">
        <f t="shared" si="394"/>
        <v>0</v>
      </c>
      <c r="BH69" s="5">
        <f t="shared" si="394"/>
        <v>0</v>
      </c>
      <c r="BI69" s="5">
        <f t="shared" si="394"/>
        <v>0</v>
      </c>
      <c r="BJ69" s="5">
        <f t="shared" si="394"/>
        <v>0</v>
      </c>
      <c r="BK69" s="5">
        <f t="shared" si="394"/>
        <v>0</v>
      </c>
      <c r="BL69" s="5">
        <f t="shared" si="394"/>
        <v>0</v>
      </c>
      <c r="BM69" s="5">
        <f t="shared" si="394"/>
        <v>0</v>
      </c>
      <c r="BN69" s="5">
        <f t="shared" si="394"/>
        <v>0</v>
      </c>
      <c r="BO69" s="5">
        <f t="shared" ref="BO69:CX69" si="395">IF(BO9&lt;=10,CEILING(BO9,5),IF(BO9&lt;=200,CEILING(BO9,10),IF(BO9&gt;200,200)))</f>
        <v>0</v>
      </c>
      <c r="BP69" s="5">
        <f t="shared" si="395"/>
        <v>0</v>
      </c>
      <c r="BQ69" s="5">
        <f t="shared" si="395"/>
        <v>0</v>
      </c>
      <c r="BR69" s="5">
        <f t="shared" si="395"/>
        <v>0</v>
      </c>
      <c r="BS69" s="5">
        <f t="shared" si="395"/>
        <v>0</v>
      </c>
      <c r="BT69" s="5">
        <f t="shared" si="395"/>
        <v>0</v>
      </c>
      <c r="BU69" s="5">
        <f t="shared" si="395"/>
        <v>0</v>
      </c>
      <c r="BV69" s="5">
        <f t="shared" si="395"/>
        <v>0</v>
      </c>
      <c r="BW69" s="5">
        <f t="shared" si="395"/>
        <v>0</v>
      </c>
      <c r="BX69" s="5">
        <f t="shared" si="395"/>
        <v>0</v>
      </c>
      <c r="BY69" s="5">
        <f t="shared" si="395"/>
        <v>0</v>
      </c>
      <c r="BZ69" s="5">
        <f t="shared" si="395"/>
        <v>0</v>
      </c>
      <c r="CA69" s="5">
        <f t="shared" si="395"/>
        <v>0</v>
      </c>
      <c r="CB69" s="5">
        <f t="shared" si="395"/>
        <v>0</v>
      </c>
      <c r="CC69" s="5">
        <f t="shared" si="395"/>
        <v>0</v>
      </c>
      <c r="CD69" s="5">
        <f t="shared" si="395"/>
        <v>0</v>
      </c>
      <c r="CE69" s="5">
        <f t="shared" si="395"/>
        <v>0</v>
      </c>
      <c r="CF69" s="5">
        <f t="shared" si="395"/>
        <v>0</v>
      </c>
      <c r="CG69" s="5">
        <f t="shared" si="395"/>
        <v>0</v>
      </c>
      <c r="CH69" s="5">
        <f t="shared" si="395"/>
        <v>0</v>
      </c>
      <c r="CI69" s="5">
        <f t="shared" si="395"/>
        <v>0</v>
      </c>
      <c r="CJ69" s="5">
        <f t="shared" si="395"/>
        <v>0</v>
      </c>
      <c r="CK69" s="5">
        <f t="shared" si="395"/>
        <v>0</v>
      </c>
      <c r="CL69" s="5">
        <f t="shared" si="395"/>
        <v>0</v>
      </c>
      <c r="CM69" s="5">
        <f t="shared" si="395"/>
        <v>0</v>
      </c>
      <c r="CN69" s="5">
        <f t="shared" si="395"/>
        <v>0</v>
      </c>
      <c r="CO69" s="5">
        <f t="shared" si="395"/>
        <v>0</v>
      </c>
      <c r="CP69" s="5">
        <f t="shared" si="395"/>
        <v>0</v>
      </c>
      <c r="CQ69" s="5">
        <f t="shared" si="395"/>
        <v>0</v>
      </c>
      <c r="CR69" s="5">
        <f t="shared" si="395"/>
        <v>0</v>
      </c>
      <c r="CS69" s="5">
        <f t="shared" si="395"/>
        <v>0</v>
      </c>
      <c r="CT69" s="5">
        <f t="shared" si="395"/>
        <v>0</v>
      </c>
      <c r="CU69" s="5">
        <f t="shared" si="395"/>
        <v>0</v>
      </c>
      <c r="CV69" s="5">
        <f t="shared" si="395"/>
        <v>0</v>
      </c>
      <c r="CW69" s="5">
        <f t="shared" si="395"/>
        <v>0</v>
      </c>
      <c r="CX69" s="5">
        <f t="shared" si="395"/>
        <v>0</v>
      </c>
    </row>
    <row r="70" spans="2:102" ht="15" hidden="1" customHeight="1" x14ac:dyDescent="0.4">
      <c r="B70" s="5" t="s">
        <v>85</v>
      </c>
      <c r="C70" s="5">
        <f t="shared" ref="C70:AH70" si="396">CEILING(IF(C9&lt;=200,0,C9-200),20)</f>
        <v>0</v>
      </c>
      <c r="D70" s="5">
        <f t="shared" si="396"/>
        <v>0</v>
      </c>
      <c r="E70" s="5">
        <f t="shared" si="396"/>
        <v>0</v>
      </c>
      <c r="F70" s="5">
        <f t="shared" si="396"/>
        <v>0</v>
      </c>
      <c r="G70" s="5">
        <f t="shared" si="396"/>
        <v>0</v>
      </c>
      <c r="H70" s="5">
        <f t="shared" si="396"/>
        <v>0</v>
      </c>
      <c r="I70" s="5">
        <f t="shared" si="396"/>
        <v>0</v>
      </c>
      <c r="J70" s="5">
        <f t="shared" si="396"/>
        <v>0</v>
      </c>
      <c r="K70" s="5">
        <f t="shared" si="396"/>
        <v>0</v>
      </c>
      <c r="L70" s="5">
        <f t="shared" si="396"/>
        <v>0</v>
      </c>
      <c r="M70" s="5">
        <f t="shared" si="396"/>
        <v>0</v>
      </c>
      <c r="N70" s="5">
        <f t="shared" si="396"/>
        <v>0</v>
      </c>
      <c r="O70" s="5">
        <f t="shared" si="396"/>
        <v>0</v>
      </c>
      <c r="P70" s="5">
        <f t="shared" si="396"/>
        <v>0</v>
      </c>
      <c r="Q70" s="5">
        <f t="shared" si="396"/>
        <v>0</v>
      </c>
      <c r="R70" s="5">
        <f t="shared" si="396"/>
        <v>0</v>
      </c>
      <c r="S70" s="5">
        <f t="shared" si="396"/>
        <v>0</v>
      </c>
      <c r="T70" s="5">
        <f t="shared" si="396"/>
        <v>0</v>
      </c>
      <c r="U70" s="5">
        <f t="shared" si="396"/>
        <v>0</v>
      </c>
      <c r="V70" s="5">
        <f t="shared" si="396"/>
        <v>0</v>
      </c>
      <c r="W70" s="5">
        <f t="shared" si="396"/>
        <v>0</v>
      </c>
      <c r="X70" s="5">
        <f t="shared" si="396"/>
        <v>0</v>
      </c>
      <c r="Y70" s="5">
        <f t="shared" si="396"/>
        <v>0</v>
      </c>
      <c r="Z70" s="5">
        <f t="shared" si="396"/>
        <v>0</v>
      </c>
      <c r="AA70" s="5">
        <f t="shared" si="396"/>
        <v>0</v>
      </c>
      <c r="AB70" s="5">
        <f t="shared" si="396"/>
        <v>0</v>
      </c>
      <c r="AC70" s="5">
        <f t="shared" si="396"/>
        <v>0</v>
      </c>
      <c r="AD70" s="5">
        <f t="shared" si="396"/>
        <v>0</v>
      </c>
      <c r="AE70" s="5">
        <f t="shared" si="396"/>
        <v>0</v>
      </c>
      <c r="AF70" s="5">
        <f t="shared" si="396"/>
        <v>0</v>
      </c>
      <c r="AG70" s="5">
        <f t="shared" si="396"/>
        <v>0</v>
      </c>
      <c r="AH70" s="5">
        <f t="shared" si="396"/>
        <v>0</v>
      </c>
      <c r="AI70" s="5">
        <f t="shared" ref="AI70:BN70" si="397">CEILING(IF(AI9&lt;=200,0,AI9-200),20)</f>
        <v>0</v>
      </c>
      <c r="AJ70" s="5">
        <f t="shared" si="397"/>
        <v>0</v>
      </c>
      <c r="AK70" s="5">
        <f t="shared" si="397"/>
        <v>0</v>
      </c>
      <c r="AL70" s="5">
        <f t="shared" si="397"/>
        <v>0</v>
      </c>
      <c r="AM70" s="5">
        <f t="shared" si="397"/>
        <v>0</v>
      </c>
      <c r="AN70" s="5">
        <f t="shared" si="397"/>
        <v>0</v>
      </c>
      <c r="AO70" s="5">
        <f t="shared" si="397"/>
        <v>0</v>
      </c>
      <c r="AP70" s="5">
        <f t="shared" si="397"/>
        <v>0</v>
      </c>
      <c r="AQ70" s="5">
        <f t="shared" si="397"/>
        <v>0</v>
      </c>
      <c r="AR70" s="5">
        <f t="shared" si="397"/>
        <v>0</v>
      </c>
      <c r="AS70" s="5">
        <f t="shared" si="397"/>
        <v>0</v>
      </c>
      <c r="AT70" s="5">
        <f t="shared" si="397"/>
        <v>0</v>
      </c>
      <c r="AU70" s="5">
        <f t="shared" si="397"/>
        <v>0</v>
      </c>
      <c r="AV70" s="5">
        <f t="shared" si="397"/>
        <v>0</v>
      </c>
      <c r="AW70" s="5">
        <f t="shared" si="397"/>
        <v>0</v>
      </c>
      <c r="AX70" s="5">
        <f t="shared" si="397"/>
        <v>0</v>
      </c>
      <c r="AY70" s="5">
        <f t="shared" si="397"/>
        <v>0</v>
      </c>
      <c r="AZ70" s="5">
        <f t="shared" si="397"/>
        <v>0</v>
      </c>
      <c r="BA70" s="5">
        <f t="shared" si="397"/>
        <v>0</v>
      </c>
      <c r="BB70" s="5">
        <f t="shared" si="397"/>
        <v>0</v>
      </c>
      <c r="BC70" s="5">
        <f t="shared" si="397"/>
        <v>0</v>
      </c>
      <c r="BD70" s="5">
        <f t="shared" si="397"/>
        <v>0</v>
      </c>
      <c r="BE70" s="5">
        <f t="shared" si="397"/>
        <v>0</v>
      </c>
      <c r="BF70" s="5">
        <f t="shared" si="397"/>
        <v>0</v>
      </c>
      <c r="BG70" s="5">
        <f t="shared" si="397"/>
        <v>0</v>
      </c>
      <c r="BH70" s="5">
        <f t="shared" si="397"/>
        <v>0</v>
      </c>
      <c r="BI70" s="5">
        <f t="shared" si="397"/>
        <v>0</v>
      </c>
      <c r="BJ70" s="5">
        <f t="shared" si="397"/>
        <v>0</v>
      </c>
      <c r="BK70" s="5">
        <f t="shared" si="397"/>
        <v>0</v>
      </c>
      <c r="BL70" s="5">
        <f t="shared" si="397"/>
        <v>0</v>
      </c>
      <c r="BM70" s="5">
        <f t="shared" si="397"/>
        <v>0</v>
      </c>
      <c r="BN70" s="5">
        <f t="shared" si="397"/>
        <v>0</v>
      </c>
      <c r="BO70" s="5">
        <f t="shared" ref="BO70:CX70" si="398">CEILING(IF(BO9&lt;=200,0,BO9-200),20)</f>
        <v>0</v>
      </c>
      <c r="BP70" s="5">
        <f t="shared" si="398"/>
        <v>0</v>
      </c>
      <c r="BQ70" s="5">
        <f t="shared" si="398"/>
        <v>0</v>
      </c>
      <c r="BR70" s="5">
        <f t="shared" si="398"/>
        <v>0</v>
      </c>
      <c r="BS70" s="5">
        <f t="shared" si="398"/>
        <v>0</v>
      </c>
      <c r="BT70" s="5">
        <f t="shared" si="398"/>
        <v>0</v>
      </c>
      <c r="BU70" s="5">
        <f t="shared" si="398"/>
        <v>0</v>
      </c>
      <c r="BV70" s="5">
        <f t="shared" si="398"/>
        <v>0</v>
      </c>
      <c r="BW70" s="5">
        <f t="shared" si="398"/>
        <v>0</v>
      </c>
      <c r="BX70" s="5">
        <f t="shared" si="398"/>
        <v>0</v>
      </c>
      <c r="BY70" s="5">
        <f t="shared" si="398"/>
        <v>0</v>
      </c>
      <c r="BZ70" s="5">
        <f t="shared" si="398"/>
        <v>0</v>
      </c>
      <c r="CA70" s="5">
        <f t="shared" si="398"/>
        <v>0</v>
      </c>
      <c r="CB70" s="5">
        <f t="shared" si="398"/>
        <v>0</v>
      </c>
      <c r="CC70" s="5">
        <f t="shared" si="398"/>
        <v>0</v>
      </c>
      <c r="CD70" s="5">
        <f t="shared" si="398"/>
        <v>0</v>
      </c>
      <c r="CE70" s="5">
        <f t="shared" si="398"/>
        <v>0</v>
      </c>
      <c r="CF70" s="5">
        <f t="shared" si="398"/>
        <v>0</v>
      </c>
      <c r="CG70" s="5">
        <f t="shared" si="398"/>
        <v>0</v>
      </c>
      <c r="CH70" s="5">
        <f t="shared" si="398"/>
        <v>0</v>
      </c>
      <c r="CI70" s="5">
        <f t="shared" si="398"/>
        <v>0</v>
      </c>
      <c r="CJ70" s="5">
        <f t="shared" si="398"/>
        <v>0</v>
      </c>
      <c r="CK70" s="5">
        <f t="shared" si="398"/>
        <v>0</v>
      </c>
      <c r="CL70" s="5">
        <f t="shared" si="398"/>
        <v>0</v>
      </c>
      <c r="CM70" s="5">
        <f t="shared" si="398"/>
        <v>0</v>
      </c>
      <c r="CN70" s="5">
        <f t="shared" si="398"/>
        <v>0</v>
      </c>
      <c r="CO70" s="5">
        <f t="shared" si="398"/>
        <v>0</v>
      </c>
      <c r="CP70" s="5">
        <f t="shared" si="398"/>
        <v>0</v>
      </c>
      <c r="CQ70" s="5">
        <f t="shared" si="398"/>
        <v>0</v>
      </c>
      <c r="CR70" s="5">
        <f t="shared" si="398"/>
        <v>0</v>
      </c>
      <c r="CS70" s="5">
        <f t="shared" si="398"/>
        <v>0</v>
      </c>
      <c r="CT70" s="5">
        <f t="shared" si="398"/>
        <v>0</v>
      </c>
      <c r="CU70" s="5">
        <f t="shared" si="398"/>
        <v>0</v>
      </c>
      <c r="CV70" s="5">
        <f t="shared" si="398"/>
        <v>0</v>
      </c>
      <c r="CW70" s="5">
        <f t="shared" si="398"/>
        <v>0</v>
      </c>
      <c r="CX70" s="5">
        <f t="shared" si="398"/>
        <v>0</v>
      </c>
    </row>
    <row r="71" spans="2:102" ht="15" hidden="1" customHeight="1" x14ac:dyDescent="0.4">
      <c r="B71" s="5" t="s">
        <v>113</v>
      </c>
      <c r="C71" s="5">
        <f>+C69/5</f>
        <v>0</v>
      </c>
      <c r="D71" s="5">
        <f t="shared" ref="D71:BO71" si="399">+D69/5</f>
        <v>0</v>
      </c>
      <c r="E71" s="5">
        <f t="shared" si="399"/>
        <v>0</v>
      </c>
      <c r="F71" s="5">
        <f t="shared" si="399"/>
        <v>0</v>
      </c>
      <c r="G71" s="5">
        <f t="shared" si="399"/>
        <v>0</v>
      </c>
      <c r="H71" s="5">
        <f t="shared" si="399"/>
        <v>0</v>
      </c>
      <c r="I71" s="5">
        <f t="shared" si="399"/>
        <v>0</v>
      </c>
      <c r="J71" s="5">
        <f t="shared" si="399"/>
        <v>0</v>
      </c>
      <c r="K71" s="5">
        <f t="shared" si="399"/>
        <v>0</v>
      </c>
      <c r="L71" s="5">
        <f t="shared" si="399"/>
        <v>0</v>
      </c>
      <c r="M71" s="5">
        <f t="shared" si="399"/>
        <v>0</v>
      </c>
      <c r="N71" s="5">
        <f t="shared" si="399"/>
        <v>0</v>
      </c>
      <c r="O71" s="5">
        <f t="shared" si="399"/>
        <v>0</v>
      </c>
      <c r="P71" s="5">
        <f t="shared" si="399"/>
        <v>0</v>
      </c>
      <c r="Q71" s="5">
        <f t="shared" si="399"/>
        <v>0</v>
      </c>
      <c r="R71" s="5">
        <f t="shared" si="399"/>
        <v>0</v>
      </c>
      <c r="S71" s="5">
        <f t="shared" si="399"/>
        <v>0</v>
      </c>
      <c r="T71" s="5">
        <f t="shared" si="399"/>
        <v>0</v>
      </c>
      <c r="U71" s="5">
        <f t="shared" si="399"/>
        <v>0</v>
      </c>
      <c r="V71" s="5">
        <f t="shared" si="399"/>
        <v>0</v>
      </c>
      <c r="W71" s="5">
        <f t="shared" si="399"/>
        <v>0</v>
      </c>
      <c r="X71" s="5">
        <f t="shared" si="399"/>
        <v>0</v>
      </c>
      <c r="Y71" s="5">
        <f t="shared" si="399"/>
        <v>0</v>
      </c>
      <c r="Z71" s="5">
        <f t="shared" si="399"/>
        <v>0</v>
      </c>
      <c r="AA71" s="5">
        <f t="shared" si="399"/>
        <v>0</v>
      </c>
      <c r="AB71" s="5">
        <f t="shared" si="399"/>
        <v>0</v>
      </c>
      <c r="AC71" s="5">
        <f t="shared" si="399"/>
        <v>0</v>
      </c>
      <c r="AD71" s="5">
        <f t="shared" si="399"/>
        <v>0</v>
      </c>
      <c r="AE71" s="5">
        <f t="shared" si="399"/>
        <v>0</v>
      </c>
      <c r="AF71" s="5">
        <f t="shared" si="399"/>
        <v>0</v>
      </c>
      <c r="AG71" s="5">
        <f t="shared" si="399"/>
        <v>0</v>
      </c>
      <c r="AH71" s="5">
        <f t="shared" si="399"/>
        <v>0</v>
      </c>
      <c r="AI71" s="5">
        <f t="shared" si="399"/>
        <v>0</v>
      </c>
      <c r="AJ71" s="5">
        <f t="shared" si="399"/>
        <v>0</v>
      </c>
      <c r="AK71" s="5">
        <f t="shared" si="399"/>
        <v>0</v>
      </c>
      <c r="AL71" s="5">
        <f t="shared" si="399"/>
        <v>0</v>
      </c>
      <c r="AM71" s="5">
        <f t="shared" si="399"/>
        <v>0</v>
      </c>
      <c r="AN71" s="5">
        <f t="shared" si="399"/>
        <v>0</v>
      </c>
      <c r="AO71" s="5">
        <f t="shared" si="399"/>
        <v>0</v>
      </c>
      <c r="AP71" s="5">
        <f t="shared" si="399"/>
        <v>0</v>
      </c>
      <c r="AQ71" s="5">
        <f t="shared" si="399"/>
        <v>0</v>
      </c>
      <c r="AR71" s="5">
        <f t="shared" si="399"/>
        <v>0</v>
      </c>
      <c r="AS71" s="5">
        <f t="shared" si="399"/>
        <v>0</v>
      </c>
      <c r="AT71" s="5">
        <f t="shared" si="399"/>
        <v>0</v>
      </c>
      <c r="AU71" s="5">
        <f t="shared" si="399"/>
        <v>0</v>
      </c>
      <c r="AV71" s="5">
        <f t="shared" si="399"/>
        <v>0</v>
      </c>
      <c r="AW71" s="5">
        <f t="shared" si="399"/>
        <v>0</v>
      </c>
      <c r="AX71" s="5">
        <f t="shared" si="399"/>
        <v>0</v>
      </c>
      <c r="AY71" s="5">
        <f t="shared" si="399"/>
        <v>0</v>
      </c>
      <c r="AZ71" s="5">
        <f t="shared" si="399"/>
        <v>0</v>
      </c>
      <c r="BA71" s="5">
        <f t="shared" si="399"/>
        <v>0</v>
      </c>
      <c r="BB71" s="5">
        <f t="shared" si="399"/>
        <v>0</v>
      </c>
      <c r="BC71" s="5">
        <f t="shared" si="399"/>
        <v>0</v>
      </c>
      <c r="BD71" s="5">
        <f t="shared" si="399"/>
        <v>0</v>
      </c>
      <c r="BE71" s="5">
        <f t="shared" si="399"/>
        <v>0</v>
      </c>
      <c r="BF71" s="5">
        <f t="shared" si="399"/>
        <v>0</v>
      </c>
      <c r="BG71" s="5">
        <f t="shared" si="399"/>
        <v>0</v>
      </c>
      <c r="BH71" s="5">
        <f t="shared" si="399"/>
        <v>0</v>
      </c>
      <c r="BI71" s="5">
        <f t="shared" si="399"/>
        <v>0</v>
      </c>
      <c r="BJ71" s="5">
        <f t="shared" si="399"/>
        <v>0</v>
      </c>
      <c r="BK71" s="5">
        <f t="shared" si="399"/>
        <v>0</v>
      </c>
      <c r="BL71" s="5">
        <f t="shared" si="399"/>
        <v>0</v>
      </c>
      <c r="BM71" s="5">
        <f t="shared" si="399"/>
        <v>0</v>
      </c>
      <c r="BN71" s="5">
        <f t="shared" si="399"/>
        <v>0</v>
      </c>
      <c r="BO71" s="5">
        <f t="shared" si="399"/>
        <v>0</v>
      </c>
      <c r="BP71" s="5">
        <f t="shared" ref="BP71:CX71" si="400">+BP69/5</f>
        <v>0</v>
      </c>
      <c r="BQ71" s="5">
        <f t="shared" si="400"/>
        <v>0</v>
      </c>
      <c r="BR71" s="5">
        <f t="shared" si="400"/>
        <v>0</v>
      </c>
      <c r="BS71" s="5">
        <f t="shared" si="400"/>
        <v>0</v>
      </c>
      <c r="BT71" s="5">
        <f t="shared" si="400"/>
        <v>0</v>
      </c>
      <c r="BU71" s="5">
        <f t="shared" si="400"/>
        <v>0</v>
      </c>
      <c r="BV71" s="5">
        <f t="shared" si="400"/>
        <v>0</v>
      </c>
      <c r="BW71" s="5">
        <f t="shared" si="400"/>
        <v>0</v>
      </c>
      <c r="BX71" s="5">
        <f t="shared" si="400"/>
        <v>0</v>
      </c>
      <c r="BY71" s="5">
        <f t="shared" si="400"/>
        <v>0</v>
      </c>
      <c r="BZ71" s="5">
        <f t="shared" si="400"/>
        <v>0</v>
      </c>
      <c r="CA71" s="5">
        <f t="shared" si="400"/>
        <v>0</v>
      </c>
      <c r="CB71" s="5">
        <f t="shared" si="400"/>
        <v>0</v>
      </c>
      <c r="CC71" s="5">
        <f t="shared" si="400"/>
        <v>0</v>
      </c>
      <c r="CD71" s="5">
        <f t="shared" si="400"/>
        <v>0</v>
      </c>
      <c r="CE71" s="5">
        <f t="shared" si="400"/>
        <v>0</v>
      </c>
      <c r="CF71" s="5">
        <f t="shared" si="400"/>
        <v>0</v>
      </c>
      <c r="CG71" s="5">
        <f t="shared" si="400"/>
        <v>0</v>
      </c>
      <c r="CH71" s="5">
        <f t="shared" si="400"/>
        <v>0</v>
      </c>
      <c r="CI71" s="5">
        <f t="shared" si="400"/>
        <v>0</v>
      </c>
      <c r="CJ71" s="5">
        <f t="shared" si="400"/>
        <v>0</v>
      </c>
      <c r="CK71" s="5">
        <f t="shared" si="400"/>
        <v>0</v>
      </c>
      <c r="CL71" s="5">
        <f t="shared" si="400"/>
        <v>0</v>
      </c>
      <c r="CM71" s="5">
        <f t="shared" si="400"/>
        <v>0</v>
      </c>
      <c r="CN71" s="5">
        <f t="shared" si="400"/>
        <v>0</v>
      </c>
      <c r="CO71" s="5">
        <f t="shared" si="400"/>
        <v>0</v>
      </c>
      <c r="CP71" s="5">
        <f t="shared" si="400"/>
        <v>0</v>
      </c>
      <c r="CQ71" s="5">
        <f t="shared" si="400"/>
        <v>0</v>
      </c>
      <c r="CR71" s="5">
        <f t="shared" si="400"/>
        <v>0</v>
      </c>
      <c r="CS71" s="5">
        <f t="shared" si="400"/>
        <v>0</v>
      </c>
      <c r="CT71" s="5">
        <f t="shared" si="400"/>
        <v>0</v>
      </c>
      <c r="CU71" s="5">
        <f t="shared" si="400"/>
        <v>0</v>
      </c>
      <c r="CV71" s="5">
        <f t="shared" si="400"/>
        <v>0</v>
      </c>
      <c r="CW71" s="5">
        <f t="shared" si="400"/>
        <v>0</v>
      </c>
      <c r="CX71" s="5">
        <f t="shared" si="400"/>
        <v>0</v>
      </c>
    </row>
    <row r="72" spans="2:102" ht="15" hidden="1" customHeight="1" x14ac:dyDescent="0.4">
      <c r="B72" s="5" t="s">
        <v>114</v>
      </c>
      <c r="C72" s="5">
        <f>+C70/20</f>
        <v>0</v>
      </c>
      <c r="D72" s="5">
        <f t="shared" ref="D72:BO72" si="401">+D70/20</f>
        <v>0</v>
      </c>
      <c r="E72" s="5">
        <f t="shared" si="401"/>
        <v>0</v>
      </c>
      <c r="F72" s="5">
        <f t="shared" si="401"/>
        <v>0</v>
      </c>
      <c r="G72" s="5">
        <f t="shared" si="401"/>
        <v>0</v>
      </c>
      <c r="H72" s="5">
        <f t="shared" si="401"/>
        <v>0</v>
      </c>
      <c r="I72" s="5">
        <f t="shared" si="401"/>
        <v>0</v>
      </c>
      <c r="J72" s="5">
        <f t="shared" si="401"/>
        <v>0</v>
      </c>
      <c r="K72" s="5">
        <f t="shared" si="401"/>
        <v>0</v>
      </c>
      <c r="L72" s="5">
        <f t="shared" si="401"/>
        <v>0</v>
      </c>
      <c r="M72" s="5">
        <f t="shared" si="401"/>
        <v>0</v>
      </c>
      <c r="N72" s="5">
        <f t="shared" si="401"/>
        <v>0</v>
      </c>
      <c r="O72" s="5">
        <f t="shared" si="401"/>
        <v>0</v>
      </c>
      <c r="P72" s="5">
        <f t="shared" si="401"/>
        <v>0</v>
      </c>
      <c r="Q72" s="5">
        <f t="shared" si="401"/>
        <v>0</v>
      </c>
      <c r="R72" s="5">
        <f t="shared" si="401"/>
        <v>0</v>
      </c>
      <c r="S72" s="5">
        <f t="shared" si="401"/>
        <v>0</v>
      </c>
      <c r="T72" s="5">
        <f t="shared" si="401"/>
        <v>0</v>
      </c>
      <c r="U72" s="5">
        <f t="shared" si="401"/>
        <v>0</v>
      </c>
      <c r="V72" s="5">
        <f t="shared" si="401"/>
        <v>0</v>
      </c>
      <c r="W72" s="5">
        <f t="shared" si="401"/>
        <v>0</v>
      </c>
      <c r="X72" s="5">
        <f t="shared" si="401"/>
        <v>0</v>
      </c>
      <c r="Y72" s="5">
        <f t="shared" si="401"/>
        <v>0</v>
      </c>
      <c r="Z72" s="5">
        <f t="shared" si="401"/>
        <v>0</v>
      </c>
      <c r="AA72" s="5">
        <f t="shared" si="401"/>
        <v>0</v>
      </c>
      <c r="AB72" s="5">
        <f t="shared" si="401"/>
        <v>0</v>
      </c>
      <c r="AC72" s="5">
        <f t="shared" si="401"/>
        <v>0</v>
      </c>
      <c r="AD72" s="5">
        <f t="shared" si="401"/>
        <v>0</v>
      </c>
      <c r="AE72" s="5">
        <f t="shared" si="401"/>
        <v>0</v>
      </c>
      <c r="AF72" s="5">
        <f t="shared" si="401"/>
        <v>0</v>
      </c>
      <c r="AG72" s="5">
        <f t="shared" si="401"/>
        <v>0</v>
      </c>
      <c r="AH72" s="5">
        <f t="shared" si="401"/>
        <v>0</v>
      </c>
      <c r="AI72" s="5">
        <f t="shared" si="401"/>
        <v>0</v>
      </c>
      <c r="AJ72" s="5">
        <f t="shared" si="401"/>
        <v>0</v>
      </c>
      <c r="AK72" s="5">
        <f t="shared" si="401"/>
        <v>0</v>
      </c>
      <c r="AL72" s="5">
        <f t="shared" si="401"/>
        <v>0</v>
      </c>
      <c r="AM72" s="5">
        <f t="shared" si="401"/>
        <v>0</v>
      </c>
      <c r="AN72" s="5">
        <f t="shared" si="401"/>
        <v>0</v>
      </c>
      <c r="AO72" s="5">
        <f t="shared" si="401"/>
        <v>0</v>
      </c>
      <c r="AP72" s="5">
        <f t="shared" si="401"/>
        <v>0</v>
      </c>
      <c r="AQ72" s="5">
        <f t="shared" si="401"/>
        <v>0</v>
      </c>
      <c r="AR72" s="5">
        <f t="shared" si="401"/>
        <v>0</v>
      </c>
      <c r="AS72" s="5">
        <f t="shared" si="401"/>
        <v>0</v>
      </c>
      <c r="AT72" s="5">
        <f t="shared" si="401"/>
        <v>0</v>
      </c>
      <c r="AU72" s="5">
        <f t="shared" si="401"/>
        <v>0</v>
      </c>
      <c r="AV72" s="5">
        <f t="shared" si="401"/>
        <v>0</v>
      </c>
      <c r="AW72" s="5">
        <f t="shared" si="401"/>
        <v>0</v>
      </c>
      <c r="AX72" s="5">
        <f t="shared" si="401"/>
        <v>0</v>
      </c>
      <c r="AY72" s="5">
        <f t="shared" si="401"/>
        <v>0</v>
      </c>
      <c r="AZ72" s="5">
        <f t="shared" si="401"/>
        <v>0</v>
      </c>
      <c r="BA72" s="5">
        <f t="shared" si="401"/>
        <v>0</v>
      </c>
      <c r="BB72" s="5">
        <f t="shared" si="401"/>
        <v>0</v>
      </c>
      <c r="BC72" s="5">
        <f t="shared" si="401"/>
        <v>0</v>
      </c>
      <c r="BD72" s="5">
        <f t="shared" si="401"/>
        <v>0</v>
      </c>
      <c r="BE72" s="5">
        <f t="shared" si="401"/>
        <v>0</v>
      </c>
      <c r="BF72" s="5">
        <f t="shared" si="401"/>
        <v>0</v>
      </c>
      <c r="BG72" s="5">
        <f t="shared" si="401"/>
        <v>0</v>
      </c>
      <c r="BH72" s="5">
        <f t="shared" si="401"/>
        <v>0</v>
      </c>
      <c r="BI72" s="5">
        <f t="shared" si="401"/>
        <v>0</v>
      </c>
      <c r="BJ72" s="5">
        <f t="shared" si="401"/>
        <v>0</v>
      </c>
      <c r="BK72" s="5">
        <f t="shared" si="401"/>
        <v>0</v>
      </c>
      <c r="BL72" s="5">
        <f t="shared" si="401"/>
        <v>0</v>
      </c>
      <c r="BM72" s="5">
        <f t="shared" si="401"/>
        <v>0</v>
      </c>
      <c r="BN72" s="5">
        <f t="shared" si="401"/>
        <v>0</v>
      </c>
      <c r="BO72" s="5">
        <f t="shared" si="401"/>
        <v>0</v>
      </c>
      <c r="BP72" s="5">
        <f t="shared" ref="BP72:CX72" si="402">+BP70/20</f>
        <v>0</v>
      </c>
      <c r="BQ72" s="5">
        <f t="shared" si="402"/>
        <v>0</v>
      </c>
      <c r="BR72" s="5">
        <f t="shared" si="402"/>
        <v>0</v>
      </c>
      <c r="BS72" s="5">
        <f t="shared" si="402"/>
        <v>0</v>
      </c>
      <c r="BT72" s="5">
        <f t="shared" si="402"/>
        <v>0</v>
      </c>
      <c r="BU72" s="5">
        <f t="shared" si="402"/>
        <v>0</v>
      </c>
      <c r="BV72" s="5">
        <f t="shared" si="402"/>
        <v>0</v>
      </c>
      <c r="BW72" s="5">
        <f t="shared" si="402"/>
        <v>0</v>
      </c>
      <c r="BX72" s="5">
        <f t="shared" si="402"/>
        <v>0</v>
      </c>
      <c r="BY72" s="5">
        <f t="shared" si="402"/>
        <v>0</v>
      </c>
      <c r="BZ72" s="5">
        <f t="shared" si="402"/>
        <v>0</v>
      </c>
      <c r="CA72" s="5">
        <f t="shared" si="402"/>
        <v>0</v>
      </c>
      <c r="CB72" s="5">
        <f t="shared" si="402"/>
        <v>0</v>
      </c>
      <c r="CC72" s="5">
        <f t="shared" si="402"/>
        <v>0</v>
      </c>
      <c r="CD72" s="5">
        <f t="shared" si="402"/>
        <v>0</v>
      </c>
      <c r="CE72" s="5">
        <f t="shared" si="402"/>
        <v>0</v>
      </c>
      <c r="CF72" s="5">
        <f t="shared" si="402"/>
        <v>0</v>
      </c>
      <c r="CG72" s="5">
        <f t="shared" si="402"/>
        <v>0</v>
      </c>
      <c r="CH72" s="5">
        <f t="shared" si="402"/>
        <v>0</v>
      </c>
      <c r="CI72" s="5">
        <f t="shared" si="402"/>
        <v>0</v>
      </c>
      <c r="CJ72" s="5">
        <f t="shared" si="402"/>
        <v>0</v>
      </c>
      <c r="CK72" s="5">
        <f t="shared" si="402"/>
        <v>0</v>
      </c>
      <c r="CL72" s="5">
        <f t="shared" si="402"/>
        <v>0</v>
      </c>
      <c r="CM72" s="5">
        <f t="shared" si="402"/>
        <v>0</v>
      </c>
      <c r="CN72" s="5">
        <f t="shared" si="402"/>
        <v>0</v>
      </c>
      <c r="CO72" s="5">
        <f t="shared" si="402"/>
        <v>0</v>
      </c>
      <c r="CP72" s="5">
        <f t="shared" si="402"/>
        <v>0</v>
      </c>
      <c r="CQ72" s="5">
        <f t="shared" si="402"/>
        <v>0</v>
      </c>
      <c r="CR72" s="5">
        <f t="shared" si="402"/>
        <v>0</v>
      </c>
      <c r="CS72" s="5">
        <f t="shared" si="402"/>
        <v>0</v>
      </c>
      <c r="CT72" s="5">
        <f t="shared" si="402"/>
        <v>0</v>
      </c>
      <c r="CU72" s="5">
        <f t="shared" si="402"/>
        <v>0</v>
      </c>
      <c r="CV72" s="5">
        <f t="shared" si="402"/>
        <v>0</v>
      </c>
      <c r="CW72" s="5">
        <f t="shared" si="402"/>
        <v>0</v>
      </c>
      <c r="CX72" s="5">
        <f t="shared" si="402"/>
        <v>0</v>
      </c>
    </row>
    <row r="73" spans="2:102" ht="15" hidden="1" customHeight="1" x14ac:dyDescent="0.4">
      <c r="B73" s="5" t="s">
        <v>117</v>
      </c>
      <c r="C73" s="57" t="e">
        <f>+C67</f>
        <v>#N/A</v>
      </c>
      <c r="D73" s="57" t="e">
        <f t="shared" ref="D73:BO73" si="403">+D67</f>
        <v>#N/A</v>
      </c>
      <c r="E73" s="57" t="e">
        <f t="shared" si="403"/>
        <v>#N/A</v>
      </c>
      <c r="F73" s="57" t="e">
        <f t="shared" si="403"/>
        <v>#N/A</v>
      </c>
      <c r="G73" s="57" t="e">
        <f t="shared" si="403"/>
        <v>#N/A</v>
      </c>
      <c r="H73" s="57" t="e">
        <f t="shared" si="403"/>
        <v>#N/A</v>
      </c>
      <c r="I73" s="57" t="e">
        <f t="shared" si="403"/>
        <v>#N/A</v>
      </c>
      <c r="J73" s="57" t="e">
        <f t="shared" si="403"/>
        <v>#N/A</v>
      </c>
      <c r="K73" s="57" t="e">
        <f t="shared" si="403"/>
        <v>#N/A</v>
      </c>
      <c r="L73" s="57" t="e">
        <f t="shared" si="403"/>
        <v>#N/A</v>
      </c>
      <c r="M73" s="57" t="e">
        <f t="shared" si="403"/>
        <v>#N/A</v>
      </c>
      <c r="N73" s="57" t="e">
        <f t="shared" si="403"/>
        <v>#N/A</v>
      </c>
      <c r="O73" s="57" t="e">
        <f t="shared" si="403"/>
        <v>#N/A</v>
      </c>
      <c r="P73" s="57" t="e">
        <f t="shared" si="403"/>
        <v>#N/A</v>
      </c>
      <c r="Q73" s="57" t="e">
        <f t="shared" si="403"/>
        <v>#N/A</v>
      </c>
      <c r="R73" s="57" t="e">
        <f t="shared" si="403"/>
        <v>#N/A</v>
      </c>
      <c r="S73" s="57" t="e">
        <f t="shared" si="403"/>
        <v>#N/A</v>
      </c>
      <c r="T73" s="57" t="e">
        <f t="shared" si="403"/>
        <v>#N/A</v>
      </c>
      <c r="U73" s="57" t="e">
        <f t="shared" si="403"/>
        <v>#N/A</v>
      </c>
      <c r="V73" s="57" t="e">
        <f t="shared" si="403"/>
        <v>#N/A</v>
      </c>
      <c r="W73" s="57" t="e">
        <f t="shared" si="403"/>
        <v>#N/A</v>
      </c>
      <c r="X73" s="57" t="e">
        <f t="shared" si="403"/>
        <v>#N/A</v>
      </c>
      <c r="Y73" s="57" t="e">
        <f t="shared" si="403"/>
        <v>#N/A</v>
      </c>
      <c r="Z73" s="57" t="e">
        <f t="shared" si="403"/>
        <v>#N/A</v>
      </c>
      <c r="AA73" s="57" t="e">
        <f t="shared" si="403"/>
        <v>#N/A</v>
      </c>
      <c r="AB73" s="57" t="e">
        <f t="shared" si="403"/>
        <v>#N/A</v>
      </c>
      <c r="AC73" s="57" t="e">
        <f t="shared" si="403"/>
        <v>#N/A</v>
      </c>
      <c r="AD73" s="57" t="e">
        <f t="shared" si="403"/>
        <v>#N/A</v>
      </c>
      <c r="AE73" s="57" t="e">
        <f t="shared" si="403"/>
        <v>#N/A</v>
      </c>
      <c r="AF73" s="57" t="e">
        <f t="shared" si="403"/>
        <v>#N/A</v>
      </c>
      <c r="AG73" s="57" t="e">
        <f t="shared" si="403"/>
        <v>#N/A</v>
      </c>
      <c r="AH73" s="57" t="e">
        <f t="shared" si="403"/>
        <v>#N/A</v>
      </c>
      <c r="AI73" s="57" t="e">
        <f t="shared" si="403"/>
        <v>#N/A</v>
      </c>
      <c r="AJ73" s="57" t="e">
        <f t="shared" si="403"/>
        <v>#N/A</v>
      </c>
      <c r="AK73" s="57" t="e">
        <f t="shared" si="403"/>
        <v>#N/A</v>
      </c>
      <c r="AL73" s="57" t="e">
        <f t="shared" si="403"/>
        <v>#N/A</v>
      </c>
      <c r="AM73" s="57" t="e">
        <f t="shared" si="403"/>
        <v>#N/A</v>
      </c>
      <c r="AN73" s="57" t="e">
        <f t="shared" si="403"/>
        <v>#N/A</v>
      </c>
      <c r="AO73" s="57" t="e">
        <f t="shared" si="403"/>
        <v>#N/A</v>
      </c>
      <c r="AP73" s="57" t="e">
        <f t="shared" si="403"/>
        <v>#N/A</v>
      </c>
      <c r="AQ73" s="57" t="e">
        <f t="shared" si="403"/>
        <v>#N/A</v>
      </c>
      <c r="AR73" s="57" t="e">
        <f t="shared" si="403"/>
        <v>#N/A</v>
      </c>
      <c r="AS73" s="57" t="e">
        <f t="shared" si="403"/>
        <v>#N/A</v>
      </c>
      <c r="AT73" s="57" t="e">
        <f t="shared" si="403"/>
        <v>#N/A</v>
      </c>
      <c r="AU73" s="57" t="e">
        <f t="shared" si="403"/>
        <v>#N/A</v>
      </c>
      <c r="AV73" s="57" t="e">
        <f t="shared" si="403"/>
        <v>#N/A</v>
      </c>
      <c r="AW73" s="57" t="e">
        <f t="shared" si="403"/>
        <v>#N/A</v>
      </c>
      <c r="AX73" s="57" t="e">
        <f t="shared" si="403"/>
        <v>#N/A</v>
      </c>
      <c r="AY73" s="57" t="e">
        <f t="shared" si="403"/>
        <v>#N/A</v>
      </c>
      <c r="AZ73" s="57" t="e">
        <f t="shared" si="403"/>
        <v>#N/A</v>
      </c>
      <c r="BA73" s="57" t="e">
        <f t="shared" si="403"/>
        <v>#N/A</v>
      </c>
      <c r="BB73" s="57" t="e">
        <f t="shared" si="403"/>
        <v>#N/A</v>
      </c>
      <c r="BC73" s="57" t="e">
        <f t="shared" si="403"/>
        <v>#N/A</v>
      </c>
      <c r="BD73" s="57" t="e">
        <f t="shared" si="403"/>
        <v>#N/A</v>
      </c>
      <c r="BE73" s="57" t="e">
        <f t="shared" si="403"/>
        <v>#N/A</v>
      </c>
      <c r="BF73" s="57" t="e">
        <f t="shared" si="403"/>
        <v>#N/A</v>
      </c>
      <c r="BG73" s="57" t="e">
        <f t="shared" si="403"/>
        <v>#N/A</v>
      </c>
      <c r="BH73" s="57" t="e">
        <f t="shared" si="403"/>
        <v>#N/A</v>
      </c>
      <c r="BI73" s="57" t="e">
        <f t="shared" si="403"/>
        <v>#N/A</v>
      </c>
      <c r="BJ73" s="57" t="e">
        <f t="shared" si="403"/>
        <v>#N/A</v>
      </c>
      <c r="BK73" s="57" t="e">
        <f t="shared" si="403"/>
        <v>#N/A</v>
      </c>
      <c r="BL73" s="57" t="e">
        <f t="shared" si="403"/>
        <v>#N/A</v>
      </c>
      <c r="BM73" s="57" t="e">
        <f t="shared" si="403"/>
        <v>#N/A</v>
      </c>
      <c r="BN73" s="57" t="e">
        <f t="shared" si="403"/>
        <v>#N/A</v>
      </c>
      <c r="BO73" s="57" t="e">
        <f t="shared" si="403"/>
        <v>#N/A</v>
      </c>
      <c r="BP73" s="57" t="e">
        <f t="shared" ref="BP73:CX73" si="404">+BP67</f>
        <v>#N/A</v>
      </c>
      <c r="BQ73" s="57" t="e">
        <f t="shared" si="404"/>
        <v>#N/A</v>
      </c>
      <c r="BR73" s="57" t="e">
        <f t="shared" si="404"/>
        <v>#N/A</v>
      </c>
      <c r="BS73" s="57" t="e">
        <f t="shared" si="404"/>
        <v>#N/A</v>
      </c>
      <c r="BT73" s="57" t="e">
        <f t="shared" si="404"/>
        <v>#N/A</v>
      </c>
      <c r="BU73" s="57" t="e">
        <f t="shared" si="404"/>
        <v>#N/A</v>
      </c>
      <c r="BV73" s="57" t="e">
        <f t="shared" si="404"/>
        <v>#N/A</v>
      </c>
      <c r="BW73" s="57" t="e">
        <f t="shared" si="404"/>
        <v>#N/A</v>
      </c>
      <c r="BX73" s="57" t="e">
        <f t="shared" si="404"/>
        <v>#N/A</v>
      </c>
      <c r="BY73" s="57" t="e">
        <f t="shared" si="404"/>
        <v>#N/A</v>
      </c>
      <c r="BZ73" s="57" t="e">
        <f t="shared" si="404"/>
        <v>#N/A</v>
      </c>
      <c r="CA73" s="57" t="e">
        <f t="shared" si="404"/>
        <v>#N/A</v>
      </c>
      <c r="CB73" s="57" t="e">
        <f t="shared" si="404"/>
        <v>#N/A</v>
      </c>
      <c r="CC73" s="57" t="e">
        <f t="shared" si="404"/>
        <v>#N/A</v>
      </c>
      <c r="CD73" s="57" t="e">
        <f t="shared" si="404"/>
        <v>#N/A</v>
      </c>
      <c r="CE73" s="57" t="e">
        <f t="shared" si="404"/>
        <v>#N/A</v>
      </c>
      <c r="CF73" s="57" t="e">
        <f t="shared" si="404"/>
        <v>#N/A</v>
      </c>
      <c r="CG73" s="57" t="e">
        <f t="shared" si="404"/>
        <v>#N/A</v>
      </c>
      <c r="CH73" s="57" t="e">
        <f t="shared" si="404"/>
        <v>#N/A</v>
      </c>
      <c r="CI73" s="57" t="e">
        <f t="shared" si="404"/>
        <v>#N/A</v>
      </c>
      <c r="CJ73" s="57" t="e">
        <f t="shared" si="404"/>
        <v>#N/A</v>
      </c>
      <c r="CK73" s="57" t="e">
        <f t="shared" si="404"/>
        <v>#N/A</v>
      </c>
      <c r="CL73" s="57" t="e">
        <f t="shared" si="404"/>
        <v>#N/A</v>
      </c>
      <c r="CM73" s="57" t="e">
        <f t="shared" si="404"/>
        <v>#N/A</v>
      </c>
      <c r="CN73" s="57" t="e">
        <f t="shared" si="404"/>
        <v>#N/A</v>
      </c>
      <c r="CO73" s="57" t="e">
        <f t="shared" si="404"/>
        <v>#N/A</v>
      </c>
      <c r="CP73" s="57" t="e">
        <f t="shared" si="404"/>
        <v>#N/A</v>
      </c>
      <c r="CQ73" s="57" t="e">
        <f t="shared" si="404"/>
        <v>#N/A</v>
      </c>
      <c r="CR73" s="57" t="e">
        <f t="shared" si="404"/>
        <v>#N/A</v>
      </c>
      <c r="CS73" s="57" t="e">
        <f t="shared" si="404"/>
        <v>#N/A</v>
      </c>
      <c r="CT73" s="57" t="e">
        <f t="shared" si="404"/>
        <v>#N/A</v>
      </c>
      <c r="CU73" s="57" t="e">
        <f t="shared" si="404"/>
        <v>#N/A</v>
      </c>
      <c r="CV73" s="57" t="e">
        <f t="shared" si="404"/>
        <v>#N/A</v>
      </c>
      <c r="CW73" s="57" t="e">
        <f t="shared" si="404"/>
        <v>#N/A</v>
      </c>
      <c r="CX73" s="57" t="e">
        <f t="shared" si="404"/>
        <v>#N/A</v>
      </c>
    </row>
    <row r="74" spans="2:102" ht="15" hidden="1" customHeight="1" x14ac:dyDescent="0.4">
      <c r="B74" s="5" t="s">
        <v>118</v>
      </c>
      <c r="C74" s="57" t="e">
        <f>C68*C72</f>
        <v>#N/A</v>
      </c>
      <c r="D74" s="57" t="e">
        <f t="shared" ref="D74:BO74" si="405">D68*D72</f>
        <v>#N/A</v>
      </c>
      <c r="E74" s="57" t="e">
        <f t="shared" si="405"/>
        <v>#N/A</v>
      </c>
      <c r="F74" s="57" t="e">
        <f t="shared" si="405"/>
        <v>#N/A</v>
      </c>
      <c r="G74" s="57" t="e">
        <f t="shared" si="405"/>
        <v>#N/A</v>
      </c>
      <c r="H74" s="57" t="e">
        <f t="shared" si="405"/>
        <v>#N/A</v>
      </c>
      <c r="I74" s="57" t="e">
        <f t="shared" si="405"/>
        <v>#N/A</v>
      </c>
      <c r="J74" s="57" t="e">
        <f t="shared" si="405"/>
        <v>#N/A</v>
      </c>
      <c r="K74" s="57" t="e">
        <f t="shared" si="405"/>
        <v>#N/A</v>
      </c>
      <c r="L74" s="57" t="e">
        <f t="shared" si="405"/>
        <v>#N/A</v>
      </c>
      <c r="M74" s="57" t="e">
        <f t="shared" si="405"/>
        <v>#N/A</v>
      </c>
      <c r="N74" s="57" t="e">
        <f t="shared" si="405"/>
        <v>#N/A</v>
      </c>
      <c r="O74" s="57" t="e">
        <f t="shared" si="405"/>
        <v>#N/A</v>
      </c>
      <c r="P74" s="57" t="e">
        <f t="shared" si="405"/>
        <v>#N/A</v>
      </c>
      <c r="Q74" s="57" t="e">
        <f t="shared" si="405"/>
        <v>#N/A</v>
      </c>
      <c r="R74" s="57" t="e">
        <f t="shared" si="405"/>
        <v>#N/A</v>
      </c>
      <c r="S74" s="57" t="e">
        <f t="shared" si="405"/>
        <v>#N/A</v>
      </c>
      <c r="T74" s="57" t="e">
        <f t="shared" si="405"/>
        <v>#N/A</v>
      </c>
      <c r="U74" s="57" t="e">
        <f t="shared" si="405"/>
        <v>#N/A</v>
      </c>
      <c r="V74" s="57" t="e">
        <f t="shared" si="405"/>
        <v>#N/A</v>
      </c>
      <c r="W74" s="57" t="e">
        <f t="shared" si="405"/>
        <v>#N/A</v>
      </c>
      <c r="X74" s="57" t="e">
        <f t="shared" si="405"/>
        <v>#N/A</v>
      </c>
      <c r="Y74" s="57" t="e">
        <f t="shared" si="405"/>
        <v>#N/A</v>
      </c>
      <c r="Z74" s="57" t="e">
        <f t="shared" si="405"/>
        <v>#N/A</v>
      </c>
      <c r="AA74" s="57" t="e">
        <f t="shared" si="405"/>
        <v>#N/A</v>
      </c>
      <c r="AB74" s="57" t="e">
        <f t="shared" si="405"/>
        <v>#N/A</v>
      </c>
      <c r="AC74" s="57" t="e">
        <f t="shared" si="405"/>
        <v>#N/A</v>
      </c>
      <c r="AD74" s="57" t="e">
        <f t="shared" si="405"/>
        <v>#N/A</v>
      </c>
      <c r="AE74" s="57" t="e">
        <f t="shared" si="405"/>
        <v>#N/A</v>
      </c>
      <c r="AF74" s="57" t="e">
        <f t="shared" si="405"/>
        <v>#N/A</v>
      </c>
      <c r="AG74" s="57" t="e">
        <f t="shared" si="405"/>
        <v>#N/A</v>
      </c>
      <c r="AH74" s="57" t="e">
        <f t="shared" si="405"/>
        <v>#N/A</v>
      </c>
      <c r="AI74" s="57" t="e">
        <f t="shared" si="405"/>
        <v>#N/A</v>
      </c>
      <c r="AJ74" s="57" t="e">
        <f t="shared" si="405"/>
        <v>#N/A</v>
      </c>
      <c r="AK74" s="57" t="e">
        <f t="shared" si="405"/>
        <v>#N/A</v>
      </c>
      <c r="AL74" s="57" t="e">
        <f t="shared" si="405"/>
        <v>#N/A</v>
      </c>
      <c r="AM74" s="57" t="e">
        <f t="shared" si="405"/>
        <v>#N/A</v>
      </c>
      <c r="AN74" s="57" t="e">
        <f t="shared" si="405"/>
        <v>#N/A</v>
      </c>
      <c r="AO74" s="57" t="e">
        <f t="shared" si="405"/>
        <v>#N/A</v>
      </c>
      <c r="AP74" s="57" t="e">
        <f t="shared" si="405"/>
        <v>#N/A</v>
      </c>
      <c r="AQ74" s="57" t="e">
        <f t="shared" si="405"/>
        <v>#N/A</v>
      </c>
      <c r="AR74" s="57" t="e">
        <f t="shared" si="405"/>
        <v>#N/A</v>
      </c>
      <c r="AS74" s="57" t="e">
        <f t="shared" si="405"/>
        <v>#N/A</v>
      </c>
      <c r="AT74" s="57" t="e">
        <f t="shared" si="405"/>
        <v>#N/A</v>
      </c>
      <c r="AU74" s="57" t="e">
        <f t="shared" si="405"/>
        <v>#N/A</v>
      </c>
      <c r="AV74" s="57" t="e">
        <f t="shared" si="405"/>
        <v>#N/A</v>
      </c>
      <c r="AW74" s="57" t="e">
        <f t="shared" si="405"/>
        <v>#N/A</v>
      </c>
      <c r="AX74" s="57" t="e">
        <f t="shared" si="405"/>
        <v>#N/A</v>
      </c>
      <c r="AY74" s="57" t="e">
        <f t="shared" si="405"/>
        <v>#N/A</v>
      </c>
      <c r="AZ74" s="57" t="e">
        <f t="shared" si="405"/>
        <v>#N/A</v>
      </c>
      <c r="BA74" s="57" t="e">
        <f t="shared" si="405"/>
        <v>#N/A</v>
      </c>
      <c r="BB74" s="57" t="e">
        <f t="shared" si="405"/>
        <v>#N/A</v>
      </c>
      <c r="BC74" s="57" t="e">
        <f t="shared" si="405"/>
        <v>#N/A</v>
      </c>
      <c r="BD74" s="57" t="e">
        <f t="shared" si="405"/>
        <v>#N/A</v>
      </c>
      <c r="BE74" s="57" t="e">
        <f t="shared" si="405"/>
        <v>#N/A</v>
      </c>
      <c r="BF74" s="57" t="e">
        <f t="shared" si="405"/>
        <v>#N/A</v>
      </c>
      <c r="BG74" s="57" t="e">
        <f t="shared" si="405"/>
        <v>#N/A</v>
      </c>
      <c r="BH74" s="57" t="e">
        <f t="shared" si="405"/>
        <v>#N/A</v>
      </c>
      <c r="BI74" s="57" t="e">
        <f t="shared" si="405"/>
        <v>#N/A</v>
      </c>
      <c r="BJ74" s="57" t="e">
        <f t="shared" si="405"/>
        <v>#N/A</v>
      </c>
      <c r="BK74" s="57" t="e">
        <f t="shared" si="405"/>
        <v>#N/A</v>
      </c>
      <c r="BL74" s="57" t="e">
        <f t="shared" si="405"/>
        <v>#N/A</v>
      </c>
      <c r="BM74" s="57" t="e">
        <f t="shared" si="405"/>
        <v>#N/A</v>
      </c>
      <c r="BN74" s="57" t="e">
        <f t="shared" si="405"/>
        <v>#N/A</v>
      </c>
      <c r="BO74" s="57" t="e">
        <f t="shared" si="405"/>
        <v>#N/A</v>
      </c>
      <c r="BP74" s="57" t="e">
        <f t="shared" ref="BP74:CX74" si="406">BP68*BP72</f>
        <v>#N/A</v>
      </c>
      <c r="BQ74" s="57" t="e">
        <f t="shared" si="406"/>
        <v>#N/A</v>
      </c>
      <c r="BR74" s="57" t="e">
        <f t="shared" si="406"/>
        <v>#N/A</v>
      </c>
      <c r="BS74" s="57" t="e">
        <f t="shared" si="406"/>
        <v>#N/A</v>
      </c>
      <c r="BT74" s="57" t="e">
        <f t="shared" si="406"/>
        <v>#N/A</v>
      </c>
      <c r="BU74" s="57" t="e">
        <f t="shared" si="406"/>
        <v>#N/A</v>
      </c>
      <c r="BV74" s="57" t="e">
        <f t="shared" si="406"/>
        <v>#N/A</v>
      </c>
      <c r="BW74" s="57" t="e">
        <f t="shared" si="406"/>
        <v>#N/A</v>
      </c>
      <c r="BX74" s="57" t="e">
        <f t="shared" si="406"/>
        <v>#N/A</v>
      </c>
      <c r="BY74" s="57" t="e">
        <f t="shared" si="406"/>
        <v>#N/A</v>
      </c>
      <c r="BZ74" s="57" t="e">
        <f t="shared" si="406"/>
        <v>#N/A</v>
      </c>
      <c r="CA74" s="57" t="e">
        <f t="shared" si="406"/>
        <v>#N/A</v>
      </c>
      <c r="CB74" s="57" t="e">
        <f t="shared" si="406"/>
        <v>#N/A</v>
      </c>
      <c r="CC74" s="57" t="e">
        <f t="shared" si="406"/>
        <v>#N/A</v>
      </c>
      <c r="CD74" s="57" t="e">
        <f t="shared" si="406"/>
        <v>#N/A</v>
      </c>
      <c r="CE74" s="57" t="e">
        <f t="shared" si="406"/>
        <v>#N/A</v>
      </c>
      <c r="CF74" s="57" t="e">
        <f t="shared" si="406"/>
        <v>#N/A</v>
      </c>
      <c r="CG74" s="57" t="e">
        <f t="shared" si="406"/>
        <v>#N/A</v>
      </c>
      <c r="CH74" s="57" t="e">
        <f t="shared" si="406"/>
        <v>#N/A</v>
      </c>
      <c r="CI74" s="57" t="e">
        <f t="shared" si="406"/>
        <v>#N/A</v>
      </c>
      <c r="CJ74" s="57" t="e">
        <f t="shared" si="406"/>
        <v>#N/A</v>
      </c>
      <c r="CK74" s="57" t="e">
        <f t="shared" si="406"/>
        <v>#N/A</v>
      </c>
      <c r="CL74" s="57" t="e">
        <f t="shared" si="406"/>
        <v>#N/A</v>
      </c>
      <c r="CM74" s="57" t="e">
        <f t="shared" si="406"/>
        <v>#N/A</v>
      </c>
      <c r="CN74" s="57" t="e">
        <f t="shared" si="406"/>
        <v>#N/A</v>
      </c>
      <c r="CO74" s="57" t="e">
        <f t="shared" si="406"/>
        <v>#N/A</v>
      </c>
      <c r="CP74" s="57" t="e">
        <f t="shared" si="406"/>
        <v>#N/A</v>
      </c>
      <c r="CQ74" s="57" t="e">
        <f t="shared" si="406"/>
        <v>#N/A</v>
      </c>
      <c r="CR74" s="57" t="e">
        <f t="shared" si="406"/>
        <v>#N/A</v>
      </c>
      <c r="CS74" s="57" t="e">
        <f t="shared" si="406"/>
        <v>#N/A</v>
      </c>
      <c r="CT74" s="57" t="e">
        <f t="shared" si="406"/>
        <v>#N/A</v>
      </c>
      <c r="CU74" s="57" t="e">
        <f t="shared" si="406"/>
        <v>#N/A</v>
      </c>
      <c r="CV74" s="57" t="e">
        <f t="shared" si="406"/>
        <v>#N/A</v>
      </c>
      <c r="CW74" s="57" t="e">
        <f t="shared" si="406"/>
        <v>#N/A</v>
      </c>
      <c r="CX74" s="57" t="e">
        <f t="shared" si="406"/>
        <v>#N/A</v>
      </c>
    </row>
    <row r="75" spans="2:102" ht="15" hidden="1" customHeight="1" x14ac:dyDescent="0.4">
      <c r="B75" s="5" t="s">
        <v>151</v>
      </c>
      <c r="C75" s="57" t="e">
        <f>SUM(C73:C74)</f>
        <v>#N/A</v>
      </c>
      <c r="D75" s="57" t="e">
        <f t="shared" ref="D75:BO75" si="407">SUM(D73:D74)</f>
        <v>#N/A</v>
      </c>
      <c r="E75" s="57" t="e">
        <f t="shared" si="407"/>
        <v>#N/A</v>
      </c>
      <c r="F75" s="57" t="e">
        <f t="shared" si="407"/>
        <v>#N/A</v>
      </c>
      <c r="G75" s="57" t="e">
        <f t="shared" si="407"/>
        <v>#N/A</v>
      </c>
      <c r="H75" s="57" t="e">
        <f t="shared" si="407"/>
        <v>#N/A</v>
      </c>
      <c r="I75" s="57" t="e">
        <f t="shared" si="407"/>
        <v>#N/A</v>
      </c>
      <c r="J75" s="57" t="e">
        <f t="shared" si="407"/>
        <v>#N/A</v>
      </c>
      <c r="K75" s="57" t="e">
        <f t="shared" si="407"/>
        <v>#N/A</v>
      </c>
      <c r="L75" s="57" t="e">
        <f t="shared" si="407"/>
        <v>#N/A</v>
      </c>
      <c r="M75" s="57" t="e">
        <f t="shared" si="407"/>
        <v>#N/A</v>
      </c>
      <c r="N75" s="57" t="e">
        <f t="shared" si="407"/>
        <v>#N/A</v>
      </c>
      <c r="O75" s="57" t="e">
        <f t="shared" si="407"/>
        <v>#N/A</v>
      </c>
      <c r="P75" s="57" t="e">
        <f t="shared" si="407"/>
        <v>#N/A</v>
      </c>
      <c r="Q75" s="57" t="e">
        <f t="shared" si="407"/>
        <v>#N/A</v>
      </c>
      <c r="R75" s="57" t="e">
        <f t="shared" si="407"/>
        <v>#N/A</v>
      </c>
      <c r="S75" s="57" t="e">
        <f t="shared" si="407"/>
        <v>#N/A</v>
      </c>
      <c r="T75" s="57" t="e">
        <f t="shared" si="407"/>
        <v>#N/A</v>
      </c>
      <c r="U75" s="57" t="e">
        <f t="shared" si="407"/>
        <v>#N/A</v>
      </c>
      <c r="V75" s="57" t="e">
        <f t="shared" si="407"/>
        <v>#N/A</v>
      </c>
      <c r="W75" s="57" t="e">
        <f t="shared" si="407"/>
        <v>#N/A</v>
      </c>
      <c r="X75" s="57" t="e">
        <f t="shared" si="407"/>
        <v>#N/A</v>
      </c>
      <c r="Y75" s="57" t="e">
        <f t="shared" si="407"/>
        <v>#N/A</v>
      </c>
      <c r="Z75" s="57" t="e">
        <f t="shared" si="407"/>
        <v>#N/A</v>
      </c>
      <c r="AA75" s="57" t="e">
        <f t="shared" si="407"/>
        <v>#N/A</v>
      </c>
      <c r="AB75" s="57" t="e">
        <f t="shared" si="407"/>
        <v>#N/A</v>
      </c>
      <c r="AC75" s="57" t="e">
        <f t="shared" si="407"/>
        <v>#N/A</v>
      </c>
      <c r="AD75" s="57" t="e">
        <f t="shared" si="407"/>
        <v>#N/A</v>
      </c>
      <c r="AE75" s="57" t="e">
        <f t="shared" si="407"/>
        <v>#N/A</v>
      </c>
      <c r="AF75" s="57" t="e">
        <f t="shared" si="407"/>
        <v>#N/A</v>
      </c>
      <c r="AG75" s="57" t="e">
        <f t="shared" si="407"/>
        <v>#N/A</v>
      </c>
      <c r="AH75" s="57" t="e">
        <f t="shared" si="407"/>
        <v>#N/A</v>
      </c>
      <c r="AI75" s="57" t="e">
        <f t="shared" si="407"/>
        <v>#N/A</v>
      </c>
      <c r="AJ75" s="57" t="e">
        <f t="shared" si="407"/>
        <v>#N/A</v>
      </c>
      <c r="AK75" s="57" t="e">
        <f t="shared" si="407"/>
        <v>#N/A</v>
      </c>
      <c r="AL75" s="57" t="e">
        <f t="shared" si="407"/>
        <v>#N/A</v>
      </c>
      <c r="AM75" s="57" t="e">
        <f t="shared" si="407"/>
        <v>#N/A</v>
      </c>
      <c r="AN75" s="57" t="e">
        <f t="shared" si="407"/>
        <v>#N/A</v>
      </c>
      <c r="AO75" s="57" t="e">
        <f t="shared" si="407"/>
        <v>#N/A</v>
      </c>
      <c r="AP75" s="57" t="e">
        <f t="shared" si="407"/>
        <v>#N/A</v>
      </c>
      <c r="AQ75" s="57" t="e">
        <f t="shared" si="407"/>
        <v>#N/A</v>
      </c>
      <c r="AR75" s="57" t="e">
        <f t="shared" si="407"/>
        <v>#N/A</v>
      </c>
      <c r="AS75" s="57" t="e">
        <f t="shared" si="407"/>
        <v>#N/A</v>
      </c>
      <c r="AT75" s="57" t="e">
        <f t="shared" si="407"/>
        <v>#N/A</v>
      </c>
      <c r="AU75" s="57" t="e">
        <f t="shared" si="407"/>
        <v>#N/A</v>
      </c>
      <c r="AV75" s="57" t="e">
        <f t="shared" si="407"/>
        <v>#N/A</v>
      </c>
      <c r="AW75" s="57" t="e">
        <f t="shared" si="407"/>
        <v>#N/A</v>
      </c>
      <c r="AX75" s="57" t="e">
        <f t="shared" si="407"/>
        <v>#N/A</v>
      </c>
      <c r="AY75" s="57" t="e">
        <f t="shared" si="407"/>
        <v>#N/A</v>
      </c>
      <c r="AZ75" s="57" t="e">
        <f t="shared" si="407"/>
        <v>#N/A</v>
      </c>
      <c r="BA75" s="57" t="e">
        <f t="shared" si="407"/>
        <v>#N/A</v>
      </c>
      <c r="BB75" s="57" t="e">
        <f t="shared" si="407"/>
        <v>#N/A</v>
      </c>
      <c r="BC75" s="57" t="e">
        <f t="shared" si="407"/>
        <v>#N/A</v>
      </c>
      <c r="BD75" s="57" t="e">
        <f t="shared" si="407"/>
        <v>#N/A</v>
      </c>
      <c r="BE75" s="57" t="e">
        <f t="shared" si="407"/>
        <v>#N/A</v>
      </c>
      <c r="BF75" s="57" t="e">
        <f t="shared" si="407"/>
        <v>#N/A</v>
      </c>
      <c r="BG75" s="57" t="e">
        <f t="shared" si="407"/>
        <v>#N/A</v>
      </c>
      <c r="BH75" s="57" t="e">
        <f t="shared" si="407"/>
        <v>#N/A</v>
      </c>
      <c r="BI75" s="57" t="e">
        <f t="shared" si="407"/>
        <v>#N/A</v>
      </c>
      <c r="BJ75" s="57" t="e">
        <f t="shared" si="407"/>
        <v>#N/A</v>
      </c>
      <c r="BK75" s="57" t="e">
        <f t="shared" si="407"/>
        <v>#N/A</v>
      </c>
      <c r="BL75" s="57" t="e">
        <f t="shared" si="407"/>
        <v>#N/A</v>
      </c>
      <c r="BM75" s="57" t="e">
        <f t="shared" si="407"/>
        <v>#N/A</v>
      </c>
      <c r="BN75" s="57" t="e">
        <f t="shared" si="407"/>
        <v>#N/A</v>
      </c>
      <c r="BO75" s="57" t="e">
        <f t="shared" si="407"/>
        <v>#N/A</v>
      </c>
      <c r="BP75" s="57" t="e">
        <f t="shared" ref="BP75:CX75" si="408">SUM(BP73:BP74)</f>
        <v>#N/A</v>
      </c>
      <c r="BQ75" s="57" t="e">
        <f t="shared" si="408"/>
        <v>#N/A</v>
      </c>
      <c r="BR75" s="57" t="e">
        <f t="shared" si="408"/>
        <v>#N/A</v>
      </c>
      <c r="BS75" s="57" t="e">
        <f t="shared" si="408"/>
        <v>#N/A</v>
      </c>
      <c r="BT75" s="57" t="e">
        <f t="shared" si="408"/>
        <v>#N/A</v>
      </c>
      <c r="BU75" s="57" t="e">
        <f t="shared" si="408"/>
        <v>#N/A</v>
      </c>
      <c r="BV75" s="57" t="e">
        <f t="shared" si="408"/>
        <v>#N/A</v>
      </c>
      <c r="BW75" s="57" t="e">
        <f t="shared" si="408"/>
        <v>#N/A</v>
      </c>
      <c r="BX75" s="57" t="e">
        <f t="shared" si="408"/>
        <v>#N/A</v>
      </c>
      <c r="BY75" s="57" t="e">
        <f t="shared" si="408"/>
        <v>#N/A</v>
      </c>
      <c r="BZ75" s="57" t="e">
        <f t="shared" si="408"/>
        <v>#N/A</v>
      </c>
      <c r="CA75" s="57" t="e">
        <f t="shared" si="408"/>
        <v>#N/A</v>
      </c>
      <c r="CB75" s="57" t="e">
        <f t="shared" si="408"/>
        <v>#N/A</v>
      </c>
      <c r="CC75" s="57" t="e">
        <f t="shared" si="408"/>
        <v>#N/A</v>
      </c>
      <c r="CD75" s="57" t="e">
        <f t="shared" si="408"/>
        <v>#N/A</v>
      </c>
      <c r="CE75" s="57" t="e">
        <f t="shared" si="408"/>
        <v>#N/A</v>
      </c>
      <c r="CF75" s="57" t="e">
        <f t="shared" si="408"/>
        <v>#N/A</v>
      </c>
      <c r="CG75" s="57" t="e">
        <f t="shared" si="408"/>
        <v>#N/A</v>
      </c>
      <c r="CH75" s="57" t="e">
        <f t="shared" si="408"/>
        <v>#N/A</v>
      </c>
      <c r="CI75" s="57" t="e">
        <f t="shared" si="408"/>
        <v>#N/A</v>
      </c>
      <c r="CJ75" s="57" t="e">
        <f t="shared" si="408"/>
        <v>#N/A</v>
      </c>
      <c r="CK75" s="57" t="e">
        <f t="shared" si="408"/>
        <v>#N/A</v>
      </c>
      <c r="CL75" s="57" t="e">
        <f t="shared" si="408"/>
        <v>#N/A</v>
      </c>
      <c r="CM75" s="57" t="e">
        <f t="shared" si="408"/>
        <v>#N/A</v>
      </c>
      <c r="CN75" s="57" t="e">
        <f t="shared" si="408"/>
        <v>#N/A</v>
      </c>
      <c r="CO75" s="57" t="e">
        <f t="shared" si="408"/>
        <v>#N/A</v>
      </c>
      <c r="CP75" s="57" t="e">
        <f t="shared" si="408"/>
        <v>#N/A</v>
      </c>
      <c r="CQ75" s="57" t="e">
        <f t="shared" si="408"/>
        <v>#N/A</v>
      </c>
      <c r="CR75" s="57" t="e">
        <f t="shared" si="408"/>
        <v>#N/A</v>
      </c>
      <c r="CS75" s="57" t="e">
        <f t="shared" si="408"/>
        <v>#N/A</v>
      </c>
      <c r="CT75" s="57" t="e">
        <f t="shared" si="408"/>
        <v>#N/A</v>
      </c>
      <c r="CU75" s="57" t="e">
        <f t="shared" si="408"/>
        <v>#N/A</v>
      </c>
      <c r="CV75" s="57" t="e">
        <f t="shared" si="408"/>
        <v>#N/A</v>
      </c>
      <c r="CW75" s="57" t="e">
        <f t="shared" si="408"/>
        <v>#N/A</v>
      </c>
      <c r="CX75" s="57" t="e">
        <f t="shared" si="408"/>
        <v>#N/A</v>
      </c>
    </row>
    <row r="76" spans="2:102" ht="15" hidden="1" customHeight="1" x14ac:dyDescent="0.4">
      <c r="B76" s="5" t="s">
        <v>149</v>
      </c>
      <c r="C76" s="57" t="e">
        <f>IF(C75&lt;10000,CEILING(C75,50),IF(C75&gt;=10000,CEILING(C75,500)))</f>
        <v>#N/A</v>
      </c>
      <c r="D76" s="57" t="e">
        <f t="shared" ref="D76:BO76" si="409">IF(D75&lt;10000,CEILING(D75,50),IF(D75&gt;=10000,CEILING(D75,500)))</f>
        <v>#N/A</v>
      </c>
      <c r="E76" s="57" t="e">
        <f t="shared" si="409"/>
        <v>#N/A</v>
      </c>
      <c r="F76" s="57" t="e">
        <f t="shared" si="409"/>
        <v>#N/A</v>
      </c>
      <c r="G76" s="57" t="e">
        <f t="shared" si="409"/>
        <v>#N/A</v>
      </c>
      <c r="H76" s="57" t="e">
        <f t="shared" si="409"/>
        <v>#N/A</v>
      </c>
      <c r="I76" s="57" t="e">
        <f t="shared" si="409"/>
        <v>#N/A</v>
      </c>
      <c r="J76" s="57" t="e">
        <f t="shared" si="409"/>
        <v>#N/A</v>
      </c>
      <c r="K76" s="57" t="e">
        <f t="shared" si="409"/>
        <v>#N/A</v>
      </c>
      <c r="L76" s="57" t="e">
        <f t="shared" si="409"/>
        <v>#N/A</v>
      </c>
      <c r="M76" s="57" t="e">
        <f t="shared" si="409"/>
        <v>#N/A</v>
      </c>
      <c r="N76" s="57" t="e">
        <f t="shared" si="409"/>
        <v>#N/A</v>
      </c>
      <c r="O76" s="57" t="e">
        <f t="shared" si="409"/>
        <v>#N/A</v>
      </c>
      <c r="P76" s="57" t="e">
        <f t="shared" si="409"/>
        <v>#N/A</v>
      </c>
      <c r="Q76" s="57" t="e">
        <f t="shared" si="409"/>
        <v>#N/A</v>
      </c>
      <c r="R76" s="57" t="e">
        <f t="shared" si="409"/>
        <v>#N/A</v>
      </c>
      <c r="S76" s="57" t="e">
        <f t="shared" si="409"/>
        <v>#N/A</v>
      </c>
      <c r="T76" s="57" t="e">
        <f t="shared" si="409"/>
        <v>#N/A</v>
      </c>
      <c r="U76" s="57" t="e">
        <f t="shared" si="409"/>
        <v>#N/A</v>
      </c>
      <c r="V76" s="57" t="e">
        <f t="shared" si="409"/>
        <v>#N/A</v>
      </c>
      <c r="W76" s="57" t="e">
        <f t="shared" si="409"/>
        <v>#N/A</v>
      </c>
      <c r="X76" s="57" t="e">
        <f t="shared" si="409"/>
        <v>#N/A</v>
      </c>
      <c r="Y76" s="57" t="e">
        <f t="shared" si="409"/>
        <v>#N/A</v>
      </c>
      <c r="Z76" s="57" t="e">
        <f t="shared" si="409"/>
        <v>#N/A</v>
      </c>
      <c r="AA76" s="57" t="e">
        <f t="shared" si="409"/>
        <v>#N/A</v>
      </c>
      <c r="AB76" s="57" t="e">
        <f t="shared" si="409"/>
        <v>#N/A</v>
      </c>
      <c r="AC76" s="57" t="e">
        <f t="shared" si="409"/>
        <v>#N/A</v>
      </c>
      <c r="AD76" s="57" t="e">
        <f t="shared" si="409"/>
        <v>#N/A</v>
      </c>
      <c r="AE76" s="57" t="e">
        <f t="shared" si="409"/>
        <v>#N/A</v>
      </c>
      <c r="AF76" s="57" t="e">
        <f t="shared" si="409"/>
        <v>#N/A</v>
      </c>
      <c r="AG76" s="57" t="e">
        <f t="shared" si="409"/>
        <v>#N/A</v>
      </c>
      <c r="AH76" s="57" t="e">
        <f t="shared" si="409"/>
        <v>#N/A</v>
      </c>
      <c r="AI76" s="57" t="e">
        <f t="shared" si="409"/>
        <v>#N/A</v>
      </c>
      <c r="AJ76" s="57" t="e">
        <f t="shared" si="409"/>
        <v>#N/A</v>
      </c>
      <c r="AK76" s="57" t="e">
        <f t="shared" si="409"/>
        <v>#N/A</v>
      </c>
      <c r="AL76" s="57" t="e">
        <f t="shared" si="409"/>
        <v>#N/A</v>
      </c>
      <c r="AM76" s="57" t="e">
        <f t="shared" si="409"/>
        <v>#N/A</v>
      </c>
      <c r="AN76" s="57" t="e">
        <f t="shared" si="409"/>
        <v>#N/A</v>
      </c>
      <c r="AO76" s="57" t="e">
        <f t="shared" si="409"/>
        <v>#N/A</v>
      </c>
      <c r="AP76" s="57" t="e">
        <f t="shared" si="409"/>
        <v>#N/A</v>
      </c>
      <c r="AQ76" s="57" t="e">
        <f t="shared" si="409"/>
        <v>#N/A</v>
      </c>
      <c r="AR76" s="57" t="e">
        <f t="shared" si="409"/>
        <v>#N/A</v>
      </c>
      <c r="AS76" s="57" t="e">
        <f t="shared" si="409"/>
        <v>#N/A</v>
      </c>
      <c r="AT76" s="57" t="e">
        <f t="shared" si="409"/>
        <v>#N/A</v>
      </c>
      <c r="AU76" s="57" t="e">
        <f t="shared" si="409"/>
        <v>#N/A</v>
      </c>
      <c r="AV76" s="57" t="e">
        <f t="shared" si="409"/>
        <v>#N/A</v>
      </c>
      <c r="AW76" s="57" t="e">
        <f t="shared" si="409"/>
        <v>#N/A</v>
      </c>
      <c r="AX76" s="57" t="e">
        <f t="shared" si="409"/>
        <v>#N/A</v>
      </c>
      <c r="AY76" s="57" t="e">
        <f t="shared" si="409"/>
        <v>#N/A</v>
      </c>
      <c r="AZ76" s="57" t="e">
        <f t="shared" si="409"/>
        <v>#N/A</v>
      </c>
      <c r="BA76" s="57" t="e">
        <f t="shared" si="409"/>
        <v>#N/A</v>
      </c>
      <c r="BB76" s="57" t="e">
        <f t="shared" si="409"/>
        <v>#N/A</v>
      </c>
      <c r="BC76" s="57" t="e">
        <f t="shared" si="409"/>
        <v>#N/A</v>
      </c>
      <c r="BD76" s="57" t="e">
        <f t="shared" si="409"/>
        <v>#N/A</v>
      </c>
      <c r="BE76" s="57" t="e">
        <f t="shared" si="409"/>
        <v>#N/A</v>
      </c>
      <c r="BF76" s="57" t="e">
        <f t="shared" si="409"/>
        <v>#N/A</v>
      </c>
      <c r="BG76" s="57" t="e">
        <f t="shared" si="409"/>
        <v>#N/A</v>
      </c>
      <c r="BH76" s="57" t="e">
        <f t="shared" si="409"/>
        <v>#N/A</v>
      </c>
      <c r="BI76" s="57" t="e">
        <f t="shared" si="409"/>
        <v>#N/A</v>
      </c>
      <c r="BJ76" s="57" t="e">
        <f t="shared" si="409"/>
        <v>#N/A</v>
      </c>
      <c r="BK76" s="57" t="e">
        <f t="shared" si="409"/>
        <v>#N/A</v>
      </c>
      <c r="BL76" s="57" t="e">
        <f t="shared" si="409"/>
        <v>#N/A</v>
      </c>
      <c r="BM76" s="57" t="e">
        <f t="shared" si="409"/>
        <v>#N/A</v>
      </c>
      <c r="BN76" s="57" t="e">
        <f t="shared" si="409"/>
        <v>#N/A</v>
      </c>
      <c r="BO76" s="57" t="e">
        <f t="shared" si="409"/>
        <v>#N/A</v>
      </c>
      <c r="BP76" s="57" t="e">
        <f t="shared" ref="BP76:CX76" si="410">IF(BP75&lt;10000,CEILING(BP75,50),IF(BP75&gt;=10000,CEILING(BP75,500)))</f>
        <v>#N/A</v>
      </c>
      <c r="BQ76" s="57" t="e">
        <f t="shared" si="410"/>
        <v>#N/A</v>
      </c>
      <c r="BR76" s="57" t="e">
        <f t="shared" si="410"/>
        <v>#N/A</v>
      </c>
      <c r="BS76" s="57" t="e">
        <f t="shared" si="410"/>
        <v>#N/A</v>
      </c>
      <c r="BT76" s="57" t="e">
        <f t="shared" si="410"/>
        <v>#N/A</v>
      </c>
      <c r="BU76" s="57" t="e">
        <f t="shared" si="410"/>
        <v>#N/A</v>
      </c>
      <c r="BV76" s="57" t="e">
        <f t="shared" si="410"/>
        <v>#N/A</v>
      </c>
      <c r="BW76" s="57" t="e">
        <f t="shared" si="410"/>
        <v>#N/A</v>
      </c>
      <c r="BX76" s="57" t="e">
        <f t="shared" si="410"/>
        <v>#N/A</v>
      </c>
      <c r="BY76" s="57" t="e">
        <f t="shared" si="410"/>
        <v>#N/A</v>
      </c>
      <c r="BZ76" s="57" t="e">
        <f t="shared" si="410"/>
        <v>#N/A</v>
      </c>
      <c r="CA76" s="57" t="e">
        <f t="shared" si="410"/>
        <v>#N/A</v>
      </c>
      <c r="CB76" s="57" t="e">
        <f t="shared" si="410"/>
        <v>#N/A</v>
      </c>
      <c r="CC76" s="57" t="e">
        <f t="shared" si="410"/>
        <v>#N/A</v>
      </c>
      <c r="CD76" s="57" t="e">
        <f t="shared" si="410"/>
        <v>#N/A</v>
      </c>
      <c r="CE76" s="57" t="e">
        <f t="shared" si="410"/>
        <v>#N/A</v>
      </c>
      <c r="CF76" s="57" t="e">
        <f t="shared" si="410"/>
        <v>#N/A</v>
      </c>
      <c r="CG76" s="57" t="e">
        <f t="shared" si="410"/>
        <v>#N/A</v>
      </c>
      <c r="CH76" s="57" t="e">
        <f t="shared" si="410"/>
        <v>#N/A</v>
      </c>
      <c r="CI76" s="57" t="e">
        <f t="shared" si="410"/>
        <v>#N/A</v>
      </c>
      <c r="CJ76" s="57" t="e">
        <f t="shared" si="410"/>
        <v>#N/A</v>
      </c>
      <c r="CK76" s="57" t="e">
        <f t="shared" si="410"/>
        <v>#N/A</v>
      </c>
      <c r="CL76" s="57" t="e">
        <f t="shared" si="410"/>
        <v>#N/A</v>
      </c>
      <c r="CM76" s="57" t="e">
        <f t="shared" si="410"/>
        <v>#N/A</v>
      </c>
      <c r="CN76" s="57" t="e">
        <f t="shared" si="410"/>
        <v>#N/A</v>
      </c>
      <c r="CO76" s="57" t="e">
        <f t="shared" si="410"/>
        <v>#N/A</v>
      </c>
      <c r="CP76" s="57" t="e">
        <f t="shared" si="410"/>
        <v>#N/A</v>
      </c>
      <c r="CQ76" s="57" t="e">
        <f t="shared" si="410"/>
        <v>#N/A</v>
      </c>
      <c r="CR76" s="57" t="e">
        <f t="shared" si="410"/>
        <v>#N/A</v>
      </c>
      <c r="CS76" s="57" t="e">
        <f t="shared" si="410"/>
        <v>#N/A</v>
      </c>
      <c r="CT76" s="57" t="e">
        <f t="shared" si="410"/>
        <v>#N/A</v>
      </c>
      <c r="CU76" s="57" t="e">
        <f t="shared" si="410"/>
        <v>#N/A</v>
      </c>
      <c r="CV76" s="57" t="e">
        <f t="shared" si="410"/>
        <v>#N/A</v>
      </c>
      <c r="CW76" s="57" t="e">
        <f t="shared" si="410"/>
        <v>#N/A</v>
      </c>
      <c r="CX76" s="57" t="e">
        <f t="shared" si="410"/>
        <v>#N/A</v>
      </c>
    </row>
    <row r="77" spans="2:102" ht="15" hidden="1" customHeight="1" x14ac:dyDescent="0.4">
      <c r="B77" s="5">
        <v>1</v>
      </c>
      <c r="C77" s="57" t="e">
        <f>+C61</f>
        <v>#N/A</v>
      </c>
      <c r="D77" s="57" t="e">
        <f t="shared" ref="D77:BO77" si="411">+D61</f>
        <v>#N/A</v>
      </c>
      <c r="E77" s="57" t="e">
        <f t="shared" si="411"/>
        <v>#N/A</v>
      </c>
      <c r="F77" s="57" t="e">
        <f t="shared" si="411"/>
        <v>#N/A</v>
      </c>
      <c r="G77" s="57" t="e">
        <f t="shared" si="411"/>
        <v>#N/A</v>
      </c>
      <c r="H77" s="57" t="e">
        <f t="shared" si="411"/>
        <v>#N/A</v>
      </c>
      <c r="I77" s="57" t="e">
        <f t="shared" si="411"/>
        <v>#N/A</v>
      </c>
      <c r="J77" s="57" t="e">
        <f t="shared" si="411"/>
        <v>#N/A</v>
      </c>
      <c r="K77" s="57" t="e">
        <f t="shared" si="411"/>
        <v>#N/A</v>
      </c>
      <c r="L77" s="57" t="e">
        <f t="shared" si="411"/>
        <v>#N/A</v>
      </c>
      <c r="M77" s="57" t="e">
        <f t="shared" si="411"/>
        <v>#N/A</v>
      </c>
      <c r="N77" s="57" t="e">
        <f t="shared" si="411"/>
        <v>#N/A</v>
      </c>
      <c r="O77" s="57" t="e">
        <f t="shared" si="411"/>
        <v>#N/A</v>
      </c>
      <c r="P77" s="57" t="e">
        <f t="shared" si="411"/>
        <v>#N/A</v>
      </c>
      <c r="Q77" s="57" t="e">
        <f t="shared" si="411"/>
        <v>#N/A</v>
      </c>
      <c r="R77" s="57" t="e">
        <f t="shared" si="411"/>
        <v>#N/A</v>
      </c>
      <c r="S77" s="57" t="e">
        <f t="shared" si="411"/>
        <v>#N/A</v>
      </c>
      <c r="T77" s="57" t="e">
        <f t="shared" si="411"/>
        <v>#N/A</v>
      </c>
      <c r="U77" s="57" t="e">
        <f t="shared" si="411"/>
        <v>#N/A</v>
      </c>
      <c r="V77" s="57" t="e">
        <f t="shared" si="411"/>
        <v>#N/A</v>
      </c>
      <c r="W77" s="57" t="e">
        <f t="shared" si="411"/>
        <v>#N/A</v>
      </c>
      <c r="X77" s="57" t="e">
        <f t="shared" si="411"/>
        <v>#N/A</v>
      </c>
      <c r="Y77" s="57" t="e">
        <f t="shared" si="411"/>
        <v>#N/A</v>
      </c>
      <c r="Z77" s="57" t="e">
        <f t="shared" si="411"/>
        <v>#N/A</v>
      </c>
      <c r="AA77" s="57" t="e">
        <f t="shared" si="411"/>
        <v>#N/A</v>
      </c>
      <c r="AB77" s="57" t="e">
        <f t="shared" si="411"/>
        <v>#N/A</v>
      </c>
      <c r="AC77" s="57" t="e">
        <f t="shared" si="411"/>
        <v>#N/A</v>
      </c>
      <c r="AD77" s="57" t="e">
        <f t="shared" si="411"/>
        <v>#N/A</v>
      </c>
      <c r="AE77" s="57" t="e">
        <f t="shared" si="411"/>
        <v>#N/A</v>
      </c>
      <c r="AF77" s="57" t="e">
        <f t="shared" si="411"/>
        <v>#N/A</v>
      </c>
      <c r="AG77" s="57" t="e">
        <f t="shared" si="411"/>
        <v>#N/A</v>
      </c>
      <c r="AH77" s="57" t="e">
        <f t="shared" si="411"/>
        <v>#N/A</v>
      </c>
      <c r="AI77" s="57" t="e">
        <f t="shared" si="411"/>
        <v>#N/A</v>
      </c>
      <c r="AJ77" s="57" t="e">
        <f t="shared" si="411"/>
        <v>#N/A</v>
      </c>
      <c r="AK77" s="57" t="e">
        <f t="shared" si="411"/>
        <v>#N/A</v>
      </c>
      <c r="AL77" s="57" t="e">
        <f t="shared" si="411"/>
        <v>#N/A</v>
      </c>
      <c r="AM77" s="57" t="e">
        <f t="shared" si="411"/>
        <v>#N/A</v>
      </c>
      <c r="AN77" s="57" t="e">
        <f t="shared" si="411"/>
        <v>#N/A</v>
      </c>
      <c r="AO77" s="57" t="e">
        <f t="shared" si="411"/>
        <v>#N/A</v>
      </c>
      <c r="AP77" s="57" t="e">
        <f t="shared" si="411"/>
        <v>#N/A</v>
      </c>
      <c r="AQ77" s="57" t="e">
        <f t="shared" si="411"/>
        <v>#N/A</v>
      </c>
      <c r="AR77" s="57" t="e">
        <f t="shared" si="411"/>
        <v>#N/A</v>
      </c>
      <c r="AS77" s="57" t="e">
        <f t="shared" si="411"/>
        <v>#N/A</v>
      </c>
      <c r="AT77" s="57" t="e">
        <f t="shared" si="411"/>
        <v>#N/A</v>
      </c>
      <c r="AU77" s="57" t="e">
        <f t="shared" si="411"/>
        <v>#N/A</v>
      </c>
      <c r="AV77" s="57" t="e">
        <f t="shared" si="411"/>
        <v>#N/A</v>
      </c>
      <c r="AW77" s="57" t="e">
        <f t="shared" si="411"/>
        <v>#N/A</v>
      </c>
      <c r="AX77" s="57" t="e">
        <f t="shared" si="411"/>
        <v>#N/A</v>
      </c>
      <c r="AY77" s="57" t="e">
        <f t="shared" si="411"/>
        <v>#N/A</v>
      </c>
      <c r="AZ77" s="57" t="e">
        <f t="shared" si="411"/>
        <v>#N/A</v>
      </c>
      <c r="BA77" s="57" t="e">
        <f t="shared" si="411"/>
        <v>#N/A</v>
      </c>
      <c r="BB77" s="57" t="e">
        <f t="shared" si="411"/>
        <v>#N/A</v>
      </c>
      <c r="BC77" s="57" t="e">
        <f t="shared" si="411"/>
        <v>#N/A</v>
      </c>
      <c r="BD77" s="57" t="e">
        <f t="shared" si="411"/>
        <v>#N/A</v>
      </c>
      <c r="BE77" s="57" t="e">
        <f t="shared" si="411"/>
        <v>#N/A</v>
      </c>
      <c r="BF77" s="57" t="e">
        <f t="shared" si="411"/>
        <v>#N/A</v>
      </c>
      <c r="BG77" s="57" t="e">
        <f t="shared" si="411"/>
        <v>#N/A</v>
      </c>
      <c r="BH77" s="57" t="e">
        <f t="shared" si="411"/>
        <v>#N/A</v>
      </c>
      <c r="BI77" s="57" t="e">
        <f t="shared" si="411"/>
        <v>#N/A</v>
      </c>
      <c r="BJ77" s="57" t="e">
        <f t="shared" si="411"/>
        <v>#N/A</v>
      </c>
      <c r="BK77" s="57" t="e">
        <f t="shared" si="411"/>
        <v>#N/A</v>
      </c>
      <c r="BL77" s="57" t="e">
        <f t="shared" si="411"/>
        <v>#N/A</v>
      </c>
      <c r="BM77" s="57" t="e">
        <f t="shared" si="411"/>
        <v>#N/A</v>
      </c>
      <c r="BN77" s="57" t="e">
        <f t="shared" si="411"/>
        <v>#N/A</v>
      </c>
      <c r="BO77" s="57" t="e">
        <f t="shared" si="411"/>
        <v>#N/A</v>
      </c>
      <c r="BP77" s="57" t="e">
        <f t="shared" ref="BP77:CX77" si="412">+BP61</f>
        <v>#N/A</v>
      </c>
      <c r="BQ77" s="57" t="e">
        <f t="shared" si="412"/>
        <v>#N/A</v>
      </c>
      <c r="BR77" s="57" t="e">
        <f t="shared" si="412"/>
        <v>#N/A</v>
      </c>
      <c r="BS77" s="57" t="e">
        <f t="shared" si="412"/>
        <v>#N/A</v>
      </c>
      <c r="BT77" s="57" t="e">
        <f t="shared" si="412"/>
        <v>#N/A</v>
      </c>
      <c r="BU77" s="57" t="e">
        <f t="shared" si="412"/>
        <v>#N/A</v>
      </c>
      <c r="BV77" s="57" t="e">
        <f t="shared" si="412"/>
        <v>#N/A</v>
      </c>
      <c r="BW77" s="57" t="e">
        <f t="shared" si="412"/>
        <v>#N/A</v>
      </c>
      <c r="BX77" s="57" t="e">
        <f t="shared" si="412"/>
        <v>#N/A</v>
      </c>
      <c r="BY77" s="57" t="e">
        <f t="shared" si="412"/>
        <v>#N/A</v>
      </c>
      <c r="BZ77" s="57" t="e">
        <f t="shared" si="412"/>
        <v>#N/A</v>
      </c>
      <c r="CA77" s="57" t="e">
        <f t="shared" si="412"/>
        <v>#N/A</v>
      </c>
      <c r="CB77" s="57" t="e">
        <f t="shared" si="412"/>
        <v>#N/A</v>
      </c>
      <c r="CC77" s="57" t="e">
        <f t="shared" si="412"/>
        <v>#N/A</v>
      </c>
      <c r="CD77" s="57" t="e">
        <f t="shared" si="412"/>
        <v>#N/A</v>
      </c>
      <c r="CE77" s="57" t="e">
        <f t="shared" si="412"/>
        <v>#N/A</v>
      </c>
      <c r="CF77" s="57" t="e">
        <f t="shared" si="412"/>
        <v>#N/A</v>
      </c>
      <c r="CG77" s="57" t="e">
        <f t="shared" si="412"/>
        <v>#N/A</v>
      </c>
      <c r="CH77" s="57" t="e">
        <f t="shared" si="412"/>
        <v>#N/A</v>
      </c>
      <c r="CI77" s="57" t="e">
        <f t="shared" si="412"/>
        <v>#N/A</v>
      </c>
      <c r="CJ77" s="57" t="e">
        <f t="shared" si="412"/>
        <v>#N/A</v>
      </c>
      <c r="CK77" s="57" t="e">
        <f t="shared" si="412"/>
        <v>#N/A</v>
      </c>
      <c r="CL77" s="57" t="e">
        <f t="shared" si="412"/>
        <v>#N/A</v>
      </c>
      <c r="CM77" s="57" t="e">
        <f t="shared" si="412"/>
        <v>#N/A</v>
      </c>
      <c r="CN77" s="57" t="e">
        <f t="shared" si="412"/>
        <v>#N/A</v>
      </c>
      <c r="CO77" s="57" t="e">
        <f t="shared" si="412"/>
        <v>#N/A</v>
      </c>
      <c r="CP77" s="57" t="e">
        <f t="shared" si="412"/>
        <v>#N/A</v>
      </c>
      <c r="CQ77" s="57" t="e">
        <f t="shared" si="412"/>
        <v>#N/A</v>
      </c>
      <c r="CR77" s="57" t="e">
        <f t="shared" si="412"/>
        <v>#N/A</v>
      </c>
      <c r="CS77" s="57" t="e">
        <f t="shared" si="412"/>
        <v>#N/A</v>
      </c>
      <c r="CT77" s="57" t="e">
        <f t="shared" si="412"/>
        <v>#N/A</v>
      </c>
      <c r="CU77" s="57" t="e">
        <f t="shared" si="412"/>
        <v>#N/A</v>
      </c>
      <c r="CV77" s="57" t="e">
        <f t="shared" si="412"/>
        <v>#N/A</v>
      </c>
      <c r="CW77" s="57" t="e">
        <f t="shared" si="412"/>
        <v>#N/A</v>
      </c>
      <c r="CX77" s="57" t="e">
        <f t="shared" si="412"/>
        <v>#N/A</v>
      </c>
    </row>
    <row r="78" spans="2:102" ht="15" hidden="1" customHeight="1" x14ac:dyDescent="0.4">
      <c r="B78" s="5">
        <v>10</v>
      </c>
      <c r="C78" s="57" t="e">
        <f>+C76</f>
        <v>#N/A</v>
      </c>
      <c r="D78" s="57" t="e">
        <f t="shared" ref="D78:BO78" si="413">+D76</f>
        <v>#N/A</v>
      </c>
      <c r="E78" s="57" t="e">
        <f t="shared" si="413"/>
        <v>#N/A</v>
      </c>
      <c r="F78" s="57" t="e">
        <f t="shared" si="413"/>
        <v>#N/A</v>
      </c>
      <c r="G78" s="57" t="e">
        <f t="shared" si="413"/>
        <v>#N/A</v>
      </c>
      <c r="H78" s="57" t="e">
        <f t="shared" si="413"/>
        <v>#N/A</v>
      </c>
      <c r="I78" s="57" t="e">
        <f t="shared" si="413"/>
        <v>#N/A</v>
      </c>
      <c r="J78" s="57" t="e">
        <f t="shared" si="413"/>
        <v>#N/A</v>
      </c>
      <c r="K78" s="57" t="e">
        <f t="shared" si="413"/>
        <v>#N/A</v>
      </c>
      <c r="L78" s="57" t="e">
        <f t="shared" si="413"/>
        <v>#N/A</v>
      </c>
      <c r="M78" s="57" t="e">
        <f t="shared" si="413"/>
        <v>#N/A</v>
      </c>
      <c r="N78" s="57" t="e">
        <f t="shared" si="413"/>
        <v>#N/A</v>
      </c>
      <c r="O78" s="57" t="e">
        <f t="shared" si="413"/>
        <v>#N/A</v>
      </c>
      <c r="P78" s="57" t="e">
        <f t="shared" si="413"/>
        <v>#N/A</v>
      </c>
      <c r="Q78" s="57" t="e">
        <f t="shared" si="413"/>
        <v>#N/A</v>
      </c>
      <c r="R78" s="57" t="e">
        <f t="shared" si="413"/>
        <v>#N/A</v>
      </c>
      <c r="S78" s="57" t="e">
        <f t="shared" si="413"/>
        <v>#N/A</v>
      </c>
      <c r="T78" s="57" t="e">
        <f t="shared" si="413"/>
        <v>#N/A</v>
      </c>
      <c r="U78" s="57" t="e">
        <f t="shared" si="413"/>
        <v>#N/A</v>
      </c>
      <c r="V78" s="57" t="e">
        <f t="shared" si="413"/>
        <v>#N/A</v>
      </c>
      <c r="W78" s="57" t="e">
        <f t="shared" si="413"/>
        <v>#N/A</v>
      </c>
      <c r="X78" s="57" t="e">
        <f t="shared" si="413"/>
        <v>#N/A</v>
      </c>
      <c r="Y78" s="57" t="e">
        <f t="shared" si="413"/>
        <v>#N/A</v>
      </c>
      <c r="Z78" s="57" t="e">
        <f t="shared" si="413"/>
        <v>#N/A</v>
      </c>
      <c r="AA78" s="57" t="e">
        <f t="shared" si="413"/>
        <v>#N/A</v>
      </c>
      <c r="AB78" s="57" t="e">
        <f t="shared" si="413"/>
        <v>#N/A</v>
      </c>
      <c r="AC78" s="57" t="e">
        <f t="shared" si="413"/>
        <v>#N/A</v>
      </c>
      <c r="AD78" s="57" t="e">
        <f t="shared" si="413"/>
        <v>#N/A</v>
      </c>
      <c r="AE78" s="57" t="e">
        <f t="shared" si="413"/>
        <v>#N/A</v>
      </c>
      <c r="AF78" s="57" t="e">
        <f t="shared" si="413"/>
        <v>#N/A</v>
      </c>
      <c r="AG78" s="57" t="e">
        <f t="shared" si="413"/>
        <v>#N/A</v>
      </c>
      <c r="AH78" s="57" t="e">
        <f t="shared" si="413"/>
        <v>#N/A</v>
      </c>
      <c r="AI78" s="57" t="e">
        <f t="shared" si="413"/>
        <v>#N/A</v>
      </c>
      <c r="AJ78" s="57" t="e">
        <f t="shared" si="413"/>
        <v>#N/A</v>
      </c>
      <c r="AK78" s="57" t="e">
        <f t="shared" si="413"/>
        <v>#N/A</v>
      </c>
      <c r="AL78" s="57" t="e">
        <f t="shared" si="413"/>
        <v>#N/A</v>
      </c>
      <c r="AM78" s="57" t="e">
        <f t="shared" si="413"/>
        <v>#N/A</v>
      </c>
      <c r="AN78" s="57" t="e">
        <f t="shared" si="413"/>
        <v>#N/A</v>
      </c>
      <c r="AO78" s="57" t="e">
        <f t="shared" si="413"/>
        <v>#N/A</v>
      </c>
      <c r="AP78" s="57" t="e">
        <f t="shared" si="413"/>
        <v>#N/A</v>
      </c>
      <c r="AQ78" s="57" t="e">
        <f t="shared" si="413"/>
        <v>#N/A</v>
      </c>
      <c r="AR78" s="57" t="e">
        <f t="shared" si="413"/>
        <v>#N/A</v>
      </c>
      <c r="AS78" s="57" t="e">
        <f t="shared" si="413"/>
        <v>#N/A</v>
      </c>
      <c r="AT78" s="57" t="e">
        <f t="shared" si="413"/>
        <v>#N/A</v>
      </c>
      <c r="AU78" s="57" t="e">
        <f t="shared" si="413"/>
        <v>#N/A</v>
      </c>
      <c r="AV78" s="57" t="e">
        <f t="shared" si="413"/>
        <v>#N/A</v>
      </c>
      <c r="AW78" s="57" t="e">
        <f t="shared" si="413"/>
        <v>#N/A</v>
      </c>
      <c r="AX78" s="57" t="e">
        <f t="shared" si="413"/>
        <v>#N/A</v>
      </c>
      <c r="AY78" s="57" t="e">
        <f t="shared" si="413"/>
        <v>#N/A</v>
      </c>
      <c r="AZ78" s="57" t="e">
        <f t="shared" si="413"/>
        <v>#N/A</v>
      </c>
      <c r="BA78" s="57" t="e">
        <f t="shared" si="413"/>
        <v>#N/A</v>
      </c>
      <c r="BB78" s="57" t="e">
        <f t="shared" si="413"/>
        <v>#N/A</v>
      </c>
      <c r="BC78" s="57" t="e">
        <f t="shared" si="413"/>
        <v>#N/A</v>
      </c>
      <c r="BD78" s="57" t="e">
        <f t="shared" si="413"/>
        <v>#N/A</v>
      </c>
      <c r="BE78" s="57" t="e">
        <f t="shared" si="413"/>
        <v>#N/A</v>
      </c>
      <c r="BF78" s="57" t="e">
        <f t="shared" si="413"/>
        <v>#N/A</v>
      </c>
      <c r="BG78" s="57" t="e">
        <f t="shared" si="413"/>
        <v>#N/A</v>
      </c>
      <c r="BH78" s="57" t="e">
        <f t="shared" si="413"/>
        <v>#N/A</v>
      </c>
      <c r="BI78" s="57" t="e">
        <f t="shared" si="413"/>
        <v>#N/A</v>
      </c>
      <c r="BJ78" s="57" t="e">
        <f t="shared" si="413"/>
        <v>#N/A</v>
      </c>
      <c r="BK78" s="57" t="e">
        <f t="shared" si="413"/>
        <v>#N/A</v>
      </c>
      <c r="BL78" s="57" t="e">
        <f t="shared" si="413"/>
        <v>#N/A</v>
      </c>
      <c r="BM78" s="57" t="e">
        <f t="shared" si="413"/>
        <v>#N/A</v>
      </c>
      <c r="BN78" s="57" t="e">
        <f t="shared" si="413"/>
        <v>#N/A</v>
      </c>
      <c r="BO78" s="57" t="e">
        <f t="shared" si="413"/>
        <v>#N/A</v>
      </c>
      <c r="BP78" s="57" t="e">
        <f t="shared" ref="BP78:CX78" si="414">+BP76</f>
        <v>#N/A</v>
      </c>
      <c r="BQ78" s="57" t="e">
        <f t="shared" si="414"/>
        <v>#N/A</v>
      </c>
      <c r="BR78" s="57" t="e">
        <f t="shared" si="414"/>
        <v>#N/A</v>
      </c>
      <c r="BS78" s="57" t="e">
        <f t="shared" si="414"/>
        <v>#N/A</v>
      </c>
      <c r="BT78" s="57" t="e">
        <f t="shared" si="414"/>
        <v>#N/A</v>
      </c>
      <c r="BU78" s="57" t="e">
        <f t="shared" si="414"/>
        <v>#N/A</v>
      </c>
      <c r="BV78" s="57" t="e">
        <f t="shared" si="414"/>
        <v>#N/A</v>
      </c>
      <c r="BW78" s="57" t="e">
        <f t="shared" si="414"/>
        <v>#N/A</v>
      </c>
      <c r="BX78" s="57" t="e">
        <f t="shared" si="414"/>
        <v>#N/A</v>
      </c>
      <c r="BY78" s="57" t="e">
        <f t="shared" si="414"/>
        <v>#N/A</v>
      </c>
      <c r="BZ78" s="57" t="e">
        <f t="shared" si="414"/>
        <v>#N/A</v>
      </c>
      <c r="CA78" s="57" t="e">
        <f t="shared" si="414"/>
        <v>#N/A</v>
      </c>
      <c r="CB78" s="57" t="e">
        <f t="shared" si="414"/>
        <v>#N/A</v>
      </c>
      <c r="CC78" s="57" t="e">
        <f t="shared" si="414"/>
        <v>#N/A</v>
      </c>
      <c r="CD78" s="57" t="e">
        <f t="shared" si="414"/>
        <v>#N/A</v>
      </c>
      <c r="CE78" s="57" t="e">
        <f t="shared" si="414"/>
        <v>#N/A</v>
      </c>
      <c r="CF78" s="57" t="e">
        <f t="shared" si="414"/>
        <v>#N/A</v>
      </c>
      <c r="CG78" s="57" t="e">
        <f t="shared" si="414"/>
        <v>#N/A</v>
      </c>
      <c r="CH78" s="57" t="e">
        <f t="shared" si="414"/>
        <v>#N/A</v>
      </c>
      <c r="CI78" s="57" t="e">
        <f t="shared" si="414"/>
        <v>#N/A</v>
      </c>
      <c r="CJ78" s="57" t="e">
        <f t="shared" si="414"/>
        <v>#N/A</v>
      </c>
      <c r="CK78" s="57" t="e">
        <f t="shared" si="414"/>
        <v>#N/A</v>
      </c>
      <c r="CL78" s="57" t="e">
        <f t="shared" si="414"/>
        <v>#N/A</v>
      </c>
      <c r="CM78" s="57" t="e">
        <f t="shared" si="414"/>
        <v>#N/A</v>
      </c>
      <c r="CN78" s="57" t="e">
        <f t="shared" si="414"/>
        <v>#N/A</v>
      </c>
      <c r="CO78" s="57" t="e">
        <f t="shared" si="414"/>
        <v>#N/A</v>
      </c>
      <c r="CP78" s="57" t="e">
        <f t="shared" si="414"/>
        <v>#N/A</v>
      </c>
      <c r="CQ78" s="57" t="e">
        <f t="shared" si="414"/>
        <v>#N/A</v>
      </c>
      <c r="CR78" s="57" t="e">
        <f t="shared" si="414"/>
        <v>#N/A</v>
      </c>
      <c r="CS78" s="57" t="e">
        <f t="shared" si="414"/>
        <v>#N/A</v>
      </c>
      <c r="CT78" s="57" t="e">
        <f t="shared" si="414"/>
        <v>#N/A</v>
      </c>
      <c r="CU78" s="57" t="e">
        <f t="shared" si="414"/>
        <v>#N/A</v>
      </c>
      <c r="CV78" s="57" t="e">
        <f t="shared" si="414"/>
        <v>#N/A</v>
      </c>
      <c r="CW78" s="57" t="e">
        <f t="shared" si="414"/>
        <v>#N/A</v>
      </c>
      <c r="CX78" s="57" t="e">
        <f t="shared" si="414"/>
        <v>#N/A</v>
      </c>
    </row>
    <row r="79" spans="2:102" ht="15" hidden="1" customHeight="1" x14ac:dyDescent="0.4"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</row>
    <row r="80" spans="2:102" ht="15" hidden="1" customHeight="1" x14ac:dyDescent="0.4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</row>
    <row r="81" spans="2:102" ht="15" hidden="1" customHeight="1" x14ac:dyDescent="0.4">
      <c r="H81" s="5"/>
      <c r="I81" s="5"/>
      <c r="J81" s="5"/>
    </row>
    <row r="82" spans="2:102" ht="15" hidden="1" customHeight="1" x14ac:dyDescent="0.4">
      <c r="H82" s="5"/>
      <c r="I82" s="5"/>
      <c r="J82" s="5"/>
    </row>
    <row r="83" spans="2:102" ht="15" hidden="1" customHeight="1" x14ac:dyDescent="0.4">
      <c r="B83" s="5" t="s">
        <v>5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</row>
    <row r="84" spans="2:102" ht="15" hidden="1" customHeight="1" x14ac:dyDescent="0.4">
      <c r="B84" s="5" t="s">
        <v>155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</row>
    <row r="85" spans="2:102" ht="15" hidden="1" customHeight="1" x14ac:dyDescent="0.4">
      <c r="C85" s="57">
        <v>2</v>
      </c>
      <c r="D85" s="57">
        <v>3</v>
      </c>
      <c r="E85" s="57">
        <v>4</v>
      </c>
      <c r="F85" s="57">
        <v>5</v>
      </c>
      <c r="G85" s="57">
        <v>6</v>
      </c>
      <c r="H85" s="57">
        <v>7</v>
      </c>
      <c r="I85" s="57">
        <v>8</v>
      </c>
      <c r="J85" s="57">
        <v>9</v>
      </c>
      <c r="K85" s="57">
        <v>10</v>
      </c>
      <c r="L85" s="57">
        <v>11</v>
      </c>
      <c r="M85" s="57">
        <v>12</v>
      </c>
      <c r="N85" s="57">
        <v>13</v>
      </c>
      <c r="O85" s="57">
        <v>14</v>
      </c>
      <c r="P85" s="57">
        <v>15</v>
      </c>
      <c r="Q85" s="57">
        <v>16</v>
      </c>
      <c r="R85" s="57">
        <v>17</v>
      </c>
      <c r="S85" s="57">
        <v>18</v>
      </c>
      <c r="T85" s="57">
        <v>19</v>
      </c>
      <c r="U85" s="57">
        <v>20</v>
      </c>
      <c r="V85" s="57">
        <v>21</v>
      </c>
      <c r="W85" s="57">
        <v>22</v>
      </c>
      <c r="X85" s="57">
        <v>23</v>
      </c>
      <c r="Y85" s="57">
        <v>24</v>
      </c>
      <c r="Z85" s="57">
        <v>25</v>
      </c>
      <c r="AA85" s="57">
        <v>26</v>
      </c>
      <c r="AB85" s="57">
        <v>27</v>
      </c>
      <c r="AC85" s="57">
        <v>28</v>
      </c>
      <c r="AD85" s="57">
        <v>29</v>
      </c>
      <c r="AE85" s="57">
        <v>30</v>
      </c>
      <c r="AF85" s="57">
        <v>31</v>
      </c>
      <c r="AG85" s="57">
        <v>32</v>
      </c>
      <c r="AH85" s="57">
        <v>33</v>
      </c>
      <c r="AI85" s="57">
        <v>34</v>
      </c>
      <c r="AJ85" s="57">
        <v>35</v>
      </c>
      <c r="AK85" s="57">
        <v>36</v>
      </c>
      <c r="AL85" s="57">
        <v>37</v>
      </c>
      <c r="AM85" s="57">
        <v>38</v>
      </c>
      <c r="AN85" s="57">
        <v>39</v>
      </c>
      <c r="AO85" s="57">
        <v>40</v>
      </c>
      <c r="AP85" s="57">
        <v>41</v>
      </c>
      <c r="AQ85" s="57">
        <v>42</v>
      </c>
      <c r="AR85" s="57">
        <v>43</v>
      </c>
      <c r="AS85" s="57">
        <v>44</v>
      </c>
      <c r="AT85" s="57">
        <v>45</v>
      </c>
      <c r="AU85" s="57">
        <v>46</v>
      </c>
      <c r="AV85" s="57">
        <v>47</v>
      </c>
      <c r="AW85" s="57">
        <v>48</v>
      </c>
      <c r="AX85" s="57">
        <v>49</v>
      </c>
      <c r="AY85" s="57">
        <v>50</v>
      </c>
      <c r="AZ85" s="57">
        <v>51</v>
      </c>
      <c r="BA85" s="57">
        <v>52</v>
      </c>
      <c r="BB85" s="57">
        <v>53</v>
      </c>
      <c r="BC85" s="57">
        <v>54</v>
      </c>
      <c r="BD85" s="57">
        <v>55</v>
      </c>
      <c r="BE85" s="57">
        <v>56</v>
      </c>
      <c r="BF85" s="57">
        <v>57</v>
      </c>
      <c r="BG85" s="57">
        <v>58</v>
      </c>
      <c r="BH85" s="57">
        <v>59</v>
      </c>
      <c r="BI85" s="57">
        <v>60</v>
      </c>
      <c r="BJ85" s="57">
        <v>61</v>
      </c>
      <c r="BK85" s="57">
        <v>62</v>
      </c>
      <c r="BL85" s="57">
        <v>63</v>
      </c>
      <c r="BM85" s="57">
        <v>64</v>
      </c>
      <c r="BN85" s="57">
        <v>65</v>
      </c>
      <c r="BO85" s="57">
        <v>66</v>
      </c>
      <c r="BP85" s="57">
        <v>67</v>
      </c>
      <c r="BQ85" s="57">
        <v>68</v>
      </c>
      <c r="BR85" s="57">
        <v>69</v>
      </c>
      <c r="BS85" s="57">
        <v>70</v>
      </c>
      <c r="BT85" s="57">
        <v>71</v>
      </c>
      <c r="BU85" s="57">
        <v>72</v>
      </c>
      <c r="BV85" s="57">
        <v>73</v>
      </c>
      <c r="BW85" s="57">
        <v>74</v>
      </c>
      <c r="BX85" s="57">
        <v>75</v>
      </c>
      <c r="BY85" s="57">
        <v>76</v>
      </c>
      <c r="BZ85" s="57">
        <v>77</v>
      </c>
      <c r="CA85" s="57">
        <v>78</v>
      </c>
      <c r="CB85" s="57">
        <v>79</v>
      </c>
      <c r="CC85" s="57">
        <v>80</v>
      </c>
      <c r="CD85" s="57">
        <v>81</v>
      </c>
      <c r="CE85" s="57">
        <v>82</v>
      </c>
      <c r="CF85" s="57">
        <v>83</v>
      </c>
      <c r="CG85" s="57">
        <v>84</v>
      </c>
      <c r="CH85" s="57">
        <v>85</v>
      </c>
      <c r="CI85" s="57">
        <v>86</v>
      </c>
      <c r="CJ85" s="57">
        <v>87</v>
      </c>
      <c r="CK85" s="57">
        <v>88</v>
      </c>
      <c r="CL85" s="57">
        <v>89</v>
      </c>
      <c r="CM85" s="57">
        <v>90</v>
      </c>
      <c r="CN85" s="57">
        <v>91</v>
      </c>
      <c r="CO85" s="57">
        <v>92</v>
      </c>
      <c r="CP85" s="57">
        <v>93</v>
      </c>
      <c r="CQ85" s="57">
        <v>94</v>
      </c>
      <c r="CR85" s="57">
        <v>95</v>
      </c>
      <c r="CS85" s="57">
        <v>96</v>
      </c>
      <c r="CT85" s="57">
        <v>97</v>
      </c>
      <c r="CU85" s="57">
        <v>98</v>
      </c>
      <c r="CV85" s="57">
        <v>99</v>
      </c>
      <c r="CW85" s="57">
        <v>100</v>
      </c>
      <c r="CX85" s="57">
        <v>101</v>
      </c>
    </row>
    <row r="86" spans="2:102" ht="15" hidden="1" customHeight="1" x14ac:dyDescent="0.4">
      <c r="B86" s="5" t="s">
        <v>134</v>
      </c>
      <c r="C86" s="58" t="str">
        <f t="shared" ref="C86:AH86" si="415">IF(C11=0,"-",IF(C11&lt;=4,4,IF(C11&gt;4,8)))</f>
        <v>-</v>
      </c>
      <c r="D86" s="58" t="str">
        <f t="shared" si="415"/>
        <v>-</v>
      </c>
      <c r="E86" s="58" t="str">
        <f t="shared" si="415"/>
        <v>-</v>
      </c>
      <c r="F86" s="58" t="str">
        <f t="shared" si="415"/>
        <v>-</v>
      </c>
      <c r="G86" s="58" t="str">
        <f t="shared" si="415"/>
        <v>-</v>
      </c>
      <c r="H86" s="58" t="str">
        <f t="shared" si="415"/>
        <v>-</v>
      </c>
      <c r="I86" s="58" t="str">
        <f t="shared" si="415"/>
        <v>-</v>
      </c>
      <c r="J86" s="58" t="str">
        <f t="shared" si="415"/>
        <v>-</v>
      </c>
      <c r="K86" s="58" t="str">
        <f t="shared" si="415"/>
        <v>-</v>
      </c>
      <c r="L86" s="58" t="str">
        <f t="shared" si="415"/>
        <v>-</v>
      </c>
      <c r="M86" s="58" t="str">
        <f t="shared" si="415"/>
        <v>-</v>
      </c>
      <c r="N86" s="58" t="str">
        <f t="shared" si="415"/>
        <v>-</v>
      </c>
      <c r="O86" s="58" t="str">
        <f t="shared" si="415"/>
        <v>-</v>
      </c>
      <c r="P86" s="58" t="str">
        <f t="shared" si="415"/>
        <v>-</v>
      </c>
      <c r="Q86" s="58" t="str">
        <f t="shared" si="415"/>
        <v>-</v>
      </c>
      <c r="R86" s="58" t="str">
        <f t="shared" si="415"/>
        <v>-</v>
      </c>
      <c r="S86" s="58" t="str">
        <f t="shared" si="415"/>
        <v>-</v>
      </c>
      <c r="T86" s="58" t="str">
        <f t="shared" si="415"/>
        <v>-</v>
      </c>
      <c r="U86" s="58" t="str">
        <f t="shared" si="415"/>
        <v>-</v>
      </c>
      <c r="V86" s="58" t="str">
        <f t="shared" si="415"/>
        <v>-</v>
      </c>
      <c r="W86" s="58" t="str">
        <f t="shared" si="415"/>
        <v>-</v>
      </c>
      <c r="X86" s="58" t="str">
        <f t="shared" si="415"/>
        <v>-</v>
      </c>
      <c r="Y86" s="58" t="str">
        <f t="shared" si="415"/>
        <v>-</v>
      </c>
      <c r="Z86" s="58" t="str">
        <f t="shared" si="415"/>
        <v>-</v>
      </c>
      <c r="AA86" s="58" t="str">
        <f t="shared" si="415"/>
        <v>-</v>
      </c>
      <c r="AB86" s="58" t="str">
        <f t="shared" si="415"/>
        <v>-</v>
      </c>
      <c r="AC86" s="58" t="str">
        <f t="shared" si="415"/>
        <v>-</v>
      </c>
      <c r="AD86" s="58" t="str">
        <f t="shared" si="415"/>
        <v>-</v>
      </c>
      <c r="AE86" s="58" t="str">
        <f t="shared" si="415"/>
        <v>-</v>
      </c>
      <c r="AF86" s="58" t="str">
        <f t="shared" si="415"/>
        <v>-</v>
      </c>
      <c r="AG86" s="58" t="str">
        <f t="shared" si="415"/>
        <v>-</v>
      </c>
      <c r="AH86" s="58" t="str">
        <f t="shared" si="415"/>
        <v>-</v>
      </c>
      <c r="AI86" s="58" t="str">
        <f t="shared" ref="AI86:BN86" si="416">IF(AI11=0,"-",IF(AI11&lt;=4,4,IF(AI11&gt;4,8)))</f>
        <v>-</v>
      </c>
      <c r="AJ86" s="58" t="str">
        <f t="shared" si="416"/>
        <v>-</v>
      </c>
      <c r="AK86" s="58" t="str">
        <f t="shared" si="416"/>
        <v>-</v>
      </c>
      <c r="AL86" s="58" t="str">
        <f t="shared" si="416"/>
        <v>-</v>
      </c>
      <c r="AM86" s="58" t="str">
        <f t="shared" si="416"/>
        <v>-</v>
      </c>
      <c r="AN86" s="58" t="str">
        <f t="shared" si="416"/>
        <v>-</v>
      </c>
      <c r="AO86" s="58" t="str">
        <f t="shared" si="416"/>
        <v>-</v>
      </c>
      <c r="AP86" s="58" t="str">
        <f t="shared" si="416"/>
        <v>-</v>
      </c>
      <c r="AQ86" s="58" t="str">
        <f t="shared" si="416"/>
        <v>-</v>
      </c>
      <c r="AR86" s="58" t="str">
        <f t="shared" si="416"/>
        <v>-</v>
      </c>
      <c r="AS86" s="58" t="str">
        <f t="shared" si="416"/>
        <v>-</v>
      </c>
      <c r="AT86" s="58" t="str">
        <f t="shared" si="416"/>
        <v>-</v>
      </c>
      <c r="AU86" s="58" t="str">
        <f t="shared" si="416"/>
        <v>-</v>
      </c>
      <c r="AV86" s="58" t="str">
        <f t="shared" si="416"/>
        <v>-</v>
      </c>
      <c r="AW86" s="58" t="str">
        <f t="shared" si="416"/>
        <v>-</v>
      </c>
      <c r="AX86" s="58" t="str">
        <f t="shared" si="416"/>
        <v>-</v>
      </c>
      <c r="AY86" s="58" t="str">
        <f t="shared" si="416"/>
        <v>-</v>
      </c>
      <c r="AZ86" s="58" t="str">
        <f t="shared" si="416"/>
        <v>-</v>
      </c>
      <c r="BA86" s="58" t="str">
        <f t="shared" si="416"/>
        <v>-</v>
      </c>
      <c r="BB86" s="58" t="str">
        <f t="shared" si="416"/>
        <v>-</v>
      </c>
      <c r="BC86" s="58" t="str">
        <f t="shared" si="416"/>
        <v>-</v>
      </c>
      <c r="BD86" s="58" t="str">
        <f t="shared" si="416"/>
        <v>-</v>
      </c>
      <c r="BE86" s="58" t="str">
        <f t="shared" si="416"/>
        <v>-</v>
      </c>
      <c r="BF86" s="58" t="str">
        <f t="shared" si="416"/>
        <v>-</v>
      </c>
      <c r="BG86" s="58" t="str">
        <f t="shared" si="416"/>
        <v>-</v>
      </c>
      <c r="BH86" s="58" t="str">
        <f t="shared" si="416"/>
        <v>-</v>
      </c>
      <c r="BI86" s="58" t="str">
        <f t="shared" si="416"/>
        <v>-</v>
      </c>
      <c r="BJ86" s="58" t="str">
        <f t="shared" si="416"/>
        <v>-</v>
      </c>
      <c r="BK86" s="58" t="str">
        <f t="shared" si="416"/>
        <v>-</v>
      </c>
      <c r="BL86" s="58" t="str">
        <f t="shared" si="416"/>
        <v>-</v>
      </c>
      <c r="BM86" s="58" t="str">
        <f t="shared" si="416"/>
        <v>-</v>
      </c>
      <c r="BN86" s="58" t="str">
        <f t="shared" si="416"/>
        <v>-</v>
      </c>
      <c r="BO86" s="58" t="str">
        <f t="shared" ref="BO86:CX86" si="417">IF(BO11=0,"-",IF(BO11&lt;=4,4,IF(BO11&gt;4,8)))</f>
        <v>-</v>
      </c>
      <c r="BP86" s="58" t="str">
        <f t="shared" si="417"/>
        <v>-</v>
      </c>
      <c r="BQ86" s="58" t="str">
        <f t="shared" si="417"/>
        <v>-</v>
      </c>
      <c r="BR86" s="58" t="str">
        <f t="shared" si="417"/>
        <v>-</v>
      </c>
      <c r="BS86" s="58" t="str">
        <f t="shared" si="417"/>
        <v>-</v>
      </c>
      <c r="BT86" s="58" t="str">
        <f t="shared" si="417"/>
        <v>-</v>
      </c>
      <c r="BU86" s="58" t="str">
        <f t="shared" si="417"/>
        <v>-</v>
      </c>
      <c r="BV86" s="58" t="str">
        <f t="shared" si="417"/>
        <v>-</v>
      </c>
      <c r="BW86" s="58" t="str">
        <f t="shared" si="417"/>
        <v>-</v>
      </c>
      <c r="BX86" s="58" t="str">
        <f t="shared" si="417"/>
        <v>-</v>
      </c>
      <c r="BY86" s="58" t="str">
        <f t="shared" si="417"/>
        <v>-</v>
      </c>
      <c r="BZ86" s="58" t="str">
        <f t="shared" si="417"/>
        <v>-</v>
      </c>
      <c r="CA86" s="58" t="str">
        <f t="shared" si="417"/>
        <v>-</v>
      </c>
      <c r="CB86" s="58" t="str">
        <f t="shared" si="417"/>
        <v>-</v>
      </c>
      <c r="CC86" s="58" t="str">
        <f t="shared" si="417"/>
        <v>-</v>
      </c>
      <c r="CD86" s="58" t="str">
        <f t="shared" si="417"/>
        <v>-</v>
      </c>
      <c r="CE86" s="58" t="str">
        <f t="shared" si="417"/>
        <v>-</v>
      </c>
      <c r="CF86" s="58" t="str">
        <f t="shared" si="417"/>
        <v>-</v>
      </c>
      <c r="CG86" s="58" t="str">
        <f t="shared" si="417"/>
        <v>-</v>
      </c>
      <c r="CH86" s="58" t="str">
        <f t="shared" si="417"/>
        <v>-</v>
      </c>
      <c r="CI86" s="58" t="str">
        <f t="shared" si="417"/>
        <v>-</v>
      </c>
      <c r="CJ86" s="58" t="str">
        <f t="shared" si="417"/>
        <v>-</v>
      </c>
      <c r="CK86" s="58" t="str">
        <f t="shared" si="417"/>
        <v>-</v>
      </c>
      <c r="CL86" s="58" t="str">
        <f t="shared" si="417"/>
        <v>-</v>
      </c>
      <c r="CM86" s="58" t="str">
        <f t="shared" si="417"/>
        <v>-</v>
      </c>
      <c r="CN86" s="58" t="str">
        <f t="shared" si="417"/>
        <v>-</v>
      </c>
      <c r="CO86" s="58" t="str">
        <f t="shared" si="417"/>
        <v>-</v>
      </c>
      <c r="CP86" s="58" t="str">
        <f t="shared" si="417"/>
        <v>-</v>
      </c>
      <c r="CQ86" s="58" t="str">
        <f t="shared" si="417"/>
        <v>-</v>
      </c>
      <c r="CR86" s="58" t="str">
        <f t="shared" si="417"/>
        <v>-</v>
      </c>
      <c r="CS86" s="58" t="str">
        <f t="shared" si="417"/>
        <v>-</v>
      </c>
      <c r="CT86" s="58" t="str">
        <f t="shared" si="417"/>
        <v>-</v>
      </c>
      <c r="CU86" s="58" t="str">
        <f t="shared" si="417"/>
        <v>-</v>
      </c>
      <c r="CV86" s="58" t="str">
        <f t="shared" si="417"/>
        <v>-</v>
      </c>
      <c r="CW86" s="58" t="str">
        <f t="shared" si="417"/>
        <v>-</v>
      </c>
      <c r="CX86" s="58" t="str">
        <f t="shared" si="417"/>
        <v>-</v>
      </c>
    </row>
    <row r="87" spans="2:102" ht="15" hidden="1" customHeight="1" x14ac:dyDescent="0.4">
      <c r="B87" s="5" t="s">
        <v>135</v>
      </c>
      <c r="C87" s="26" t="e">
        <f>VALUE(CONCATENATE(C156,C86))</f>
        <v>#VALUE!</v>
      </c>
      <c r="D87" s="26" t="e">
        <f t="shared" ref="D87:BO87" si="418">VALUE(CONCATENATE(D156,D86))</f>
        <v>#VALUE!</v>
      </c>
      <c r="E87" s="26" t="e">
        <f t="shared" si="418"/>
        <v>#VALUE!</v>
      </c>
      <c r="F87" s="26" t="e">
        <f t="shared" si="418"/>
        <v>#VALUE!</v>
      </c>
      <c r="G87" s="26" t="e">
        <f t="shared" si="418"/>
        <v>#VALUE!</v>
      </c>
      <c r="H87" s="26" t="e">
        <f t="shared" si="418"/>
        <v>#VALUE!</v>
      </c>
      <c r="I87" s="26" t="e">
        <f t="shared" si="418"/>
        <v>#VALUE!</v>
      </c>
      <c r="J87" s="26" t="e">
        <f t="shared" si="418"/>
        <v>#VALUE!</v>
      </c>
      <c r="K87" s="26" t="e">
        <f t="shared" si="418"/>
        <v>#VALUE!</v>
      </c>
      <c r="L87" s="26" t="e">
        <f t="shared" si="418"/>
        <v>#VALUE!</v>
      </c>
      <c r="M87" s="26" t="e">
        <f t="shared" si="418"/>
        <v>#VALUE!</v>
      </c>
      <c r="N87" s="26" t="e">
        <f t="shared" si="418"/>
        <v>#VALUE!</v>
      </c>
      <c r="O87" s="26" t="e">
        <f t="shared" si="418"/>
        <v>#VALUE!</v>
      </c>
      <c r="P87" s="26" t="e">
        <f t="shared" si="418"/>
        <v>#VALUE!</v>
      </c>
      <c r="Q87" s="26" t="e">
        <f t="shared" si="418"/>
        <v>#VALUE!</v>
      </c>
      <c r="R87" s="26" t="e">
        <f t="shared" si="418"/>
        <v>#VALUE!</v>
      </c>
      <c r="S87" s="26" t="e">
        <f t="shared" si="418"/>
        <v>#VALUE!</v>
      </c>
      <c r="T87" s="26" t="e">
        <f t="shared" si="418"/>
        <v>#VALUE!</v>
      </c>
      <c r="U87" s="26" t="e">
        <f t="shared" si="418"/>
        <v>#VALUE!</v>
      </c>
      <c r="V87" s="26" t="e">
        <f t="shared" si="418"/>
        <v>#VALUE!</v>
      </c>
      <c r="W87" s="26" t="e">
        <f t="shared" si="418"/>
        <v>#VALUE!</v>
      </c>
      <c r="X87" s="26" t="e">
        <f t="shared" si="418"/>
        <v>#VALUE!</v>
      </c>
      <c r="Y87" s="26" t="e">
        <f t="shared" si="418"/>
        <v>#VALUE!</v>
      </c>
      <c r="Z87" s="26" t="e">
        <f t="shared" si="418"/>
        <v>#VALUE!</v>
      </c>
      <c r="AA87" s="26" t="e">
        <f t="shared" si="418"/>
        <v>#VALUE!</v>
      </c>
      <c r="AB87" s="26" t="e">
        <f t="shared" si="418"/>
        <v>#VALUE!</v>
      </c>
      <c r="AC87" s="26" t="e">
        <f t="shared" si="418"/>
        <v>#VALUE!</v>
      </c>
      <c r="AD87" s="26" t="e">
        <f t="shared" si="418"/>
        <v>#VALUE!</v>
      </c>
      <c r="AE87" s="26" t="e">
        <f t="shared" si="418"/>
        <v>#VALUE!</v>
      </c>
      <c r="AF87" s="26" t="e">
        <f t="shared" si="418"/>
        <v>#VALUE!</v>
      </c>
      <c r="AG87" s="26" t="e">
        <f t="shared" si="418"/>
        <v>#VALUE!</v>
      </c>
      <c r="AH87" s="26" t="e">
        <f t="shared" si="418"/>
        <v>#VALUE!</v>
      </c>
      <c r="AI87" s="26" t="e">
        <f t="shared" si="418"/>
        <v>#VALUE!</v>
      </c>
      <c r="AJ87" s="26" t="e">
        <f t="shared" si="418"/>
        <v>#VALUE!</v>
      </c>
      <c r="AK87" s="26" t="e">
        <f t="shared" si="418"/>
        <v>#VALUE!</v>
      </c>
      <c r="AL87" s="26" t="e">
        <f t="shared" si="418"/>
        <v>#VALUE!</v>
      </c>
      <c r="AM87" s="26" t="e">
        <f t="shared" si="418"/>
        <v>#VALUE!</v>
      </c>
      <c r="AN87" s="26" t="e">
        <f t="shared" si="418"/>
        <v>#VALUE!</v>
      </c>
      <c r="AO87" s="26" t="e">
        <f t="shared" si="418"/>
        <v>#VALUE!</v>
      </c>
      <c r="AP87" s="26" t="e">
        <f t="shared" si="418"/>
        <v>#VALUE!</v>
      </c>
      <c r="AQ87" s="26" t="e">
        <f t="shared" si="418"/>
        <v>#VALUE!</v>
      </c>
      <c r="AR87" s="26" t="e">
        <f t="shared" si="418"/>
        <v>#VALUE!</v>
      </c>
      <c r="AS87" s="26" t="e">
        <f t="shared" si="418"/>
        <v>#VALUE!</v>
      </c>
      <c r="AT87" s="26" t="e">
        <f t="shared" si="418"/>
        <v>#VALUE!</v>
      </c>
      <c r="AU87" s="26" t="e">
        <f t="shared" si="418"/>
        <v>#VALUE!</v>
      </c>
      <c r="AV87" s="26" t="e">
        <f t="shared" si="418"/>
        <v>#VALUE!</v>
      </c>
      <c r="AW87" s="26" t="e">
        <f t="shared" si="418"/>
        <v>#VALUE!</v>
      </c>
      <c r="AX87" s="26" t="e">
        <f t="shared" si="418"/>
        <v>#VALUE!</v>
      </c>
      <c r="AY87" s="26" t="e">
        <f t="shared" si="418"/>
        <v>#VALUE!</v>
      </c>
      <c r="AZ87" s="26" t="e">
        <f t="shared" si="418"/>
        <v>#VALUE!</v>
      </c>
      <c r="BA87" s="26" t="e">
        <f t="shared" si="418"/>
        <v>#VALUE!</v>
      </c>
      <c r="BB87" s="26" t="e">
        <f t="shared" si="418"/>
        <v>#VALUE!</v>
      </c>
      <c r="BC87" s="26" t="e">
        <f t="shared" si="418"/>
        <v>#VALUE!</v>
      </c>
      <c r="BD87" s="26" t="e">
        <f t="shared" si="418"/>
        <v>#VALUE!</v>
      </c>
      <c r="BE87" s="26" t="e">
        <f t="shared" si="418"/>
        <v>#VALUE!</v>
      </c>
      <c r="BF87" s="26" t="e">
        <f t="shared" si="418"/>
        <v>#VALUE!</v>
      </c>
      <c r="BG87" s="26" t="e">
        <f t="shared" si="418"/>
        <v>#VALUE!</v>
      </c>
      <c r="BH87" s="26" t="e">
        <f t="shared" si="418"/>
        <v>#VALUE!</v>
      </c>
      <c r="BI87" s="26" t="e">
        <f t="shared" si="418"/>
        <v>#VALUE!</v>
      </c>
      <c r="BJ87" s="26" t="e">
        <f t="shared" si="418"/>
        <v>#VALUE!</v>
      </c>
      <c r="BK87" s="26" t="e">
        <f t="shared" si="418"/>
        <v>#VALUE!</v>
      </c>
      <c r="BL87" s="26" t="e">
        <f t="shared" si="418"/>
        <v>#VALUE!</v>
      </c>
      <c r="BM87" s="26" t="e">
        <f t="shared" si="418"/>
        <v>#VALUE!</v>
      </c>
      <c r="BN87" s="26" t="e">
        <f t="shared" si="418"/>
        <v>#VALUE!</v>
      </c>
      <c r="BO87" s="26" t="e">
        <f t="shared" si="418"/>
        <v>#VALUE!</v>
      </c>
      <c r="BP87" s="26" t="e">
        <f t="shared" ref="BP87:CX87" si="419">VALUE(CONCATENATE(BP156,BP86))</f>
        <v>#VALUE!</v>
      </c>
      <c r="BQ87" s="26" t="e">
        <f t="shared" si="419"/>
        <v>#VALUE!</v>
      </c>
      <c r="BR87" s="26" t="e">
        <f t="shared" si="419"/>
        <v>#VALUE!</v>
      </c>
      <c r="BS87" s="26" t="e">
        <f t="shared" si="419"/>
        <v>#VALUE!</v>
      </c>
      <c r="BT87" s="26" t="e">
        <f t="shared" si="419"/>
        <v>#VALUE!</v>
      </c>
      <c r="BU87" s="26" t="e">
        <f t="shared" si="419"/>
        <v>#VALUE!</v>
      </c>
      <c r="BV87" s="26" t="e">
        <f t="shared" si="419"/>
        <v>#VALUE!</v>
      </c>
      <c r="BW87" s="26" t="e">
        <f t="shared" si="419"/>
        <v>#VALUE!</v>
      </c>
      <c r="BX87" s="26" t="e">
        <f t="shared" si="419"/>
        <v>#VALUE!</v>
      </c>
      <c r="BY87" s="26" t="e">
        <f t="shared" si="419"/>
        <v>#VALUE!</v>
      </c>
      <c r="BZ87" s="26" t="e">
        <f t="shared" si="419"/>
        <v>#VALUE!</v>
      </c>
      <c r="CA87" s="26" t="e">
        <f t="shared" si="419"/>
        <v>#VALUE!</v>
      </c>
      <c r="CB87" s="26" t="e">
        <f t="shared" si="419"/>
        <v>#VALUE!</v>
      </c>
      <c r="CC87" s="26" t="e">
        <f t="shared" si="419"/>
        <v>#VALUE!</v>
      </c>
      <c r="CD87" s="26" t="e">
        <f t="shared" si="419"/>
        <v>#VALUE!</v>
      </c>
      <c r="CE87" s="26" t="e">
        <f t="shared" si="419"/>
        <v>#VALUE!</v>
      </c>
      <c r="CF87" s="26" t="e">
        <f t="shared" si="419"/>
        <v>#VALUE!</v>
      </c>
      <c r="CG87" s="26" t="e">
        <f t="shared" si="419"/>
        <v>#VALUE!</v>
      </c>
      <c r="CH87" s="26" t="e">
        <f t="shared" si="419"/>
        <v>#VALUE!</v>
      </c>
      <c r="CI87" s="26" t="e">
        <f t="shared" si="419"/>
        <v>#VALUE!</v>
      </c>
      <c r="CJ87" s="26" t="e">
        <f t="shared" si="419"/>
        <v>#VALUE!</v>
      </c>
      <c r="CK87" s="26" t="e">
        <f t="shared" si="419"/>
        <v>#VALUE!</v>
      </c>
      <c r="CL87" s="26" t="e">
        <f t="shared" si="419"/>
        <v>#VALUE!</v>
      </c>
      <c r="CM87" s="26" t="e">
        <f t="shared" si="419"/>
        <v>#VALUE!</v>
      </c>
      <c r="CN87" s="26" t="e">
        <f t="shared" si="419"/>
        <v>#VALUE!</v>
      </c>
      <c r="CO87" s="26" t="e">
        <f t="shared" si="419"/>
        <v>#VALUE!</v>
      </c>
      <c r="CP87" s="26" t="e">
        <f t="shared" si="419"/>
        <v>#VALUE!</v>
      </c>
      <c r="CQ87" s="26" t="e">
        <f t="shared" si="419"/>
        <v>#VALUE!</v>
      </c>
      <c r="CR87" s="26" t="e">
        <f t="shared" si="419"/>
        <v>#VALUE!</v>
      </c>
      <c r="CS87" s="26" t="e">
        <f t="shared" si="419"/>
        <v>#VALUE!</v>
      </c>
      <c r="CT87" s="26" t="e">
        <f t="shared" si="419"/>
        <v>#VALUE!</v>
      </c>
      <c r="CU87" s="26" t="e">
        <f t="shared" si="419"/>
        <v>#VALUE!</v>
      </c>
      <c r="CV87" s="26" t="e">
        <f t="shared" si="419"/>
        <v>#VALUE!</v>
      </c>
      <c r="CW87" s="26" t="e">
        <f t="shared" si="419"/>
        <v>#VALUE!</v>
      </c>
      <c r="CX87" s="26" t="e">
        <f t="shared" si="419"/>
        <v>#VALUE!</v>
      </c>
    </row>
    <row r="88" spans="2:102" ht="15" hidden="1" customHeight="1" x14ac:dyDescent="0.4">
      <c r="B88" s="5" t="s">
        <v>146</v>
      </c>
      <c r="C88" s="26">
        <f t="shared" ref="C88:AH88" si="420">CEILING(C11,1)</f>
        <v>0</v>
      </c>
      <c r="D88" s="26">
        <f t="shared" si="420"/>
        <v>0</v>
      </c>
      <c r="E88" s="26">
        <f t="shared" si="420"/>
        <v>0</v>
      </c>
      <c r="F88" s="26">
        <f t="shared" si="420"/>
        <v>0</v>
      </c>
      <c r="G88" s="26">
        <f t="shared" si="420"/>
        <v>0</v>
      </c>
      <c r="H88" s="26">
        <f t="shared" si="420"/>
        <v>0</v>
      </c>
      <c r="I88" s="26">
        <f t="shared" si="420"/>
        <v>0</v>
      </c>
      <c r="J88" s="26">
        <f t="shared" si="420"/>
        <v>0</v>
      </c>
      <c r="K88" s="26">
        <f t="shared" si="420"/>
        <v>0</v>
      </c>
      <c r="L88" s="26">
        <f t="shared" si="420"/>
        <v>0</v>
      </c>
      <c r="M88" s="26">
        <f t="shared" si="420"/>
        <v>0</v>
      </c>
      <c r="N88" s="26">
        <f t="shared" si="420"/>
        <v>0</v>
      </c>
      <c r="O88" s="26">
        <f t="shared" si="420"/>
        <v>0</v>
      </c>
      <c r="P88" s="26">
        <f t="shared" si="420"/>
        <v>0</v>
      </c>
      <c r="Q88" s="26">
        <f t="shared" si="420"/>
        <v>0</v>
      </c>
      <c r="R88" s="26">
        <f t="shared" si="420"/>
        <v>0</v>
      </c>
      <c r="S88" s="26">
        <f t="shared" si="420"/>
        <v>0</v>
      </c>
      <c r="T88" s="26">
        <f t="shared" si="420"/>
        <v>0</v>
      </c>
      <c r="U88" s="26">
        <f t="shared" si="420"/>
        <v>0</v>
      </c>
      <c r="V88" s="26">
        <f t="shared" si="420"/>
        <v>0</v>
      </c>
      <c r="W88" s="26">
        <f t="shared" si="420"/>
        <v>0</v>
      </c>
      <c r="X88" s="26">
        <f t="shared" si="420"/>
        <v>0</v>
      </c>
      <c r="Y88" s="26">
        <f t="shared" si="420"/>
        <v>0</v>
      </c>
      <c r="Z88" s="26">
        <f t="shared" si="420"/>
        <v>0</v>
      </c>
      <c r="AA88" s="26">
        <f t="shared" si="420"/>
        <v>0</v>
      </c>
      <c r="AB88" s="26">
        <f t="shared" si="420"/>
        <v>0</v>
      </c>
      <c r="AC88" s="26">
        <f t="shared" si="420"/>
        <v>0</v>
      </c>
      <c r="AD88" s="26">
        <f t="shared" si="420"/>
        <v>0</v>
      </c>
      <c r="AE88" s="26">
        <f t="shared" si="420"/>
        <v>0</v>
      </c>
      <c r="AF88" s="26">
        <f t="shared" si="420"/>
        <v>0</v>
      </c>
      <c r="AG88" s="26">
        <f t="shared" si="420"/>
        <v>0</v>
      </c>
      <c r="AH88" s="26">
        <f t="shared" si="420"/>
        <v>0</v>
      </c>
      <c r="AI88" s="26">
        <f t="shared" ref="AI88:BN88" si="421">CEILING(AI11,1)</f>
        <v>0</v>
      </c>
      <c r="AJ88" s="26">
        <f t="shared" si="421"/>
        <v>0</v>
      </c>
      <c r="AK88" s="26">
        <f t="shared" si="421"/>
        <v>0</v>
      </c>
      <c r="AL88" s="26">
        <f t="shared" si="421"/>
        <v>0</v>
      </c>
      <c r="AM88" s="26">
        <f t="shared" si="421"/>
        <v>0</v>
      </c>
      <c r="AN88" s="26">
        <f t="shared" si="421"/>
        <v>0</v>
      </c>
      <c r="AO88" s="26">
        <f t="shared" si="421"/>
        <v>0</v>
      </c>
      <c r="AP88" s="26">
        <f t="shared" si="421"/>
        <v>0</v>
      </c>
      <c r="AQ88" s="26">
        <f t="shared" si="421"/>
        <v>0</v>
      </c>
      <c r="AR88" s="26">
        <f t="shared" si="421"/>
        <v>0</v>
      </c>
      <c r="AS88" s="26">
        <f t="shared" si="421"/>
        <v>0</v>
      </c>
      <c r="AT88" s="26">
        <f t="shared" si="421"/>
        <v>0</v>
      </c>
      <c r="AU88" s="26">
        <f t="shared" si="421"/>
        <v>0</v>
      </c>
      <c r="AV88" s="26">
        <f t="shared" si="421"/>
        <v>0</v>
      </c>
      <c r="AW88" s="26">
        <f t="shared" si="421"/>
        <v>0</v>
      </c>
      <c r="AX88" s="26">
        <f t="shared" si="421"/>
        <v>0</v>
      </c>
      <c r="AY88" s="26">
        <f t="shared" si="421"/>
        <v>0</v>
      </c>
      <c r="AZ88" s="26">
        <f t="shared" si="421"/>
        <v>0</v>
      </c>
      <c r="BA88" s="26">
        <f t="shared" si="421"/>
        <v>0</v>
      </c>
      <c r="BB88" s="26">
        <f t="shared" si="421"/>
        <v>0</v>
      </c>
      <c r="BC88" s="26">
        <f t="shared" si="421"/>
        <v>0</v>
      </c>
      <c r="BD88" s="26">
        <f t="shared" si="421"/>
        <v>0</v>
      </c>
      <c r="BE88" s="26">
        <f t="shared" si="421"/>
        <v>0</v>
      </c>
      <c r="BF88" s="26">
        <f t="shared" si="421"/>
        <v>0</v>
      </c>
      <c r="BG88" s="26">
        <f t="shared" si="421"/>
        <v>0</v>
      </c>
      <c r="BH88" s="26">
        <f t="shared" si="421"/>
        <v>0</v>
      </c>
      <c r="BI88" s="26">
        <f t="shared" si="421"/>
        <v>0</v>
      </c>
      <c r="BJ88" s="26">
        <f t="shared" si="421"/>
        <v>0</v>
      </c>
      <c r="BK88" s="26">
        <f t="shared" si="421"/>
        <v>0</v>
      </c>
      <c r="BL88" s="26">
        <f t="shared" si="421"/>
        <v>0</v>
      </c>
      <c r="BM88" s="26">
        <f t="shared" si="421"/>
        <v>0</v>
      </c>
      <c r="BN88" s="26">
        <f t="shared" si="421"/>
        <v>0</v>
      </c>
      <c r="BO88" s="26">
        <f t="shared" ref="BO88:CX88" si="422">CEILING(BO11,1)</f>
        <v>0</v>
      </c>
      <c r="BP88" s="26">
        <f t="shared" si="422"/>
        <v>0</v>
      </c>
      <c r="BQ88" s="26">
        <f t="shared" si="422"/>
        <v>0</v>
      </c>
      <c r="BR88" s="26">
        <f t="shared" si="422"/>
        <v>0</v>
      </c>
      <c r="BS88" s="26">
        <f t="shared" si="422"/>
        <v>0</v>
      </c>
      <c r="BT88" s="26">
        <f t="shared" si="422"/>
        <v>0</v>
      </c>
      <c r="BU88" s="26">
        <f t="shared" si="422"/>
        <v>0</v>
      </c>
      <c r="BV88" s="26">
        <f t="shared" si="422"/>
        <v>0</v>
      </c>
      <c r="BW88" s="26">
        <f t="shared" si="422"/>
        <v>0</v>
      </c>
      <c r="BX88" s="26">
        <f t="shared" si="422"/>
        <v>0</v>
      </c>
      <c r="BY88" s="26">
        <f t="shared" si="422"/>
        <v>0</v>
      </c>
      <c r="BZ88" s="26">
        <f t="shared" si="422"/>
        <v>0</v>
      </c>
      <c r="CA88" s="26">
        <f t="shared" si="422"/>
        <v>0</v>
      </c>
      <c r="CB88" s="26">
        <f t="shared" si="422"/>
        <v>0</v>
      </c>
      <c r="CC88" s="26">
        <f t="shared" si="422"/>
        <v>0</v>
      </c>
      <c r="CD88" s="26">
        <f t="shared" si="422"/>
        <v>0</v>
      </c>
      <c r="CE88" s="26">
        <f t="shared" si="422"/>
        <v>0</v>
      </c>
      <c r="CF88" s="26">
        <f t="shared" si="422"/>
        <v>0</v>
      </c>
      <c r="CG88" s="26">
        <f t="shared" si="422"/>
        <v>0</v>
      </c>
      <c r="CH88" s="26">
        <f t="shared" si="422"/>
        <v>0</v>
      </c>
      <c r="CI88" s="26">
        <f t="shared" si="422"/>
        <v>0</v>
      </c>
      <c r="CJ88" s="26">
        <f t="shared" si="422"/>
        <v>0</v>
      </c>
      <c r="CK88" s="26">
        <f t="shared" si="422"/>
        <v>0</v>
      </c>
      <c r="CL88" s="26">
        <f t="shared" si="422"/>
        <v>0</v>
      </c>
      <c r="CM88" s="26">
        <f t="shared" si="422"/>
        <v>0</v>
      </c>
      <c r="CN88" s="26">
        <f t="shared" si="422"/>
        <v>0</v>
      </c>
      <c r="CO88" s="26">
        <f t="shared" si="422"/>
        <v>0</v>
      </c>
      <c r="CP88" s="26">
        <f t="shared" si="422"/>
        <v>0</v>
      </c>
      <c r="CQ88" s="26">
        <f t="shared" si="422"/>
        <v>0</v>
      </c>
      <c r="CR88" s="26">
        <f t="shared" si="422"/>
        <v>0</v>
      </c>
      <c r="CS88" s="26">
        <f t="shared" si="422"/>
        <v>0</v>
      </c>
      <c r="CT88" s="26">
        <f t="shared" si="422"/>
        <v>0</v>
      </c>
      <c r="CU88" s="26">
        <f t="shared" si="422"/>
        <v>0</v>
      </c>
      <c r="CV88" s="26">
        <f t="shared" si="422"/>
        <v>0</v>
      </c>
      <c r="CW88" s="26">
        <f t="shared" si="422"/>
        <v>0</v>
      </c>
      <c r="CX88" s="26">
        <f t="shared" si="422"/>
        <v>0</v>
      </c>
    </row>
    <row r="89" spans="2:102" ht="15" hidden="1" customHeight="1" x14ac:dyDescent="0.4">
      <c r="B89" s="5" t="s">
        <v>147</v>
      </c>
      <c r="C89" s="26">
        <f t="shared" ref="C89:AH89" si="423">CEILING(C12,10)</f>
        <v>0</v>
      </c>
      <c r="D89" s="26">
        <f t="shared" si="423"/>
        <v>0</v>
      </c>
      <c r="E89" s="26">
        <f t="shared" si="423"/>
        <v>0</v>
      </c>
      <c r="F89" s="26">
        <f t="shared" si="423"/>
        <v>0</v>
      </c>
      <c r="G89" s="26">
        <f t="shared" si="423"/>
        <v>0</v>
      </c>
      <c r="H89" s="26">
        <f t="shared" si="423"/>
        <v>0</v>
      </c>
      <c r="I89" s="26">
        <f t="shared" si="423"/>
        <v>0</v>
      </c>
      <c r="J89" s="26">
        <f t="shared" si="423"/>
        <v>0</v>
      </c>
      <c r="K89" s="26">
        <f t="shared" si="423"/>
        <v>0</v>
      </c>
      <c r="L89" s="26">
        <f t="shared" si="423"/>
        <v>0</v>
      </c>
      <c r="M89" s="26">
        <f t="shared" si="423"/>
        <v>0</v>
      </c>
      <c r="N89" s="26">
        <f t="shared" si="423"/>
        <v>0</v>
      </c>
      <c r="O89" s="26">
        <f t="shared" si="423"/>
        <v>0</v>
      </c>
      <c r="P89" s="26">
        <f t="shared" si="423"/>
        <v>0</v>
      </c>
      <c r="Q89" s="26">
        <f t="shared" si="423"/>
        <v>0</v>
      </c>
      <c r="R89" s="26">
        <f t="shared" si="423"/>
        <v>0</v>
      </c>
      <c r="S89" s="26">
        <f t="shared" si="423"/>
        <v>0</v>
      </c>
      <c r="T89" s="26">
        <f t="shared" si="423"/>
        <v>0</v>
      </c>
      <c r="U89" s="26">
        <f t="shared" si="423"/>
        <v>0</v>
      </c>
      <c r="V89" s="26">
        <f t="shared" si="423"/>
        <v>0</v>
      </c>
      <c r="W89" s="26">
        <f t="shared" si="423"/>
        <v>0</v>
      </c>
      <c r="X89" s="26">
        <f t="shared" si="423"/>
        <v>0</v>
      </c>
      <c r="Y89" s="26">
        <f t="shared" si="423"/>
        <v>0</v>
      </c>
      <c r="Z89" s="26">
        <f t="shared" si="423"/>
        <v>0</v>
      </c>
      <c r="AA89" s="26">
        <f t="shared" si="423"/>
        <v>0</v>
      </c>
      <c r="AB89" s="26">
        <f t="shared" si="423"/>
        <v>0</v>
      </c>
      <c r="AC89" s="26">
        <f t="shared" si="423"/>
        <v>0</v>
      </c>
      <c r="AD89" s="26">
        <f t="shared" si="423"/>
        <v>0</v>
      </c>
      <c r="AE89" s="26">
        <f t="shared" si="423"/>
        <v>0</v>
      </c>
      <c r="AF89" s="26">
        <f t="shared" si="423"/>
        <v>0</v>
      </c>
      <c r="AG89" s="26">
        <f t="shared" si="423"/>
        <v>0</v>
      </c>
      <c r="AH89" s="26">
        <f t="shared" si="423"/>
        <v>0</v>
      </c>
      <c r="AI89" s="26">
        <f t="shared" ref="AI89:BN89" si="424">CEILING(AI12,10)</f>
        <v>0</v>
      </c>
      <c r="AJ89" s="26">
        <f t="shared" si="424"/>
        <v>0</v>
      </c>
      <c r="AK89" s="26">
        <f t="shared" si="424"/>
        <v>0</v>
      </c>
      <c r="AL89" s="26">
        <f t="shared" si="424"/>
        <v>0</v>
      </c>
      <c r="AM89" s="26">
        <f t="shared" si="424"/>
        <v>0</v>
      </c>
      <c r="AN89" s="26">
        <f t="shared" si="424"/>
        <v>0</v>
      </c>
      <c r="AO89" s="26">
        <f t="shared" si="424"/>
        <v>0</v>
      </c>
      <c r="AP89" s="26">
        <f t="shared" si="424"/>
        <v>0</v>
      </c>
      <c r="AQ89" s="26">
        <f t="shared" si="424"/>
        <v>0</v>
      </c>
      <c r="AR89" s="26">
        <f t="shared" si="424"/>
        <v>0</v>
      </c>
      <c r="AS89" s="26">
        <f t="shared" si="424"/>
        <v>0</v>
      </c>
      <c r="AT89" s="26">
        <f t="shared" si="424"/>
        <v>0</v>
      </c>
      <c r="AU89" s="26">
        <f t="shared" si="424"/>
        <v>0</v>
      </c>
      <c r="AV89" s="26">
        <f t="shared" si="424"/>
        <v>0</v>
      </c>
      <c r="AW89" s="26">
        <f t="shared" si="424"/>
        <v>0</v>
      </c>
      <c r="AX89" s="26">
        <f t="shared" si="424"/>
        <v>0</v>
      </c>
      <c r="AY89" s="26">
        <f t="shared" si="424"/>
        <v>0</v>
      </c>
      <c r="AZ89" s="26">
        <f t="shared" si="424"/>
        <v>0</v>
      </c>
      <c r="BA89" s="26">
        <f t="shared" si="424"/>
        <v>0</v>
      </c>
      <c r="BB89" s="26">
        <f t="shared" si="424"/>
        <v>0</v>
      </c>
      <c r="BC89" s="26">
        <f t="shared" si="424"/>
        <v>0</v>
      </c>
      <c r="BD89" s="26">
        <f t="shared" si="424"/>
        <v>0</v>
      </c>
      <c r="BE89" s="26">
        <f t="shared" si="424"/>
        <v>0</v>
      </c>
      <c r="BF89" s="26">
        <f t="shared" si="424"/>
        <v>0</v>
      </c>
      <c r="BG89" s="26">
        <f t="shared" si="424"/>
        <v>0</v>
      </c>
      <c r="BH89" s="26">
        <f t="shared" si="424"/>
        <v>0</v>
      </c>
      <c r="BI89" s="26">
        <f t="shared" si="424"/>
        <v>0</v>
      </c>
      <c r="BJ89" s="26">
        <f t="shared" si="424"/>
        <v>0</v>
      </c>
      <c r="BK89" s="26">
        <f t="shared" si="424"/>
        <v>0</v>
      </c>
      <c r="BL89" s="26">
        <f t="shared" si="424"/>
        <v>0</v>
      </c>
      <c r="BM89" s="26">
        <f t="shared" si="424"/>
        <v>0</v>
      </c>
      <c r="BN89" s="26">
        <f t="shared" si="424"/>
        <v>0</v>
      </c>
      <c r="BO89" s="26">
        <f t="shared" ref="BO89:CX89" si="425">CEILING(BO12,10)</f>
        <v>0</v>
      </c>
      <c r="BP89" s="26">
        <f t="shared" si="425"/>
        <v>0</v>
      </c>
      <c r="BQ89" s="26">
        <f t="shared" si="425"/>
        <v>0</v>
      </c>
      <c r="BR89" s="26">
        <f t="shared" si="425"/>
        <v>0</v>
      </c>
      <c r="BS89" s="26">
        <f t="shared" si="425"/>
        <v>0</v>
      </c>
      <c r="BT89" s="26">
        <f t="shared" si="425"/>
        <v>0</v>
      </c>
      <c r="BU89" s="26">
        <f t="shared" si="425"/>
        <v>0</v>
      </c>
      <c r="BV89" s="26">
        <f t="shared" si="425"/>
        <v>0</v>
      </c>
      <c r="BW89" s="26">
        <f t="shared" si="425"/>
        <v>0</v>
      </c>
      <c r="BX89" s="26">
        <f t="shared" si="425"/>
        <v>0</v>
      </c>
      <c r="BY89" s="26">
        <f t="shared" si="425"/>
        <v>0</v>
      </c>
      <c r="BZ89" s="26">
        <f t="shared" si="425"/>
        <v>0</v>
      </c>
      <c r="CA89" s="26">
        <f t="shared" si="425"/>
        <v>0</v>
      </c>
      <c r="CB89" s="26">
        <f t="shared" si="425"/>
        <v>0</v>
      </c>
      <c r="CC89" s="26">
        <f t="shared" si="425"/>
        <v>0</v>
      </c>
      <c r="CD89" s="26">
        <f t="shared" si="425"/>
        <v>0</v>
      </c>
      <c r="CE89" s="26">
        <f t="shared" si="425"/>
        <v>0</v>
      </c>
      <c r="CF89" s="26">
        <f t="shared" si="425"/>
        <v>0</v>
      </c>
      <c r="CG89" s="26">
        <f t="shared" si="425"/>
        <v>0</v>
      </c>
      <c r="CH89" s="26">
        <f t="shared" si="425"/>
        <v>0</v>
      </c>
      <c r="CI89" s="26">
        <f t="shared" si="425"/>
        <v>0</v>
      </c>
      <c r="CJ89" s="26">
        <f t="shared" si="425"/>
        <v>0</v>
      </c>
      <c r="CK89" s="26">
        <f t="shared" si="425"/>
        <v>0</v>
      </c>
      <c r="CL89" s="26">
        <f t="shared" si="425"/>
        <v>0</v>
      </c>
      <c r="CM89" s="26">
        <f t="shared" si="425"/>
        <v>0</v>
      </c>
      <c r="CN89" s="26">
        <f t="shared" si="425"/>
        <v>0</v>
      </c>
      <c r="CO89" s="26">
        <f t="shared" si="425"/>
        <v>0</v>
      </c>
      <c r="CP89" s="26">
        <f t="shared" si="425"/>
        <v>0</v>
      </c>
      <c r="CQ89" s="26">
        <f t="shared" si="425"/>
        <v>0</v>
      </c>
      <c r="CR89" s="26">
        <f t="shared" si="425"/>
        <v>0</v>
      </c>
      <c r="CS89" s="26">
        <f t="shared" si="425"/>
        <v>0</v>
      </c>
      <c r="CT89" s="26">
        <f t="shared" si="425"/>
        <v>0</v>
      </c>
      <c r="CU89" s="26">
        <f t="shared" si="425"/>
        <v>0</v>
      </c>
      <c r="CV89" s="26">
        <f t="shared" si="425"/>
        <v>0</v>
      </c>
      <c r="CW89" s="26">
        <f t="shared" si="425"/>
        <v>0</v>
      </c>
      <c r="CX89" s="26">
        <f t="shared" si="425"/>
        <v>0</v>
      </c>
    </row>
    <row r="90" spans="2:102" ht="15" hidden="1" customHeight="1" x14ac:dyDescent="0.4">
      <c r="B90" s="5" t="s">
        <v>142</v>
      </c>
      <c r="C90" s="26" t="str">
        <f>IF(C155=1,"1",IF(C155=2,"2",IF(C155=3,"2",IF(C155=4,"2"))))</f>
        <v>1</v>
      </c>
      <c r="D90" s="26" t="str">
        <f t="shared" ref="D90:BO90" si="426">IF(D155=1,"1",IF(D155=2,"2",IF(D155=3,"2",IF(D155=4,"2"))))</f>
        <v>1</v>
      </c>
      <c r="E90" s="26" t="str">
        <f t="shared" si="426"/>
        <v>1</v>
      </c>
      <c r="F90" s="26" t="str">
        <f t="shared" si="426"/>
        <v>1</v>
      </c>
      <c r="G90" s="26" t="str">
        <f t="shared" si="426"/>
        <v>1</v>
      </c>
      <c r="H90" s="26" t="str">
        <f t="shared" si="426"/>
        <v>1</v>
      </c>
      <c r="I90" s="26" t="str">
        <f t="shared" si="426"/>
        <v>1</v>
      </c>
      <c r="J90" s="26" t="str">
        <f t="shared" si="426"/>
        <v>1</v>
      </c>
      <c r="K90" s="26" t="str">
        <f t="shared" si="426"/>
        <v>1</v>
      </c>
      <c r="L90" s="26" t="str">
        <f t="shared" si="426"/>
        <v>1</v>
      </c>
      <c r="M90" s="26" t="str">
        <f t="shared" si="426"/>
        <v>1</v>
      </c>
      <c r="N90" s="26" t="str">
        <f t="shared" si="426"/>
        <v>1</v>
      </c>
      <c r="O90" s="26" t="str">
        <f t="shared" si="426"/>
        <v>1</v>
      </c>
      <c r="P90" s="26" t="str">
        <f t="shared" si="426"/>
        <v>1</v>
      </c>
      <c r="Q90" s="26" t="str">
        <f t="shared" si="426"/>
        <v>1</v>
      </c>
      <c r="R90" s="26" t="str">
        <f t="shared" si="426"/>
        <v>1</v>
      </c>
      <c r="S90" s="26" t="str">
        <f t="shared" si="426"/>
        <v>1</v>
      </c>
      <c r="T90" s="26" t="str">
        <f t="shared" si="426"/>
        <v>1</v>
      </c>
      <c r="U90" s="26" t="str">
        <f t="shared" si="426"/>
        <v>1</v>
      </c>
      <c r="V90" s="26" t="str">
        <f t="shared" si="426"/>
        <v>1</v>
      </c>
      <c r="W90" s="26" t="str">
        <f t="shared" si="426"/>
        <v>1</v>
      </c>
      <c r="X90" s="26" t="str">
        <f t="shared" si="426"/>
        <v>1</v>
      </c>
      <c r="Y90" s="26" t="str">
        <f t="shared" si="426"/>
        <v>1</v>
      </c>
      <c r="Z90" s="26" t="str">
        <f t="shared" si="426"/>
        <v>1</v>
      </c>
      <c r="AA90" s="26" t="str">
        <f t="shared" si="426"/>
        <v>1</v>
      </c>
      <c r="AB90" s="26" t="str">
        <f t="shared" si="426"/>
        <v>1</v>
      </c>
      <c r="AC90" s="26" t="str">
        <f t="shared" si="426"/>
        <v>1</v>
      </c>
      <c r="AD90" s="26" t="str">
        <f t="shared" si="426"/>
        <v>1</v>
      </c>
      <c r="AE90" s="26" t="str">
        <f t="shared" si="426"/>
        <v>1</v>
      </c>
      <c r="AF90" s="26" t="str">
        <f t="shared" si="426"/>
        <v>1</v>
      </c>
      <c r="AG90" s="26" t="str">
        <f t="shared" si="426"/>
        <v>1</v>
      </c>
      <c r="AH90" s="26" t="str">
        <f t="shared" si="426"/>
        <v>1</v>
      </c>
      <c r="AI90" s="26" t="str">
        <f t="shared" si="426"/>
        <v>1</v>
      </c>
      <c r="AJ90" s="26" t="str">
        <f t="shared" si="426"/>
        <v>1</v>
      </c>
      <c r="AK90" s="26" t="str">
        <f t="shared" si="426"/>
        <v>1</v>
      </c>
      <c r="AL90" s="26" t="str">
        <f t="shared" si="426"/>
        <v>1</v>
      </c>
      <c r="AM90" s="26" t="str">
        <f t="shared" si="426"/>
        <v>1</v>
      </c>
      <c r="AN90" s="26" t="str">
        <f t="shared" si="426"/>
        <v>1</v>
      </c>
      <c r="AO90" s="26" t="str">
        <f t="shared" si="426"/>
        <v>1</v>
      </c>
      <c r="AP90" s="26" t="str">
        <f t="shared" si="426"/>
        <v>1</v>
      </c>
      <c r="AQ90" s="26" t="str">
        <f t="shared" si="426"/>
        <v>1</v>
      </c>
      <c r="AR90" s="26" t="str">
        <f t="shared" si="426"/>
        <v>1</v>
      </c>
      <c r="AS90" s="26" t="str">
        <f t="shared" si="426"/>
        <v>1</v>
      </c>
      <c r="AT90" s="26" t="str">
        <f t="shared" si="426"/>
        <v>1</v>
      </c>
      <c r="AU90" s="26" t="str">
        <f t="shared" si="426"/>
        <v>1</v>
      </c>
      <c r="AV90" s="26" t="str">
        <f t="shared" si="426"/>
        <v>1</v>
      </c>
      <c r="AW90" s="26" t="str">
        <f t="shared" si="426"/>
        <v>1</v>
      </c>
      <c r="AX90" s="26" t="str">
        <f t="shared" si="426"/>
        <v>1</v>
      </c>
      <c r="AY90" s="26" t="str">
        <f t="shared" si="426"/>
        <v>1</v>
      </c>
      <c r="AZ90" s="26" t="str">
        <f t="shared" si="426"/>
        <v>1</v>
      </c>
      <c r="BA90" s="26" t="str">
        <f t="shared" si="426"/>
        <v>1</v>
      </c>
      <c r="BB90" s="26" t="str">
        <f t="shared" si="426"/>
        <v>1</v>
      </c>
      <c r="BC90" s="26" t="str">
        <f t="shared" si="426"/>
        <v>1</v>
      </c>
      <c r="BD90" s="26" t="str">
        <f t="shared" si="426"/>
        <v>1</v>
      </c>
      <c r="BE90" s="26" t="str">
        <f t="shared" si="426"/>
        <v>1</v>
      </c>
      <c r="BF90" s="26" t="str">
        <f t="shared" si="426"/>
        <v>1</v>
      </c>
      <c r="BG90" s="26" t="str">
        <f t="shared" si="426"/>
        <v>1</v>
      </c>
      <c r="BH90" s="26" t="str">
        <f t="shared" si="426"/>
        <v>1</v>
      </c>
      <c r="BI90" s="26" t="str">
        <f t="shared" si="426"/>
        <v>1</v>
      </c>
      <c r="BJ90" s="26" t="str">
        <f t="shared" si="426"/>
        <v>1</v>
      </c>
      <c r="BK90" s="26" t="str">
        <f t="shared" si="426"/>
        <v>1</v>
      </c>
      <c r="BL90" s="26" t="str">
        <f t="shared" si="426"/>
        <v>1</v>
      </c>
      <c r="BM90" s="26" t="str">
        <f t="shared" si="426"/>
        <v>1</v>
      </c>
      <c r="BN90" s="26" t="str">
        <f t="shared" si="426"/>
        <v>1</v>
      </c>
      <c r="BO90" s="26" t="str">
        <f t="shared" si="426"/>
        <v>1</v>
      </c>
      <c r="BP90" s="26" t="str">
        <f t="shared" ref="BP90:CX90" si="427">IF(BP155=1,"1",IF(BP155=2,"2",IF(BP155=3,"2",IF(BP155=4,"2"))))</f>
        <v>1</v>
      </c>
      <c r="BQ90" s="26" t="str">
        <f t="shared" si="427"/>
        <v>1</v>
      </c>
      <c r="BR90" s="26" t="str">
        <f t="shared" si="427"/>
        <v>1</v>
      </c>
      <c r="BS90" s="26" t="str">
        <f t="shared" si="427"/>
        <v>1</v>
      </c>
      <c r="BT90" s="26" t="str">
        <f t="shared" si="427"/>
        <v>1</v>
      </c>
      <c r="BU90" s="26" t="str">
        <f t="shared" si="427"/>
        <v>1</v>
      </c>
      <c r="BV90" s="26" t="str">
        <f t="shared" si="427"/>
        <v>1</v>
      </c>
      <c r="BW90" s="26" t="str">
        <f t="shared" si="427"/>
        <v>1</v>
      </c>
      <c r="BX90" s="26" t="str">
        <f t="shared" si="427"/>
        <v>1</v>
      </c>
      <c r="BY90" s="26" t="str">
        <f t="shared" si="427"/>
        <v>1</v>
      </c>
      <c r="BZ90" s="26" t="str">
        <f t="shared" si="427"/>
        <v>1</v>
      </c>
      <c r="CA90" s="26" t="str">
        <f t="shared" si="427"/>
        <v>1</v>
      </c>
      <c r="CB90" s="26" t="str">
        <f t="shared" si="427"/>
        <v>1</v>
      </c>
      <c r="CC90" s="26" t="str">
        <f t="shared" si="427"/>
        <v>1</v>
      </c>
      <c r="CD90" s="26" t="str">
        <f t="shared" si="427"/>
        <v>1</v>
      </c>
      <c r="CE90" s="26" t="str">
        <f t="shared" si="427"/>
        <v>1</v>
      </c>
      <c r="CF90" s="26" t="str">
        <f t="shared" si="427"/>
        <v>1</v>
      </c>
      <c r="CG90" s="26" t="str">
        <f t="shared" si="427"/>
        <v>1</v>
      </c>
      <c r="CH90" s="26" t="str">
        <f t="shared" si="427"/>
        <v>1</v>
      </c>
      <c r="CI90" s="26" t="str">
        <f t="shared" si="427"/>
        <v>1</v>
      </c>
      <c r="CJ90" s="26" t="str">
        <f t="shared" si="427"/>
        <v>1</v>
      </c>
      <c r="CK90" s="26" t="str">
        <f t="shared" si="427"/>
        <v>1</v>
      </c>
      <c r="CL90" s="26" t="str">
        <f t="shared" si="427"/>
        <v>1</v>
      </c>
      <c r="CM90" s="26" t="str">
        <f t="shared" si="427"/>
        <v>1</v>
      </c>
      <c r="CN90" s="26" t="str">
        <f t="shared" si="427"/>
        <v>1</v>
      </c>
      <c r="CO90" s="26" t="str">
        <f t="shared" si="427"/>
        <v>1</v>
      </c>
      <c r="CP90" s="26" t="str">
        <f t="shared" si="427"/>
        <v>1</v>
      </c>
      <c r="CQ90" s="26" t="str">
        <f t="shared" si="427"/>
        <v>1</v>
      </c>
      <c r="CR90" s="26" t="str">
        <f t="shared" si="427"/>
        <v>1</v>
      </c>
      <c r="CS90" s="26" t="str">
        <f t="shared" si="427"/>
        <v>1</v>
      </c>
      <c r="CT90" s="26" t="str">
        <f t="shared" si="427"/>
        <v>1</v>
      </c>
      <c r="CU90" s="26" t="str">
        <f t="shared" si="427"/>
        <v>1</v>
      </c>
      <c r="CV90" s="26" t="str">
        <f t="shared" si="427"/>
        <v>1</v>
      </c>
      <c r="CW90" s="26" t="str">
        <f t="shared" si="427"/>
        <v>1</v>
      </c>
      <c r="CX90" s="26" t="str">
        <f t="shared" si="427"/>
        <v>1</v>
      </c>
    </row>
    <row r="91" spans="2:102" ht="15" hidden="1" customHeight="1" x14ac:dyDescent="0.4">
      <c r="B91" s="5" t="s">
        <v>143</v>
      </c>
      <c r="C91" s="26" t="e">
        <f>VALUE(CONCATENATE(C90,C86))</f>
        <v>#VALUE!</v>
      </c>
      <c r="D91" s="26" t="e">
        <f t="shared" ref="D91:BO91" si="428">VALUE(CONCATENATE(D90,D86))</f>
        <v>#VALUE!</v>
      </c>
      <c r="E91" s="26" t="e">
        <f t="shared" si="428"/>
        <v>#VALUE!</v>
      </c>
      <c r="F91" s="26" t="e">
        <f t="shared" si="428"/>
        <v>#VALUE!</v>
      </c>
      <c r="G91" s="26" t="e">
        <f t="shared" si="428"/>
        <v>#VALUE!</v>
      </c>
      <c r="H91" s="26" t="e">
        <f t="shared" si="428"/>
        <v>#VALUE!</v>
      </c>
      <c r="I91" s="26" t="e">
        <f t="shared" si="428"/>
        <v>#VALUE!</v>
      </c>
      <c r="J91" s="26" t="e">
        <f t="shared" si="428"/>
        <v>#VALUE!</v>
      </c>
      <c r="K91" s="26" t="e">
        <f t="shared" si="428"/>
        <v>#VALUE!</v>
      </c>
      <c r="L91" s="26" t="e">
        <f t="shared" si="428"/>
        <v>#VALUE!</v>
      </c>
      <c r="M91" s="26" t="e">
        <f t="shared" si="428"/>
        <v>#VALUE!</v>
      </c>
      <c r="N91" s="26" t="e">
        <f t="shared" si="428"/>
        <v>#VALUE!</v>
      </c>
      <c r="O91" s="26" t="e">
        <f t="shared" si="428"/>
        <v>#VALUE!</v>
      </c>
      <c r="P91" s="26" t="e">
        <f t="shared" si="428"/>
        <v>#VALUE!</v>
      </c>
      <c r="Q91" s="26" t="e">
        <f t="shared" si="428"/>
        <v>#VALUE!</v>
      </c>
      <c r="R91" s="26" t="e">
        <f t="shared" si="428"/>
        <v>#VALUE!</v>
      </c>
      <c r="S91" s="26" t="e">
        <f t="shared" si="428"/>
        <v>#VALUE!</v>
      </c>
      <c r="T91" s="26" t="e">
        <f t="shared" si="428"/>
        <v>#VALUE!</v>
      </c>
      <c r="U91" s="26" t="e">
        <f t="shared" si="428"/>
        <v>#VALUE!</v>
      </c>
      <c r="V91" s="26" t="e">
        <f t="shared" si="428"/>
        <v>#VALUE!</v>
      </c>
      <c r="W91" s="26" t="e">
        <f t="shared" si="428"/>
        <v>#VALUE!</v>
      </c>
      <c r="X91" s="26" t="e">
        <f t="shared" si="428"/>
        <v>#VALUE!</v>
      </c>
      <c r="Y91" s="26" t="e">
        <f t="shared" si="428"/>
        <v>#VALUE!</v>
      </c>
      <c r="Z91" s="26" t="e">
        <f t="shared" si="428"/>
        <v>#VALUE!</v>
      </c>
      <c r="AA91" s="26" t="e">
        <f t="shared" si="428"/>
        <v>#VALUE!</v>
      </c>
      <c r="AB91" s="26" t="e">
        <f t="shared" si="428"/>
        <v>#VALUE!</v>
      </c>
      <c r="AC91" s="26" t="e">
        <f t="shared" si="428"/>
        <v>#VALUE!</v>
      </c>
      <c r="AD91" s="26" t="e">
        <f t="shared" si="428"/>
        <v>#VALUE!</v>
      </c>
      <c r="AE91" s="26" t="e">
        <f t="shared" si="428"/>
        <v>#VALUE!</v>
      </c>
      <c r="AF91" s="26" t="e">
        <f t="shared" si="428"/>
        <v>#VALUE!</v>
      </c>
      <c r="AG91" s="26" t="e">
        <f t="shared" si="428"/>
        <v>#VALUE!</v>
      </c>
      <c r="AH91" s="26" t="e">
        <f t="shared" si="428"/>
        <v>#VALUE!</v>
      </c>
      <c r="AI91" s="26" t="e">
        <f t="shared" si="428"/>
        <v>#VALUE!</v>
      </c>
      <c r="AJ91" s="26" t="e">
        <f t="shared" si="428"/>
        <v>#VALUE!</v>
      </c>
      <c r="AK91" s="26" t="e">
        <f t="shared" si="428"/>
        <v>#VALUE!</v>
      </c>
      <c r="AL91" s="26" t="e">
        <f t="shared" si="428"/>
        <v>#VALUE!</v>
      </c>
      <c r="AM91" s="26" t="e">
        <f t="shared" si="428"/>
        <v>#VALUE!</v>
      </c>
      <c r="AN91" s="26" t="e">
        <f t="shared" si="428"/>
        <v>#VALUE!</v>
      </c>
      <c r="AO91" s="26" t="e">
        <f t="shared" si="428"/>
        <v>#VALUE!</v>
      </c>
      <c r="AP91" s="26" t="e">
        <f t="shared" si="428"/>
        <v>#VALUE!</v>
      </c>
      <c r="AQ91" s="26" t="e">
        <f t="shared" si="428"/>
        <v>#VALUE!</v>
      </c>
      <c r="AR91" s="26" t="e">
        <f t="shared" si="428"/>
        <v>#VALUE!</v>
      </c>
      <c r="AS91" s="26" t="e">
        <f t="shared" si="428"/>
        <v>#VALUE!</v>
      </c>
      <c r="AT91" s="26" t="e">
        <f t="shared" si="428"/>
        <v>#VALUE!</v>
      </c>
      <c r="AU91" s="26" t="e">
        <f t="shared" si="428"/>
        <v>#VALUE!</v>
      </c>
      <c r="AV91" s="26" t="e">
        <f t="shared" si="428"/>
        <v>#VALUE!</v>
      </c>
      <c r="AW91" s="26" t="e">
        <f t="shared" si="428"/>
        <v>#VALUE!</v>
      </c>
      <c r="AX91" s="26" t="e">
        <f t="shared" si="428"/>
        <v>#VALUE!</v>
      </c>
      <c r="AY91" s="26" t="e">
        <f t="shared" si="428"/>
        <v>#VALUE!</v>
      </c>
      <c r="AZ91" s="26" t="e">
        <f t="shared" si="428"/>
        <v>#VALUE!</v>
      </c>
      <c r="BA91" s="26" t="e">
        <f t="shared" si="428"/>
        <v>#VALUE!</v>
      </c>
      <c r="BB91" s="26" t="e">
        <f t="shared" si="428"/>
        <v>#VALUE!</v>
      </c>
      <c r="BC91" s="26" t="e">
        <f t="shared" si="428"/>
        <v>#VALUE!</v>
      </c>
      <c r="BD91" s="26" t="e">
        <f t="shared" si="428"/>
        <v>#VALUE!</v>
      </c>
      <c r="BE91" s="26" t="e">
        <f t="shared" si="428"/>
        <v>#VALUE!</v>
      </c>
      <c r="BF91" s="26" t="e">
        <f t="shared" si="428"/>
        <v>#VALUE!</v>
      </c>
      <c r="BG91" s="26" t="e">
        <f t="shared" si="428"/>
        <v>#VALUE!</v>
      </c>
      <c r="BH91" s="26" t="e">
        <f t="shared" si="428"/>
        <v>#VALUE!</v>
      </c>
      <c r="BI91" s="26" t="e">
        <f t="shared" si="428"/>
        <v>#VALUE!</v>
      </c>
      <c r="BJ91" s="26" t="e">
        <f t="shared" si="428"/>
        <v>#VALUE!</v>
      </c>
      <c r="BK91" s="26" t="e">
        <f t="shared" si="428"/>
        <v>#VALUE!</v>
      </c>
      <c r="BL91" s="26" t="e">
        <f t="shared" si="428"/>
        <v>#VALUE!</v>
      </c>
      <c r="BM91" s="26" t="e">
        <f t="shared" si="428"/>
        <v>#VALUE!</v>
      </c>
      <c r="BN91" s="26" t="e">
        <f t="shared" si="428"/>
        <v>#VALUE!</v>
      </c>
      <c r="BO91" s="26" t="e">
        <f t="shared" si="428"/>
        <v>#VALUE!</v>
      </c>
      <c r="BP91" s="26" t="e">
        <f t="shared" ref="BP91:CX91" si="429">VALUE(CONCATENATE(BP90,BP86))</f>
        <v>#VALUE!</v>
      </c>
      <c r="BQ91" s="26" t="e">
        <f t="shared" si="429"/>
        <v>#VALUE!</v>
      </c>
      <c r="BR91" s="26" t="e">
        <f t="shared" si="429"/>
        <v>#VALUE!</v>
      </c>
      <c r="BS91" s="26" t="e">
        <f t="shared" si="429"/>
        <v>#VALUE!</v>
      </c>
      <c r="BT91" s="26" t="e">
        <f t="shared" si="429"/>
        <v>#VALUE!</v>
      </c>
      <c r="BU91" s="26" t="e">
        <f t="shared" si="429"/>
        <v>#VALUE!</v>
      </c>
      <c r="BV91" s="26" t="e">
        <f t="shared" si="429"/>
        <v>#VALUE!</v>
      </c>
      <c r="BW91" s="26" t="e">
        <f t="shared" si="429"/>
        <v>#VALUE!</v>
      </c>
      <c r="BX91" s="26" t="e">
        <f t="shared" si="429"/>
        <v>#VALUE!</v>
      </c>
      <c r="BY91" s="26" t="e">
        <f t="shared" si="429"/>
        <v>#VALUE!</v>
      </c>
      <c r="BZ91" s="26" t="e">
        <f t="shared" si="429"/>
        <v>#VALUE!</v>
      </c>
      <c r="CA91" s="26" t="e">
        <f t="shared" si="429"/>
        <v>#VALUE!</v>
      </c>
      <c r="CB91" s="26" t="e">
        <f t="shared" si="429"/>
        <v>#VALUE!</v>
      </c>
      <c r="CC91" s="26" t="e">
        <f t="shared" si="429"/>
        <v>#VALUE!</v>
      </c>
      <c r="CD91" s="26" t="e">
        <f t="shared" si="429"/>
        <v>#VALUE!</v>
      </c>
      <c r="CE91" s="26" t="e">
        <f t="shared" si="429"/>
        <v>#VALUE!</v>
      </c>
      <c r="CF91" s="26" t="e">
        <f t="shared" si="429"/>
        <v>#VALUE!</v>
      </c>
      <c r="CG91" s="26" t="e">
        <f t="shared" si="429"/>
        <v>#VALUE!</v>
      </c>
      <c r="CH91" s="26" t="e">
        <f t="shared" si="429"/>
        <v>#VALUE!</v>
      </c>
      <c r="CI91" s="26" t="e">
        <f t="shared" si="429"/>
        <v>#VALUE!</v>
      </c>
      <c r="CJ91" s="26" t="e">
        <f t="shared" si="429"/>
        <v>#VALUE!</v>
      </c>
      <c r="CK91" s="26" t="e">
        <f t="shared" si="429"/>
        <v>#VALUE!</v>
      </c>
      <c r="CL91" s="26" t="e">
        <f t="shared" si="429"/>
        <v>#VALUE!</v>
      </c>
      <c r="CM91" s="26" t="e">
        <f t="shared" si="429"/>
        <v>#VALUE!</v>
      </c>
      <c r="CN91" s="26" t="e">
        <f t="shared" si="429"/>
        <v>#VALUE!</v>
      </c>
      <c r="CO91" s="26" t="e">
        <f t="shared" si="429"/>
        <v>#VALUE!</v>
      </c>
      <c r="CP91" s="26" t="e">
        <f t="shared" si="429"/>
        <v>#VALUE!</v>
      </c>
      <c r="CQ91" s="26" t="e">
        <f t="shared" si="429"/>
        <v>#VALUE!</v>
      </c>
      <c r="CR91" s="26" t="e">
        <f t="shared" si="429"/>
        <v>#VALUE!</v>
      </c>
      <c r="CS91" s="26" t="e">
        <f t="shared" si="429"/>
        <v>#VALUE!</v>
      </c>
      <c r="CT91" s="26" t="e">
        <f t="shared" si="429"/>
        <v>#VALUE!</v>
      </c>
      <c r="CU91" s="26" t="e">
        <f t="shared" si="429"/>
        <v>#VALUE!</v>
      </c>
      <c r="CV91" s="26" t="e">
        <f t="shared" si="429"/>
        <v>#VALUE!</v>
      </c>
      <c r="CW91" s="26" t="e">
        <f t="shared" si="429"/>
        <v>#VALUE!</v>
      </c>
      <c r="CX91" s="26" t="e">
        <f t="shared" si="429"/>
        <v>#VALUE!</v>
      </c>
    </row>
    <row r="92" spans="2:102" ht="15" hidden="1" customHeight="1" x14ac:dyDescent="0.4">
      <c r="B92" s="5" t="s">
        <v>136</v>
      </c>
      <c r="C92" s="26" t="str">
        <f t="shared" ref="C92:AH92" si="430">IF(C13&lt;=0,"-",IF(C11&gt;4,"8時間",IF(C11&lt;=4,"4時間")))</f>
        <v>-</v>
      </c>
      <c r="D92" s="26" t="str">
        <f t="shared" si="430"/>
        <v>-</v>
      </c>
      <c r="E92" s="26" t="str">
        <f t="shared" si="430"/>
        <v>-</v>
      </c>
      <c r="F92" s="26" t="str">
        <f t="shared" si="430"/>
        <v>-</v>
      </c>
      <c r="G92" s="26" t="str">
        <f t="shared" si="430"/>
        <v>-</v>
      </c>
      <c r="H92" s="26" t="str">
        <f t="shared" si="430"/>
        <v>-</v>
      </c>
      <c r="I92" s="26" t="str">
        <f t="shared" si="430"/>
        <v>-</v>
      </c>
      <c r="J92" s="26" t="str">
        <f t="shared" si="430"/>
        <v>-</v>
      </c>
      <c r="K92" s="26" t="str">
        <f t="shared" si="430"/>
        <v>-</v>
      </c>
      <c r="L92" s="26" t="str">
        <f t="shared" si="430"/>
        <v>-</v>
      </c>
      <c r="M92" s="26" t="str">
        <f t="shared" si="430"/>
        <v>-</v>
      </c>
      <c r="N92" s="26" t="str">
        <f t="shared" si="430"/>
        <v>-</v>
      </c>
      <c r="O92" s="26" t="str">
        <f t="shared" si="430"/>
        <v>-</v>
      </c>
      <c r="P92" s="26" t="str">
        <f t="shared" si="430"/>
        <v>-</v>
      </c>
      <c r="Q92" s="26" t="str">
        <f t="shared" si="430"/>
        <v>-</v>
      </c>
      <c r="R92" s="26" t="str">
        <f t="shared" si="430"/>
        <v>-</v>
      </c>
      <c r="S92" s="26" t="str">
        <f t="shared" si="430"/>
        <v>-</v>
      </c>
      <c r="T92" s="26" t="str">
        <f t="shared" si="430"/>
        <v>-</v>
      </c>
      <c r="U92" s="26" t="str">
        <f t="shared" si="430"/>
        <v>-</v>
      </c>
      <c r="V92" s="26" t="str">
        <f t="shared" si="430"/>
        <v>-</v>
      </c>
      <c r="W92" s="26" t="str">
        <f t="shared" si="430"/>
        <v>-</v>
      </c>
      <c r="X92" s="26" t="str">
        <f t="shared" si="430"/>
        <v>-</v>
      </c>
      <c r="Y92" s="26" t="str">
        <f t="shared" si="430"/>
        <v>-</v>
      </c>
      <c r="Z92" s="26" t="str">
        <f t="shared" si="430"/>
        <v>-</v>
      </c>
      <c r="AA92" s="26" t="str">
        <f t="shared" si="430"/>
        <v>-</v>
      </c>
      <c r="AB92" s="26" t="str">
        <f t="shared" si="430"/>
        <v>-</v>
      </c>
      <c r="AC92" s="26" t="str">
        <f t="shared" si="430"/>
        <v>-</v>
      </c>
      <c r="AD92" s="26" t="str">
        <f t="shared" si="430"/>
        <v>-</v>
      </c>
      <c r="AE92" s="26" t="str">
        <f t="shared" si="430"/>
        <v>-</v>
      </c>
      <c r="AF92" s="26" t="str">
        <f t="shared" si="430"/>
        <v>-</v>
      </c>
      <c r="AG92" s="26" t="str">
        <f t="shared" si="430"/>
        <v>-</v>
      </c>
      <c r="AH92" s="26" t="str">
        <f t="shared" si="430"/>
        <v>-</v>
      </c>
      <c r="AI92" s="26" t="str">
        <f t="shared" ref="AI92:BN92" si="431">IF(AI13&lt;=0,"-",IF(AI11&gt;4,"8時間",IF(AI11&lt;=4,"4時間")))</f>
        <v>-</v>
      </c>
      <c r="AJ92" s="26" t="str">
        <f t="shared" si="431"/>
        <v>-</v>
      </c>
      <c r="AK92" s="26" t="str">
        <f t="shared" si="431"/>
        <v>-</v>
      </c>
      <c r="AL92" s="26" t="str">
        <f t="shared" si="431"/>
        <v>-</v>
      </c>
      <c r="AM92" s="26" t="str">
        <f t="shared" si="431"/>
        <v>-</v>
      </c>
      <c r="AN92" s="26" t="str">
        <f t="shared" si="431"/>
        <v>-</v>
      </c>
      <c r="AO92" s="26" t="str">
        <f t="shared" si="431"/>
        <v>-</v>
      </c>
      <c r="AP92" s="26" t="str">
        <f t="shared" si="431"/>
        <v>-</v>
      </c>
      <c r="AQ92" s="26" t="str">
        <f t="shared" si="431"/>
        <v>-</v>
      </c>
      <c r="AR92" s="26" t="str">
        <f t="shared" si="431"/>
        <v>-</v>
      </c>
      <c r="AS92" s="26" t="str">
        <f t="shared" si="431"/>
        <v>-</v>
      </c>
      <c r="AT92" s="26" t="str">
        <f t="shared" si="431"/>
        <v>-</v>
      </c>
      <c r="AU92" s="26" t="str">
        <f t="shared" si="431"/>
        <v>-</v>
      </c>
      <c r="AV92" s="26" t="str">
        <f t="shared" si="431"/>
        <v>-</v>
      </c>
      <c r="AW92" s="26" t="str">
        <f t="shared" si="431"/>
        <v>-</v>
      </c>
      <c r="AX92" s="26" t="str">
        <f t="shared" si="431"/>
        <v>-</v>
      </c>
      <c r="AY92" s="26" t="str">
        <f t="shared" si="431"/>
        <v>-</v>
      </c>
      <c r="AZ92" s="26" t="str">
        <f t="shared" si="431"/>
        <v>-</v>
      </c>
      <c r="BA92" s="26" t="str">
        <f t="shared" si="431"/>
        <v>-</v>
      </c>
      <c r="BB92" s="26" t="str">
        <f t="shared" si="431"/>
        <v>-</v>
      </c>
      <c r="BC92" s="26" t="str">
        <f t="shared" si="431"/>
        <v>-</v>
      </c>
      <c r="BD92" s="26" t="str">
        <f t="shared" si="431"/>
        <v>-</v>
      </c>
      <c r="BE92" s="26" t="str">
        <f t="shared" si="431"/>
        <v>-</v>
      </c>
      <c r="BF92" s="26" t="str">
        <f t="shared" si="431"/>
        <v>-</v>
      </c>
      <c r="BG92" s="26" t="str">
        <f t="shared" si="431"/>
        <v>-</v>
      </c>
      <c r="BH92" s="26" t="str">
        <f t="shared" si="431"/>
        <v>-</v>
      </c>
      <c r="BI92" s="26" t="str">
        <f t="shared" si="431"/>
        <v>-</v>
      </c>
      <c r="BJ92" s="26" t="str">
        <f t="shared" si="431"/>
        <v>-</v>
      </c>
      <c r="BK92" s="26" t="str">
        <f t="shared" si="431"/>
        <v>-</v>
      </c>
      <c r="BL92" s="26" t="str">
        <f t="shared" si="431"/>
        <v>-</v>
      </c>
      <c r="BM92" s="26" t="str">
        <f t="shared" si="431"/>
        <v>-</v>
      </c>
      <c r="BN92" s="26" t="str">
        <f t="shared" si="431"/>
        <v>-</v>
      </c>
      <c r="BO92" s="26" t="str">
        <f t="shared" ref="BO92:CX92" si="432">IF(BO13&lt;=0,"-",IF(BO11&gt;4,"8時間",IF(BO11&lt;=4,"4時間")))</f>
        <v>-</v>
      </c>
      <c r="BP92" s="26" t="str">
        <f t="shared" si="432"/>
        <v>-</v>
      </c>
      <c r="BQ92" s="26" t="str">
        <f t="shared" si="432"/>
        <v>-</v>
      </c>
      <c r="BR92" s="26" t="str">
        <f t="shared" si="432"/>
        <v>-</v>
      </c>
      <c r="BS92" s="26" t="str">
        <f t="shared" si="432"/>
        <v>-</v>
      </c>
      <c r="BT92" s="26" t="str">
        <f t="shared" si="432"/>
        <v>-</v>
      </c>
      <c r="BU92" s="26" t="str">
        <f t="shared" si="432"/>
        <v>-</v>
      </c>
      <c r="BV92" s="26" t="str">
        <f t="shared" si="432"/>
        <v>-</v>
      </c>
      <c r="BW92" s="26" t="str">
        <f t="shared" si="432"/>
        <v>-</v>
      </c>
      <c r="BX92" s="26" t="str">
        <f t="shared" si="432"/>
        <v>-</v>
      </c>
      <c r="BY92" s="26" t="str">
        <f t="shared" si="432"/>
        <v>-</v>
      </c>
      <c r="BZ92" s="26" t="str">
        <f t="shared" si="432"/>
        <v>-</v>
      </c>
      <c r="CA92" s="26" t="str">
        <f t="shared" si="432"/>
        <v>-</v>
      </c>
      <c r="CB92" s="26" t="str">
        <f t="shared" si="432"/>
        <v>-</v>
      </c>
      <c r="CC92" s="26" t="str">
        <f t="shared" si="432"/>
        <v>-</v>
      </c>
      <c r="CD92" s="26" t="str">
        <f t="shared" si="432"/>
        <v>-</v>
      </c>
      <c r="CE92" s="26" t="str">
        <f t="shared" si="432"/>
        <v>-</v>
      </c>
      <c r="CF92" s="26" t="str">
        <f t="shared" si="432"/>
        <v>-</v>
      </c>
      <c r="CG92" s="26" t="str">
        <f t="shared" si="432"/>
        <v>-</v>
      </c>
      <c r="CH92" s="26" t="str">
        <f t="shared" si="432"/>
        <v>-</v>
      </c>
      <c r="CI92" s="26" t="str">
        <f t="shared" si="432"/>
        <v>-</v>
      </c>
      <c r="CJ92" s="26" t="str">
        <f t="shared" si="432"/>
        <v>-</v>
      </c>
      <c r="CK92" s="26" t="str">
        <f t="shared" si="432"/>
        <v>-</v>
      </c>
      <c r="CL92" s="26" t="str">
        <f t="shared" si="432"/>
        <v>-</v>
      </c>
      <c r="CM92" s="26" t="str">
        <f t="shared" si="432"/>
        <v>-</v>
      </c>
      <c r="CN92" s="26" t="str">
        <f t="shared" si="432"/>
        <v>-</v>
      </c>
      <c r="CO92" s="26" t="str">
        <f t="shared" si="432"/>
        <v>-</v>
      </c>
      <c r="CP92" s="26" t="str">
        <f t="shared" si="432"/>
        <v>-</v>
      </c>
      <c r="CQ92" s="26" t="str">
        <f t="shared" si="432"/>
        <v>-</v>
      </c>
      <c r="CR92" s="26" t="str">
        <f t="shared" si="432"/>
        <v>-</v>
      </c>
      <c r="CS92" s="26" t="str">
        <f t="shared" si="432"/>
        <v>-</v>
      </c>
      <c r="CT92" s="26" t="str">
        <f t="shared" si="432"/>
        <v>-</v>
      </c>
      <c r="CU92" s="26" t="str">
        <f t="shared" si="432"/>
        <v>-</v>
      </c>
      <c r="CV92" s="26" t="str">
        <f t="shared" si="432"/>
        <v>-</v>
      </c>
      <c r="CW92" s="26" t="str">
        <f t="shared" si="432"/>
        <v>-</v>
      </c>
      <c r="CX92" s="26" t="str">
        <f t="shared" si="432"/>
        <v>-</v>
      </c>
    </row>
    <row r="93" spans="2:102" ht="15" hidden="1" customHeight="1" x14ac:dyDescent="0.4">
      <c r="B93" s="5" t="s">
        <v>137</v>
      </c>
      <c r="C93" s="59" t="e">
        <f t="shared" ref="C93:AH93" si="433">VLOOKUP(C87,$B$975:$E$1054,2,FALSE)</f>
        <v>#VALUE!</v>
      </c>
      <c r="D93" s="59" t="e">
        <f t="shared" si="433"/>
        <v>#VALUE!</v>
      </c>
      <c r="E93" s="59" t="e">
        <f t="shared" si="433"/>
        <v>#VALUE!</v>
      </c>
      <c r="F93" s="59" t="e">
        <f t="shared" si="433"/>
        <v>#VALUE!</v>
      </c>
      <c r="G93" s="59" t="e">
        <f t="shared" si="433"/>
        <v>#VALUE!</v>
      </c>
      <c r="H93" s="59" t="e">
        <f t="shared" si="433"/>
        <v>#VALUE!</v>
      </c>
      <c r="I93" s="59" t="e">
        <f t="shared" si="433"/>
        <v>#VALUE!</v>
      </c>
      <c r="J93" s="59" t="e">
        <f t="shared" si="433"/>
        <v>#VALUE!</v>
      </c>
      <c r="K93" s="59" t="e">
        <f t="shared" si="433"/>
        <v>#VALUE!</v>
      </c>
      <c r="L93" s="59" t="e">
        <f t="shared" si="433"/>
        <v>#VALUE!</v>
      </c>
      <c r="M93" s="59" t="e">
        <f t="shared" si="433"/>
        <v>#VALUE!</v>
      </c>
      <c r="N93" s="59" t="e">
        <f t="shared" si="433"/>
        <v>#VALUE!</v>
      </c>
      <c r="O93" s="59" t="e">
        <f t="shared" si="433"/>
        <v>#VALUE!</v>
      </c>
      <c r="P93" s="59" t="e">
        <f t="shared" si="433"/>
        <v>#VALUE!</v>
      </c>
      <c r="Q93" s="59" t="e">
        <f t="shared" si="433"/>
        <v>#VALUE!</v>
      </c>
      <c r="R93" s="59" t="e">
        <f t="shared" si="433"/>
        <v>#VALUE!</v>
      </c>
      <c r="S93" s="59" t="e">
        <f t="shared" si="433"/>
        <v>#VALUE!</v>
      </c>
      <c r="T93" s="59" t="e">
        <f t="shared" si="433"/>
        <v>#VALUE!</v>
      </c>
      <c r="U93" s="59" t="e">
        <f t="shared" si="433"/>
        <v>#VALUE!</v>
      </c>
      <c r="V93" s="59" t="e">
        <f t="shared" si="433"/>
        <v>#VALUE!</v>
      </c>
      <c r="W93" s="59" t="e">
        <f t="shared" si="433"/>
        <v>#VALUE!</v>
      </c>
      <c r="X93" s="59" t="e">
        <f t="shared" si="433"/>
        <v>#VALUE!</v>
      </c>
      <c r="Y93" s="59" t="e">
        <f t="shared" si="433"/>
        <v>#VALUE!</v>
      </c>
      <c r="Z93" s="59" t="e">
        <f t="shared" si="433"/>
        <v>#VALUE!</v>
      </c>
      <c r="AA93" s="59" t="e">
        <f t="shared" si="433"/>
        <v>#VALUE!</v>
      </c>
      <c r="AB93" s="59" t="e">
        <f t="shared" si="433"/>
        <v>#VALUE!</v>
      </c>
      <c r="AC93" s="59" t="e">
        <f t="shared" si="433"/>
        <v>#VALUE!</v>
      </c>
      <c r="AD93" s="59" t="e">
        <f t="shared" si="433"/>
        <v>#VALUE!</v>
      </c>
      <c r="AE93" s="59" t="e">
        <f t="shared" si="433"/>
        <v>#VALUE!</v>
      </c>
      <c r="AF93" s="59" t="e">
        <f t="shared" si="433"/>
        <v>#VALUE!</v>
      </c>
      <c r="AG93" s="59" t="e">
        <f t="shared" si="433"/>
        <v>#VALUE!</v>
      </c>
      <c r="AH93" s="59" t="e">
        <f t="shared" si="433"/>
        <v>#VALUE!</v>
      </c>
      <c r="AI93" s="59" t="e">
        <f t="shared" ref="AI93:BN93" si="434">VLOOKUP(AI87,$B$975:$E$1054,2,FALSE)</f>
        <v>#VALUE!</v>
      </c>
      <c r="AJ93" s="59" t="e">
        <f t="shared" si="434"/>
        <v>#VALUE!</v>
      </c>
      <c r="AK93" s="59" t="e">
        <f t="shared" si="434"/>
        <v>#VALUE!</v>
      </c>
      <c r="AL93" s="59" t="e">
        <f t="shared" si="434"/>
        <v>#VALUE!</v>
      </c>
      <c r="AM93" s="59" t="e">
        <f t="shared" si="434"/>
        <v>#VALUE!</v>
      </c>
      <c r="AN93" s="59" t="e">
        <f t="shared" si="434"/>
        <v>#VALUE!</v>
      </c>
      <c r="AO93" s="59" t="e">
        <f t="shared" si="434"/>
        <v>#VALUE!</v>
      </c>
      <c r="AP93" s="59" t="e">
        <f t="shared" si="434"/>
        <v>#VALUE!</v>
      </c>
      <c r="AQ93" s="59" t="e">
        <f t="shared" si="434"/>
        <v>#VALUE!</v>
      </c>
      <c r="AR93" s="59" t="e">
        <f t="shared" si="434"/>
        <v>#VALUE!</v>
      </c>
      <c r="AS93" s="59" t="e">
        <f t="shared" si="434"/>
        <v>#VALUE!</v>
      </c>
      <c r="AT93" s="59" t="e">
        <f t="shared" si="434"/>
        <v>#VALUE!</v>
      </c>
      <c r="AU93" s="59" t="e">
        <f t="shared" si="434"/>
        <v>#VALUE!</v>
      </c>
      <c r="AV93" s="59" t="e">
        <f t="shared" si="434"/>
        <v>#VALUE!</v>
      </c>
      <c r="AW93" s="59" t="e">
        <f t="shared" si="434"/>
        <v>#VALUE!</v>
      </c>
      <c r="AX93" s="59" t="e">
        <f t="shared" si="434"/>
        <v>#VALUE!</v>
      </c>
      <c r="AY93" s="59" t="e">
        <f t="shared" si="434"/>
        <v>#VALUE!</v>
      </c>
      <c r="AZ93" s="59" t="e">
        <f t="shared" si="434"/>
        <v>#VALUE!</v>
      </c>
      <c r="BA93" s="59" t="e">
        <f t="shared" si="434"/>
        <v>#VALUE!</v>
      </c>
      <c r="BB93" s="59" t="e">
        <f t="shared" si="434"/>
        <v>#VALUE!</v>
      </c>
      <c r="BC93" s="59" t="e">
        <f t="shared" si="434"/>
        <v>#VALUE!</v>
      </c>
      <c r="BD93" s="59" t="e">
        <f t="shared" si="434"/>
        <v>#VALUE!</v>
      </c>
      <c r="BE93" s="59" t="e">
        <f t="shared" si="434"/>
        <v>#VALUE!</v>
      </c>
      <c r="BF93" s="59" t="e">
        <f t="shared" si="434"/>
        <v>#VALUE!</v>
      </c>
      <c r="BG93" s="59" t="e">
        <f t="shared" si="434"/>
        <v>#VALUE!</v>
      </c>
      <c r="BH93" s="59" t="e">
        <f t="shared" si="434"/>
        <v>#VALUE!</v>
      </c>
      <c r="BI93" s="59" t="e">
        <f t="shared" si="434"/>
        <v>#VALUE!</v>
      </c>
      <c r="BJ93" s="59" t="e">
        <f t="shared" si="434"/>
        <v>#VALUE!</v>
      </c>
      <c r="BK93" s="59" t="e">
        <f t="shared" si="434"/>
        <v>#VALUE!</v>
      </c>
      <c r="BL93" s="59" t="e">
        <f t="shared" si="434"/>
        <v>#VALUE!</v>
      </c>
      <c r="BM93" s="59" t="e">
        <f t="shared" si="434"/>
        <v>#VALUE!</v>
      </c>
      <c r="BN93" s="59" t="e">
        <f t="shared" si="434"/>
        <v>#VALUE!</v>
      </c>
      <c r="BO93" s="59" t="e">
        <f t="shared" ref="BO93:CX93" si="435">VLOOKUP(BO87,$B$975:$E$1054,2,FALSE)</f>
        <v>#VALUE!</v>
      </c>
      <c r="BP93" s="59" t="e">
        <f t="shared" si="435"/>
        <v>#VALUE!</v>
      </c>
      <c r="BQ93" s="59" t="e">
        <f t="shared" si="435"/>
        <v>#VALUE!</v>
      </c>
      <c r="BR93" s="59" t="e">
        <f t="shared" si="435"/>
        <v>#VALUE!</v>
      </c>
      <c r="BS93" s="59" t="e">
        <f t="shared" si="435"/>
        <v>#VALUE!</v>
      </c>
      <c r="BT93" s="59" t="e">
        <f t="shared" si="435"/>
        <v>#VALUE!</v>
      </c>
      <c r="BU93" s="59" t="e">
        <f t="shared" si="435"/>
        <v>#VALUE!</v>
      </c>
      <c r="BV93" s="59" t="e">
        <f t="shared" si="435"/>
        <v>#VALUE!</v>
      </c>
      <c r="BW93" s="59" t="e">
        <f t="shared" si="435"/>
        <v>#VALUE!</v>
      </c>
      <c r="BX93" s="59" t="e">
        <f t="shared" si="435"/>
        <v>#VALUE!</v>
      </c>
      <c r="BY93" s="59" t="e">
        <f t="shared" si="435"/>
        <v>#VALUE!</v>
      </c>
      <c r="BZ93" s="59" t="e">
        <f t="shared" si="435"/>
        <v>#VALUE!</v>
      </c>
      <c r="CA93" s="59" t="e">
        <f t="shared" si="435"/>
        <v>#VALUE!</v>
      </c>
      <c r="CB93" s="59" t="e">
        <f t="shared" si="435"/>
        <v>#VALUE!</v>
      </c>
      <c r="CC93" s="59" t="e">
        <f t="shared" si="435"/>
        <v>#VALUE!</v>
      </c>
      <c r="CD93" s="59" t="e">
        <f t="shared" si="435"/>
        <v>#VALUE!</v>
      </c>
      <c r="CE93" s="59" t="e">
        <f t="shared" si="435"/>
        <v>#VALUE!</v>
      </c>
      <c r="CF93" s="59" t="e">
        <f t="shared" si="435"/>
        <v>#VALUE!</v>
      </c>
      <c r="CG93" s="59" t="e">
        <f t="shared" si="435"/>
        <v>#VALUE!</v>
      </c>
      <c r="CH93" s="59" t="e">
        <f t="shared" si="435"/>
        <v>#VALUE!</v>
      </c>
      <c r="CI93" s="59" t="e">
        <f t="shared" si="435"/>
        <v>#VALUE!</v>
      </c>
      <c r="CJ93" s="59" t="e">
        <f t="shared" si="435"/>
        <v>#VALUE!</v>
      </c>
      <c r="CK93" s="59" t="e">
        <f t="shared" si="435"/>
        <v>#VALUE!</v>
      </c>
      <c r="CL93" s="59" t="e">
        <f t="shared" si="435"/>
        <v>#VALUE!</v>
      </c>
      <c r="CM93" s="59" t="e">
        <f t="shared" si="435"/>
        <v>#VALUE!</v>
      </c>
      <c r="CN93" s="59" t="e">
        <f t="shared" si="435"/>
        <v>#VALUE!</v>
      </c>
      <c r="CO93" s="59" t="e">
        <f t="shared" si="435"/>
        <v>#VALUE!</v>
      </c>
      <c r="CP93" s="59" t="e">
        <f t="shared" si="435"/>
        <v>#VALUE!</v>
      </c>
      <c r="CQ93" s="59" t="e">
        <f t="shared" si="435"/>
        <v>#VALUE!</v>
      </c>
      <c r="CR93" s="59" t="e">
        <f t="shared" si="435"/>
        <v>#VALUE!</v>
      </c>
      <c r="CS93" s="59" t="e">
        <f t="shared" si="435"/>
        <v>#VALUE!</v>
      </c>
      <c r="CT93" s="59" t="e">
        <f t="shared" si="435"/>
        <v>#VALUE!</v>
      </c>
      <c r="CU93" s="59" t="e">
        <f t="shared" si="435"/>
        <v>#VALUE!</v>
      </c>
      <c r="CV93" s="59" t="e">
        <f t="shared" si="435"/>
        <v>#VALUE!</v>
      </c>
      <c r="CW93" s="59" t="e">
        <f t="shared" si="435"/>
        <v>#VALUE!</v>
      </c>
      <c r="CX93" s="59" t="e">
        <f t="shared" si="435"/>
        <v>#VALUE!</v>
      </c>
    </row>
    <row r="94" spans="2:102" ht="15" hidden="1" customHeight="1" x14ac:dyDescent="0.4">
      <c r="B94" s="5" t="s">
        <v>141</v>
      </c>
      <c r="C94" s="59" t="e">
        <f t="shared" ref="C94:AH94" si="436">VLOOKUP(C87,$B$975:$E$1054,3,FALSE)</f>
        <v>#VALUE!</v>
      </c>
      <c r="D94" s="59" t="e">
        <f t="shared" si="436"/>
        <v>#VALUE!</v>
      </c>
      <c r="E94" s="59" t="e">
        <f t="shared" si="436"/>
        <v>#VALUE!</v>
      </c>
      <c r="F94" s="59" t="e">
        <f t="shared" si="436"/>
        <v>#VALUE!</v>
      </c>
      <c r="G94" s="59" t="e">
        <f t="shared" si="436"/>
        <v>#VALUE!</v>
      </c>
      <c r="H94" s="59" t="e">
        <f t="shared" si="436"/>
        <v>#VALUE!</v>
      </c>
      <c r="I94" s="59" t="e">
        <f t="shared" si="436"/>
        <v>#VALUE!</v>
      </c>
      <c r="J94" s="59" t="e">
        <f t="shared" si="436"/>
        <v>#VALUE!</v>
      </c>
      <c r="K94" s="59" t="e">
        <f t="shared" si="436"/>
        <v>#VALUE!</v>
      </c>
      <c r="L94" s="59" t="e">
        <f t="shared" si="436"/>
        <v>#VALUE!</v>
      </c>
      <c r="M94" s="59" t="e">
        <f t="shared" si="436"/>
        <v>#VALUE!</v>
      </c>
      <c r="N94" s="59" t="e">
        <f t="shared" si="436"/>
        <v>#VALUE!</v>
      </c>
      <c r="O94" s="59" t="e">
        <f t="shared" si="436"/>
        <v>#VALUE!</v>
      </c>
      <c r="P94" s="59" t="e">
        <f t="shared" si="436"/>
        <v>#VALUE!</v>
      </c>
      <c r="Q94" s="59" t="e">
        <f t="shared" si="436"/>
        <v>#VALUE!</v>
      </c>
      <c r="R94" s="59" t="e">
        <f t="shared" si="436"/>
        <v>#VALUE!</v>
      </c>
      <c r="S94" s="59" t="e">
        <f t="shared" si="436"/>
        <v>#VALUE!</v>
      </c>
      <c r="T94" s="59" t="e">
        <f t="shared" si="436"/>
        <v>#VALUE!</v>
      </c>
      <c r="U94" s="59" t="e">
        <f t="shared" si="436"/>
        <v>#VALUE!</v>
      </c>
      <c r="V94" s="59" t="e">
        <f t="shared" si="436"/>
        <v>#VALUE!</v>
      </c>
      <c r="W94" s="59" t="e">
        <f t="shared" si="436"/>
        <v>#VALUE!</v>
      </c>
      <c r="X94" s="59" t="e">
        <f t="shared" si="436"/>
        <v>#VALUE!</v>
      </c>
      <c r="Y94" s="59" t="e">
        <f t="shared" si="436"/>
        <v>#VALUE!</v>
      </c>
      <c r="Z94" s="59" t="e">
        <f t="shared" si="436"/>
        <v>#VALUE!</v>
      </c>
      <c r="AA94" s="59" t="e">
        <f t="shared" si="436"/>
        <v>#VALUE!</v>
      </c>
      <c r="AB94" s="59" t="e">
        <f t="shared" si="436"/>
        <v>#VALUE!</v>
      </c>
      <c r="AC94" s="59" t="e">
        <f t="shared" si="436"/>
        <v>#VALUE!</v>
      </c>
      <c r="AD94" s="59" t="e">
        <f t="shared" si="436"/>
        <v>#VALUE!</v>
      </c>
      <c r="AE94" s="59" t="e">
        <f t="shared" si="436"/>
        <v>#VALUE!</v>
      </c>
      <c r="AF94" s="59" t="e">
        <f t="shared" si="436"/>
        <v>#VALUE!</v>
      </c>
      <c r="AG94" s="59" t="e">
        <f t="shared" si="436"/>
        <v>#VALUE!</v>
      </c>
      <c r="AH94" s="59" t="e">
        <f t="shared" si="436"/>
        <v>#VALUE!</v>
      </c>
      <c r="AI94" s="59" t="e">
        <f t="shared" ref="AI94:BN94" si="437">VLOOKUP(AI87,$B$975:$E$1054,3,FALSE)</f>
        <v>#VALUE!</v>
      </c>
      <c r="AJ94" s="59" t="e">
        <f t="shared" si="437"/>
        <v>#VALUE!</v>
      </c>
      <c r="AK94" s="59" t="e">
        <f t="shared" si="437"/>
        <v>#VALUE!</v>
      </c>
      <c r="AL94" s="59" t="e">
        <f t="shared" si="437"/>
        <v>#VALUE!</v>
      </c>
      <c r="AM94" s="59" t="e">
        <f t="shared" si="437"/>
        <v>#VALUE!</v>
      </c>
      <c r="AN94" s="59" t="e">
        <f t="shared" si="437"/>
        <v>#VALUE!</v>
      </c>
      <c r="AO94" s="59" t="e">
        <f t="shared" si="437"/>
        <v>#VALUE!</v>
      </c>
      <c r="AP94" s="59" t="e">
        <f t="shared" si="437"/>
        <v>#VALUE!</v>
      </c>
      <c r="AQ94" s="59" t="e">
        <f t="shared" si="437"/>
        <v>#VALUE!</v>
      </c>
      <c r="AR94" s="59" t="e">
        <f t="shared" si="437"/>
        <v>#VALUE!</v>
      </c>
      <c r="AS94" s="59" t="e">
        <f t="shared" si="437"/>
        <v>#VALUE!</v>
      </c>
      <c r="AT94" s="59" t="e">
        <f t="shared" si="437"/>
        <v>#VALUE!</v>
      </c>
      <c r="AU94" s="59" t="e">
        <f t="shared" si="437"/>
        <v>#VALUE!</v>
      </c>
      <c r="AV94" s="59" t="e">
        <f t="shared" si="437"/>
        <v>#VALUE!</v>
      </c>
      <c r="AW94" s="59" t="e">
        <f t="shared" si="437"/>
        <v>#VALUE!</v>
      </c>
      <c r="AX94" s="59" t="e">
        <f t="shared" si="437"/>
        <v>#VALUE!</v>
      </c>
      <c r="AY94" s="59" t="e">
        <f t="shared" si="437"/>
        <v>#VALUE!</v>
      </c>
      <c r="AZ94" s="59" t="e">
        <f t="shared" si="437"/>
        <v>#VALUE!</v>
      </c>
      <c r="BA94" s="59" t="e">
        <f t="shared" si="437"/>
        <v>#VALUE!</v>
      </c>
      <c r="BB94" s="59" t="e">
        <f t="shared" si="437"/>
        <v>#VALUE!</v>
      </c>
      <c r="BC94" s="59" t="e">
        <f t="shared" si="437"/>
        <v>#VALUE!</v>
      </c>
      <c r="BD94" s="59" t="e">
        <f t="shared" si="437"/>
        <v>#VALUE!</v>
      </c>
      <c r="BE94" s="59" t="e">
        <f t="shared" si="437"/>
        <v>#VALUE!</v>
      </c>
      <c r="BF94" s="59" t="e">
        <f t="shared" si="437"/>
        <v>#VALUE!</v>
      </c>
      <c r="BG94" s="59" t="e">
        <f t="shared" si="437"/>
        <v>#VALUE!</v>
      </c>
      <c r="BH94" s="59" t="e">
        <f t="shared" si="437"/>
        <v>#VALUE!</v>
      </c>
      <c r="BI94" s="59" t="e">
        <f t="shared" si="437"/>
        <v>#VALUE!</v>
      </c>
      <c r="BJ94" s="59" t="e">
        <f t="shared" si="437"/>
        <v>#VALUE!</v>
      </c>
      <c r="BK94" s="59" t="e">
        <f t="shared" si="437"/>
        <v>#VALUE!</v>
      </c>
      <c r="BL94" s="59" t="e">
        <f t="shared" si="437"/>
        <v>#VALUE!</v>
      </c>
      <c r="BM94" s="59" t="e">
        <f t="shared" si="437"/>
        <v>#VALUE!</v>
      </c>
      <c r="BN94" s="59" t="e">
        <f t="shared" si="437"/>
        <v>#VALUE!</v>
      </c>
      <c r="BO94" s="59" t="e">
        <f t="shared" ref="BO94:CX94" si="438">VLOOKUP(BO87,$B$975:$E$1054,3,FALSE)</f>
        <v>#VALUE!</v>
      </c>
      <c r="BP94" s="59" t="e">
        <f t="shared" si="438"/>
        <v>#VALUE!</v>
      </c>
      <c r="BQ94" s="59" t="e">
        <f t="shared" si="438"/>
        <v>#VALUE!</v>
      </c>
      <c r="BR94" s="59" t="e">
        <f t="shared" si="438"/>
        <v>#VALUE!</v>
      </c>
      <c r="BS94" s="59" t="e">
        <f t="shared" si="438"/>
        <v>#VALUE!</v>
      </c>
      <c r="BT94" s="59" t="e">
        <f t="shared" si="438"/>
        <v>#VALUE!</v>
      </c>
      <c r="BU94" s="59" t="e">
        <f t="shared" si="438"/>
        <v>#VALUE!</v>
      </c>
      <c r="BV94" s="59" t="e">
        <f t="shared" si="438"/>
        <v>#VALUE!</v>
      </c>
      <c r="BW94" s="59" t="e">
        <f t="shared" si="438"/>
        <v>#VALUE!</v>
      </c>
      <c r="BX94" s="59" t="e">
        <f t="shared" si="438"/>
        <v>#VALUE!</v>
      </c>
      <c r="BY94" s="59" t="e">
        <f t="shared" si="438"/>
        <v>#VALUE!</v>
      </c>
      <c r="BZ94" s="59" t="e">
        <f t="shared" si="438"/>
        <v>#VALUE!</v>
      </c>
      <c r="CA94" s="59" t="e">
        <f t="shared" si="438"/>
        <v>#VALUE!</v>
      </c>
      <c r="CB94" s="59" t="e">
        <f t="shared" si="438"/>
        <v>#VALUE!</v>
      </c>
      <c r="CC94" s="59" t="e">
        <f t="shared" si="438"/>
        <v>#VALUE!</v>
      </c>
      <c r="CD94" s="59" t="e">
        <f t="shared" si="438"/>
        <v>#VALUE!</v>
      </c>
      <c r="CE94" s="59" t="e">
        <f t="shared" si="438"/>
        <v>#VALUE!</v>
      </c>
      <c r="CF94" s="59" t="e">
        <f t="shared" si="438"/>
        <v>#VALUE!</v>
      </c>
      <c r="CG94" s="59" t="e">
        <f t="shared" si="438"/>
        <v>#VALUE!</v>
      </c>
      <c r="CH94" s="59" t="e">
        <f t="shared" si="438"/>
        <v>#VALUE!</v>
      </c>
      <c r="CI94" s="59" t="e">
        <f t="shared" si="438"/>
        <v>#VALUE!</v>
      </c>
      <c r="CJ94" s="59" t="e">
        <f t="shared" si="438"/>
        <v>#VALUE!</v>
      </c>
      <c r="CK94" s="59" t="e">
        <f t="shared" si="438"/>
        <v>#VALUE!</v>
      </c>
      <c r="CL94" s="59" t="e">
        <f t="shared" si="438"/>
        <v>#VALUE!</v>
      </c>
      <c r="CM94" s="59" t="e">
        <f t="shared" si="438"/>
        <v>#VALUE!</v>
      </c>
      <c r="CN94" s="59" t="e">
        <f t="shared" si="438"/>
        <v>#VALUE!</v>
      </c>
      <c r="CO94" s="59" t="e">
        <f t="shared" si="438"/>
        <v>#VALUE!</v>
      </c>
      <c r="CP94" s="59" t="e">
        <f t="shared" si="438"/>
        <v>#VALUE!</v>
      </c>
      <c r="CQ94" s="59" t="e">
        <f t="shared" si="438"/>
        <v>#VALUE!</v>
      </c>
      <c r="CR94" s="59" t="e">
        <f t="shared" si="438"/>
        <v>#VALUE!</v>
      </c>
      <c r="CS94" s="59" t="e">
        <f t="shared" si="438"/>
        <v>#VALUE!</v>
      </c>
      <c r="CT94" s="59" t="e">
        <f t="shared" si="438"/>
        <v>#VALUE!</v>
      </c>
      <c r="CU94" s="59" t="e">
        <f t="shared" si="438"/>
        <v>#VALUE!</v>
      </c>
      <c r="CV94" s="59" t="e">
        <f t="shared" si="438"/>
        <v>#VALUE!</v>
      </c>
      <c r="CW94" s="59" t="e">
        <f t="shared" si="438"/>
        <v>#VALUE!</v>
      </c>
      <c r="CX94" s="59" t="e">
        <f t="shared" si="438"/>
        <v>#VALUE!</v>
      </c>
    </row>
    <row r="95" spans="2:102" ht="15" hidden="1" customHeight="1" x14ac:dyDescent="0.4">
      <c r="B95" s="5" t="s">
        <v>140</v>
      </c>
      <c r="C95" s="59" t="e">
        <f t="shared" ref="C95:AH95" si="439">VLOOKUP(C87,$B$975:$E$1054,4,FALSE)</f>
        <v>#VALUE!</v>
      </c>
      <c r="D95" s="59" t="e">
        <f t="shared" si="439"/>
        <v>#VALUE!</v>
      </c>
      <c r="E95" s="59" t="e">
        <f t="shared" si="439"/>
        <v>#VALUE!</v>
      </c>
      <c r="F95" s="59" t="e">
        <f t="shared" si="439"/>
        <v>#VALUE!</v>
      </c>
      <c r="G95" s="59" t="e">
        <f t="shared" si="439"/>
        <v>#VALUE!</v>
      </c>
      <c r="H95" s="59" t="e">
        <f t="shared" si="439"/>
        <v>#VALUE!</v>
      </c>
      <c r="I95" s="59" t="e">
        <f t="shared" si="439"/>
        <v>#VALUE!</v>
      </c>
      <c r="J95" s="59" t="e">
        <f t="shared" si="439"/>
        <v>#VALUE!</v>
      </c>
      <c r="K95" s="59" t="e">
        <f t="shared" si="439"/>
        <v>#VALUE!</v>
      </c>
      <c r="L95" s="59" t="e">
        <f t="shared" si="439"/>
        <v>#VALUE!</v>
      </c>
      <c r="M95" s="59" t="e">
        <f t="shared" si="439"/>
        <v>#VALUE!</v>
      </c>
      <c r="N95" s="59" t="e">
        <f t="shared" si="439"/>
        <v>#VALUE!</v>
      </c>
      <c r="O95" s="59" t="e">
        <f t="shared" si="439"/>
        <v>#VALUE!</v>
      </c>
      <c r="P95" s="59" t="e">
        <f t="shared" si="439"/>
        <v>#VALUE!</v>
      </c>
      <c r="Q95" s="59" t="e">
        <f t="shared" si="439"/>
        <v>#VALUE!</v>
      </c>
      <c r="R95" s="59" t="e">
        <f t="shared" si="439"/>
        <v>#VALUE!</v>
      </c>
      <c r="S95" s="59" t="e">
        <f t="shared" si="439"/>
        <v>#VALUE!</v>
      </c>
      <c r="T95" s="59" t="e">
        <f t="shared" si="439"/>
        <v>#VALUE!</v>
      </c>
      <c r="U95" s="59" t="e">
        <f t="shared" si="439"/>
        <v>#VALUE!</v>
      </c>
      <c r="V95" s="59" t="e">
        <f t="shared" si="439"/>
        <v>#VALUE!</v>
      </c>
      <c r="W95" s="59" t="e">
        <f t="shared" si="439"/>
        <v>#VALUE!</v>
      </c>
      <c r="X95" s="59" t="e">
        <f t="shared" si="439"/>
        <v>#VALUE!</v>
      </c>
      <c r="Y95" s="59" t="e">
        <f t="shared" si="439"/>
        <v>#VALUE!</v>
      </c>
      <c r="Z95" s="59" t="e">
        <f t="shared" si="439"/>
        <v>#VALUE!</v>
      </c>
      <c r="AA95" s="59" t="e">
        <f t="shared" si="439"/>
        <v>#VALUE!</v>
      </c>
      <c r="AB95" s="59" t="e">
        <f t="shared" si="439"/>
        <v>#VALUE!</v>
      </c>
      <c r="AC95" s="59" t="e">
        <f t="shared" si="439"/>
        <v>#VALUE!</v>
      </c>
      <c r="AD95" s="59" t="e">
        <f t="shared" si="439"/>
        <v>#VALUE!</v>
      </c>
      <c r="AE95" s="59" t="e">
        <f t="shared" si="439"/>
        <v>#VALUE!</v>
      </c>
      <c r="AF95" s="59" t="e">
        <f t="shared" si="439"/>
        <v>#VALUE!</v>
      </c>
      <c r="AG95" s="59" t="e">
        <f t="shared" si="439"/>
        <v>#VALUE!</v>
      </c>
      <c r="AH95" s="59" t="e">
        <f t="shared" si="439"/>
        <v>#VALUE!</v>
      </c>
      <c r="AI95" s="59" t="e">
        <f t="shared" ref="AI95:BN95" si="440">VLOOKUP(AI87,$B$975:$E$1054,4,FALSE)</f>
        <v>#VALUE!</v>
      </c>
      <c r="AJ95" s="59" t="e">
        <f t="shared" si="440"/>
        <v>#VALUE!</v>
      </c>
      <c r="AK95" s="59" t="e">
        <f t="shared" si="440"/>
        <v>#VALUE!</v>
      </c>
      <c r="AL95" s="59" t="e">
        <f t="shared" si="440"/>
        <v>#VALUE!</v>
      </c>
      <c r="AM95" s="59" t="e">
        <f t="shared" si="440"/>
        <v>#VALUE!</v>
      </c>
      <c r="AN95" s="59" t="e">
        <f t="shared" si="440"/>
        <v>#VALUE!</v>
      </c>
      <c r="AO95" s="59" t="e">
        <f t="shared" si="440"/>
        <v>#VALUE!</v>
      </c>
      <c r="AP95" s="59" t="e">
        <f t="shared" si="440"/>
        <v>#VALUE!</v>
      </c>
      <c r="AQ95" s="59" t="e">
        <f t="shared" si="440"/>
        <v>#VALUE!</v>
      </c>
      <c r="AR95" s="59" t="e">
        <f t="shared" si="440"/>
        <v>#VALUE!</v>
      </c>
      <c r="AS95" s="59" t="e">
        <f t="shared" si="440"/>
        <v>#VALUE!</v>
      </c>
      <c r="AT95" s="59" t="e">
        <f t="shared" si="440"/>
        <v>#VALUE!</v>
      </c>
      <c r="AU95" s="59" t="e">
        <f t="shared" si="440"/>
        <v>#VALUE!</v>
      </c>
      <c r="AV95" s="59" t="e">
        <f t="shared" si="440"/>
        <v>#VALUE!</v>
      </c>
      <c r="AW95" s="59" t="e">
        <f t="shared" si="440"/>
        <v>#VALUE!</v>
      </c>
      <c r="AX95" s="59" t="e">
        <f t="shared" si="440"/>
        <v>#VALUE!</v>
      </c>
      <c r="AY95" s="59" t="e">
        <f t="shared" si="440"/>
        <v>#VALUE!</v>
      </c>
      <c r="AZ95" s="59" t="e">
        <f t="shared" si="440"/>
        <v>#VALUE!</v>
      </c>
      <c r="BA95" s="59" t="e">
        <f t="shared" si="440"/>
        <v>#VALUE!</v>
      </c>
      <c r="BB95" s="59" t="e">
        <f t="shared" si="440"/>
        <v>#VALUE!</v>
      </c>
      <c r="BC95" s="59" t="e">
        <f t="shared" si="440"/>
        <v>#VALUE!</v>
      </c>
      <c r="BD95" s="59" t="e">
        <f t="shared" si="440"/>
        <v>#VALUE!</v>
      </c>
      <c r="BE95" s="59" t="e">
        <f t="shared" si="440"/>
        <v>#VALUE!</v>
      </c>
      <c r="BF95" s="59" t="e">
        <f t="shared" si="440"/>
        <v>#VALUE!</v>
      </c>
      <c r="BG95" s="59" t="e">
        <f t="shared" si="440"/>
        <v>#VALUE!</v>
      </c>
      <c r="BH95" s="59" t="e">
        <f t="shared" si="440"/>
        <v>#VALUE!</v>
      </c>
      <c r="BI95" s="59" t="e">
        <f t="shared" si="440"/>
        <v>#VALUE!</v>
      </c>
      <c r="BJ95" s="59" t="e">
        <f t="shared" si="440"/>
        <v>#VALUE!</v>
      </c>
      <c r="BK95" s="59" t="e">
        <f t="shared" si="440"/>
        <v>#VALUE!</v>
      </c>
      <c r="BL95" s="59" t="e">
        <f t="shared" si="440"/>
        <v>#VALUE!</v>
      </c>
      <c r="BM95" s="59" t="e">
        <f t="shared" si="440"/>
        <v>#VALUE!</v>
      </c>
      <c r="BN95" s="59" t="e">
        <f t="shared" si="440"/>
        <v>#VALUE!</v>
      </c>
      <c r="BO95" s="59" t="e">
        <f t="shared" ref="BO95:CX95" si="441">VLOOKUP(BO87,$B$975:$E$1054,4,FALSE)</f>
        <v>#VALUE!</v>
      </c>
      <c r="BP95" s="59" t="e">
        <f t="shared" si="441"/>
        <v>#VALUE!</v>
      </c>
      <c r="BQ95" s="59" t="e">
        <f t="shared" si="441"/>
        <v>#VALUE!</v>
      </c>
      <c r="BR95" s="59" t="e">
        <f t="shared" si="441"/>
        <v>#VALUE!</v>
      </c>
      <c r="BS95" s="59" t="e">
        <f t="shared" si="441"/>
        <v>#VALUE!</v>
      </c>
      <c r="BT95" s="59" t="e">
        <f t="shared" si="441"/>
        <v>#VALUE!</v>
      </c>
      <c r="BU95" s="59" t="e">
        <f t="shared" si="441"/>
        <v>#VALUE!</v>
      </c>
      <c r="BV95" s="59" t="e">
        <f t="shared" si="441"/>
        <v>#VALUE!</v>
      </c>
      <c r="BW95" s="59" t="e">
        <f t="shared" si="441"/>
        <v>#VALUE!</v>
      </c>
      <c r="BX95" s="59" t="e">
        <f t="shared" si="441"/>
        <v>#VALUE!</v>
      </c>
      <c r="BY95" s="59" t="e">
        <f t="shared" si="441"/>
        <v>#VALUE!</v>
      </c>
      <c r="BZ95" s="59" t="e">
        <f t="shared" si="441"/>
        <v>#VALUE!</v>
      </c>
      <c r="CA95" s="59" t="e">
        <f t="shared" si="441"/>
        <v>#VALUE!</v>
      </c>
      <c r="CB95" s="59" t="e">
        <f t="shared" si="441"/>
        <v>#VALUE!</v>
      </c>
      <c r="CC95" s="59" t="e">
        <f t="shared" si="441"/>
        <v>#VALUE!</v>
      </c>
      <c r="CD95" s="59" t="e">
        <f t="shared" si="441"/>
        <v>#VALUE!</v>
      </c>
      <c r="CE95" s="59" t="e">
        <f t="shared" si="441"/>
        <v>#VALUE!</v>
      </c>
      <c r="CF95" s="59" t="e">
        <f t="shared" si="441"/>
        <v>#VALUE!</v>
      </c>
      <c r="CG95" s="59" t="e">
        <f t="shared" si="441"/>
        <v>#VALUE!</v>
      </c>
      <c r="CH95" s="59" t="e">
        <f t="shared" si="441"/>
        <v>#VALUE!</v>
      </c>
      <c r="CI95" s="59" t="e">
        <f t="shared" si="441"/>
        <v>#VALUE!</v>
      </c>
      <c r="CJ95" s="59" t="e">
        <f t="shared" si="441"/>
        <v>#VALUE!</v>
      </c>
      <c r="CK95" s="59" t="e">
        <f t="shared" si="441"/>
        <v>#VALUE!</v>
      </c>
      <c r="CL95" s="59" t="e">
        <f t="shared" si="441"/>
        <v>#VALUE!</v>
      </c>
      <c r="CM95" s="59" t="e">
        <f t="shared" si="441"/>
        <v>#VALUE!</v>
      </c>
      <c r="CN95" s="59" t="e">
        <f t="shared" si="441"/>
        <v>#VALUE!</v>
      </c>
      <c r="CO95" s="59" t="e">
        <f t="shared" si="441"/>
        <v>#VALUE!</v>
      </c>
      <c r="CP95" s="59" t="e">
        <f t="shared" si="441"/>
        <v>#VALUE!</v>
      </c>
      <c r="CQ95" s="59" t="e">
        <f t="shared" si="441"/>
        <v>#VALUE!</v>
      </c>
      <c r="CR95" s="59" t="e">
        <f t="shared" si="441"/>
        <v>#VALUE!</v>
      </c>
      <c r="CS95" s="59" t="e">
        <f t="shared" si="441"/>
        <v>#VALUE!</v>
      </c>
      <c r="CT95" s="59" t="e">
        <f t="shared" si="441"/>
        <v>#VALUE!</v>
      </c>
      <c r="CU95" s="59" t="e">
        <f t="shared" si="441"/>
        <v>#VALUE!</v>
      </c>
      <c r="CV95" s="59" t="e">
        <f t="shared" si="441"/>
        <v>#VALUE!</v>
      </c>
      <c r="CW95" s="59" t="e">
        <f t="shared" si="441"/>
        <v>#VALUE!</v>
      </c>
      <c r="CX95" s="59" t="e">
        <f t="shared" si="441"/>
        <v>#VALUE!</v>
      </c>
    </row>
    <row r="96" spans="2:102" ht="15" hidden="1" customHeight="1" x14ac:dyDescent="0.4">
      <c r="B96" s="5" t="s">
        <v>139</v>
      </c>
      <c r="C96" s="60" t="e">
        <f>VLOOKUP(C91,$B$98:C101,C85)</f>
        <v>#VALUE!</v>
      </c>
      <c r="D96" s="60" t="e">
        <f>VLOOKUP(D91,$B$98:D101,D85)</f>
        <v>#VALUE!</v>
      </c>
      <c r="E96" s="60" t="e">
        <f>VLOOKUP(E91,$B$98:E101,E85)</f>
        <v>#VALUE!</v>
      </c>
      <c r="F96" s="60" t="e">
        <f>VLOOKUP(F91,$B$98:F101,F85)</f>
        <v>#VALUE!</v>
      </c>
      <c r="G96" s="60" t="e">
        <f>VLOOKUP(G91,$B$98:G101,G85)</f>
        <v>#VALUE!</v>
      </c>
      <c r="H96" s="60" t="e">
        <f>VLOOKUP(H91,$B$98:H101,H85)</f>
        <v>#VALUE!</v>
      </c>
      <c r="I96" s="60" t="e">
        <f>VLOOKUP(I91,$B$98:I101,I85)</f>
        <v>#VALUE!</v>
      </c>
      <c r="J96" s="60" t="e">
        <f>VLOOKUP(J91,$B$98:J101,J85)</f>
        <v>#VALUE!</v>
      </c>
      <c r="K96" s="60" t="e">
        <f>VLOOKUP(K91,$B$98:K101,K85)</f>
        <v>#VALUE!</v>
      </c>
      <c r="L96" s="60" t="e">
        <f>VLOOKUP(L91,$B$98:L101,L85)</f>
        <v>#VALUE!</v>
      </c>
      <c r="M96" s="60" t="e">
        <f>VLOOKUP(M91,$B$98:M101,M85)</f>
        <v>#VALUE!</v>
      </c>
      <c r="N96" s="60" t="e">
        <f>VLOOKUP(N91,$B$98:N101,N85)</f>
        <v>#VALUE!</v>
      </c>
      <c r="O96" s="60" t="e">
        <f>VLOOKUP(O91,$B$98:O101,O85)</f>
        <v>#VALUE!</v>
      </c>
      <c r="P96" s="60" t="e">
        <f>VLOOKUP(P91,$B$98:P101,P85)</f>
        <v>#VALUE!</v>
      </c>
      <c r="Q96" s="60" t="e">
        <f>VLOOKUP(Q91,$B$98:Q101,Q85)</f>
        <v>#VALUE!</v>
      </c>
      <c r="R96" s="60" t="e">
        <f>VLOOKUP(R91,$B$98:R101,R85)</f>
        <v>#VALUE!</v>
      </c>
      <c r="S96" s="60" t="e">
        <f>VLOOKUP(S91,$B$98:S101,S85)</f>
        <v>#VALUE!</v>
      </c>
      <c r="T96" s="60" t="e">
        <f>VLOOKUP(T91,$B$98:T101,T85)</f>
        <v>#VALUE!</v>
      </c>
      <c r="U96" s="60" t="e">
        <f>VLOOKUP(U91,$B$98:U101,U85)</f>
        <v>#VALUE!</v>
      </c>
      <c r="V96" s="60" t="e">
        <f>VLOOKUP(V91,$B$98:V101,V85)</f>
        <v>#VALUE!</v>
      </c>
      <c r="W96" s="60" t="e">
        <f>VLOOKUP(W91,$B$98:W101,W85)</f>
        <v>#VALUE!</v>
      </c>
      <c r="X96" s="60" t="e">
        <f>VLOOKUP(X91,$B$98:X101,X85)</f>
        <v>#VALUE!</v>
      </c>
      <c r="Y96" s="60" t="e">
        <f>VLOOKUP(Y91,$B$98:Y101,Y85)</f>
        <v>#VALUE!</v>
      </c>
      <c r="Z96" s="60" t="e">
        <f>VLOOKUP(Z91,$B$98:Z101,Z85)</f>
        <v>#VALUE!</v>
      </c>
      <c r="AA96" s="60" t="e">
        <f>VLOOKUP(AA91,$B$98:AA101,AA85)</f>
        <v>#VALUE!</v>
      </c>
      <c r="AB96" s="60" t="e">
        <f>VLOOKUP(AB91,$B$98:AB101,AB85)</f>
        <v>#VALUE!</v>
      </c>
      <c r="AC96" s="60" t="e">
        <f>VLOOKUP(AC91,$B$98:AC101,AC85)</f>
        <v>#VALUE!</v>
      </c>
      <c r="AD96" s="60" t="e">
        <f>VLOOKUP(AD91,$B$98:AD101,AD85)</f>
        <v>#VALUE!</v>
      </c>
      <c r="AE96" s="60" t="e">
        <f>VLOOKUP(AE91,$B$98:AE101,AE85)</f>
        <v>#VALUE!</v>
      </c>
      <c r="AF96" s="60" t="e">
        <f>VLOOKUP(AF91,$B$98:AF101,AF85)</f>
        <v>#VALUE!</v>
      </c>
      <c r="AG96" s="60" t="e">
        <f>VLOOKUP(AG91,$B$98:AG101,AG85)</f>
        <v>#VALUE!</v>
      </c>
      <c r="AH96" s="60" t="e">
        <f>VLOOKUP(AH91,$B$98:AH101,AH85)</f>
        <v>#VALUE!</v>
      </c>
      <c r="AI96" s="60" t="e">
        <f>VLOOKUP(AI91,$B$98:AI101,AI85)</f>
        <v>#VALUE!</v>
      </c>
      <c r="AJ96" s="60" t="e">
        <f>VLOOKUP(AJ91,$B$98:AJ101,AJ85)</f>
        <v>#VALUE!</v>
      </c>
      <c r="AK96" s="60" t="e">
        <f>VLOOKUP(AK91,$B$98:AK101,AK85)</f>
        <v>#VALUE!</v>
      </c>
      <c r="AL96" s="60" t="e">
        <f>VLOOKUP(AL91,$B$98:AL101,AL85)</f>
        <v>#VALUE!</v>
      </c>
      <c r="AM96" s="60" t="e">
        <f>VLOOKUP(AM91,$B$98:AM101,AM85)</f>
        <v>#VALUE!</v>
      </c>
      <c r="AN96" s="60" t="e">
        <f>VLOOKUP(AN91,$B$98:AN101,AN85)</f>
        <v>#VALUE!</v>
      </c>
      <c r="AO96" s="60" t="e">
        <f>VLOOKUP(AO91,$B$98:AO101,AO85)</f>
        <v>#VALUE!</v>
      </c>
      <c r="AP96" s="60" t="e">
        <f>VLOOKUP(AP91,$B$98:AP101,AP85)</f>
        <v>#VALUE!</v>
      </c>
      <c r="AQ96" s="60" t="e">
        <f>VLOOKUP(AQ91,$B$98:AQ101,AQ85)</f>
        <v>#VALUE!</v>
      </c>
      <c r="AR96" s="60" t="e">
        <f>VLOOKUP(AR91,$B$98:AR101,AR85)</f>
        <v>#VALUE!</v>
      </c>
      <c r="AS96" s="60" t="e">
        <f>VLOOKUP(AS91,$B$98:AS101,AS85)</f>
        <v>#VALUE!</v>
      </c>
      <c r="AT96" s="60" t="e">
        <f>VLOOKUP(AT91,$B$98:AT101,AT85)</f>
        <v>#VALUE!</v>
      </c>
      <c r="AU96" s="60" t="e">
        <f>VLOOKUP(AU91,$B$98:AU101,AU85)</f>
        <v>#VALUE!</v>
      </c>
      <c r="AV96" s="60" t="e">
        <f>VLOOKUP(AV91,$B$98:AV101,AV85)</f>
        <v>#VALUE!</v>
      </c>
      <c r="AW96" s="60" t="e">
        <f>VLOOKUP(AW91,$B$98:AW101,AW85)</f>
        <v>#VALUE!</v>
      </c>
      <c r="AX96" s="60" t="e">
        <f>VLOOKUP(AX91,$B$98:AX101,AX85)</f>
        <v>#VALUE!</v>
      </c>
      <c r="AY96" s="60" t="e">
        <f>VLOOKUP(AY91,$B$98:AY101,AY85)</f>
        <v>#VALUE!</v>
      </c>
      <c r="AZ96" s="60" t="e">
        <f>VLOOKUP(AZ91,$B$98:AZ101,AZ85)</f>
        <v>#VALUE!</v>
      </c>
      <c r="BA96" s="60" t="e">
        <f>VLOOKUP(BA91,$B$98:BA101,BA85)</f>
        <v>#VALUE!</v>
      </c>
      <c r="BB96" s="60" t="e">
        <f>VLOOKUP(BB91,$B$98:BB101,BB85)</f>
        <v>#VALUE!</v>
      </c>
      <c r="BC96" s="60" t="e">
        <f>VLOOKUP(BC91,$B$98:BC101,BC85)</f>
        <v>#VALUE!</v>
      </c>
      <c r="BD96" s="60" t="e">
        <f>VLOOKUP(BD91,$B$98:BD101,BD85)</f>
        <v>#VALUE!</v>
      </c>
      <c r="BE96" s="60" t="e">
        <f>VLOOKUP(BE91,$B$98:BE101,BE85)</f>
        <v>#VALUE!</v>
      </c>
      <c r="BF96" s="60" t="e">
        <f>VLOOKUP(BF91,$B$98:BF101,BF85)</f>
        <v>#VALUE!</v>
      </c>
      <c r="BG96" s="60" t="e">
        <f>VLOOKUP(BG91,$B$98:BG101,BG85)</f>
        <v>#VALUE!</v>
      </c>
      <c r="BH96" s="60" t="e">
        <f>VLOOKUP(BH91,$B$98:BH101,BH85)</f>
        <v>#VALUE!</v>
      </c>
      <c r="BI96" s="60" t="e">
        <f>VLOOKUP(BI91,$B$98:BI101,BI85)</f>
        <v>#VALUE!</v>
      </c>
      <c r="BJ96" s="60" t="e">
        <f>VLOOKUP(BJ91,$B$98:BJ101,BJ85)</f>
        <v>#VALUE!</v>
      </c>
      <c r="BK96" s="60" t="e">
        <f>VLOOKUP(BK91,$B$98:BK101,BK85)</f>
        <v>#VALUE!</v>
      </c>
      <c r="BL96" s="60" t="e">
        <f>VLOOKUP(BL91,$B$98:BL101,BL85)</f>
        <v>#VALUE!</v>
      </c>
      <c r="BM96" s="60" t="e">
        <f>VLOOKUP(BM91,$B$98:BM101,BM85)</f>
        <v>#VALUE!</v>
      </c>
      <c r="BN96" s="60" t="e">
        <f>VLOOKUP(BN91,$B$98:BN101,BN85)</f>
        <v>#VALUE!</v>
      </c>
      <c r="BO96" s="60" t="e">
        <f>VLOOKUP(BO91,$B$98:BO101,BO85)</f>
        <v>#VALUE!</v>
      </c>
      <c r="BP96" s="60" t="e">
        <f>VLOOKUP(BP91,$B$98:BP101,BP85)</f>
        <v>#VALUE!</v>
      </c>
      <c r="BQ96" s="60" t="e">
        <f>VLOOKUP(BQ91,$B$98:BQ101,BQ85)</f>
        <v>#VALUE!</v>
      </c>
      <c r="BR96" s="60" t="e">
        <f>VLOOKUP(BR91,$B$98:BR101,BR85)</f>
        <v>#VALUE!</v>
      </c>
      <c r="BS96" s="60" t="e">
        <f>VLOOKUP(BS91,$B$98:BS101,BS85)</f>
        <v>#VALUE!</v>
      </c>
      <c r="BT96" s="60" t="e">
        <f>VLOOKUP(BT91,$B$98:BT101,BT85)</f>
        <v>#VALUE!</v>
      </c>
      <c r="BU96" s="60" t="e">
        <f>VLOOKUP(BU91,$B$98:BU101,BU85)</f>
        <v>#VALUE!</v>
      </c>
      <c r="BV96" s="60" t="e">
        <f>VLOOKUP(BV91,$B$98:BV101,BV85)</f>
        <v>#VALUE!</v>
      </c>
      <c r="BW96" s="60" t="e">
        <f>VLOOKUP(BW91,$B$98:BW101,BW85)</f>
        <v>#VALUE!</v>
      </c>
      <c r="BX96" s="60" t="e">
        <f>VLOOKUP(BX91,$B$98:BX101,BX85)</f>
        <v>#VALUE!</v>
      </c>
      <c r="BY96" s="60" t="e">
        <f>VLOOKUP(BY91,$B$98:BY101,BY85)</f>
        <v>#VALUE!</v>
      </c>
      <c r="BZ96" s="60" t="e">
        <f>VLOOKUP(BZ91,$B$98:BZ101,BZ85)</f>
        <v>#VALUE!</v>
      </c>
      <c r="CA96" s="60" t="e">
        <f>VLOOKUP(CA91,$B$98:CA101,CA85)</f>
        <v>#VALUE!</v>
      </c>
      <c r="CB96" s="60" t="e">
        <f>VLOOKUP(CB91,$B$98:CB101,CB85)</f>
        <v>#VALUE!</v>
      </c>
      <c r="CC96" s="60" t="e">
        <f>VLOOKUP(CC91,$B$98:CC101,CC85)</f>
        <v>#VALUE!</v>
      </c>
      <c r="CD96" s="60" t="e">
        <f>VLOOKUP(CD91,$B$98:CD101,CD85)</f>
        <v>#VALUE!</v>
      </c>
      <c r="CE96" s="60" t="e">
        <f>VLOOKUP(CE91,$B$98:CE101,CE85)</f>
        <v>#VALUE!</v>
      </c>
      <c r="CF96" s="60" t="e">
        <f>VLOOKUP(CF91,$B$98:CF101,CF85)</f>
        <v>#VALUE!</v>
      </c>
      <c r="CG96" s="60" t="e">
        <f>VLOOKUP(CG91,$B$98:CG101,CG85)</f>
        <v>#VALUE!</v>
      </c>
      <c r="CH96" s="60" t="e">
        <f>VLOOKUP(CH91,$B$98:CH101,CH85)</f>
        <v>#VALUE!</v>
      </c>
      <c r="CI96" s="60" t="e">
        <f>VLOOKUP(CI91,$B$98:CI101,CI85)</f>
        <v>#VALUE!</v>
      </c>
      <c r="CJ96" s="60" t="e">
        <f>VLOOKUP(CJ91,$B$98:CJ101,CJ85)</f>
        <v>#VALUE!</v>
      </c>
      <c r="CK96" s="60" t="e">
        <f>VLOOKUP(CK91,$B$98:CK101,CK85)</f>
        <v>#VALUE!</v>
      </c>
      <c r="CL96" s="60" t="e">
        <f>VLOOKUP(CL91,$B$98:CL101,CL85)</f>
        <v>#VALUE!</v>
      </c>
      <c r="CM96" s="60" t="e">
        <f>VLOOKUP(CM91,$B$98:CM101,CM85)</f>
        <v>#VALUE!</v>
      </c>
      <c r="CN96" s="60" t="e">
        <f>VLOOKUP(CN91,$B$98:CN101,CN85)</f>
        <v>#VALUE!</v>
      </c>
      <c r="CO96" s="60" t="e">
        <f>VLOOKUP(CO91,$B$98:CO101,CO85)</f>
        <v>#VALUE!</v>
      </c>
      <c r="CP96" s="60" t="e">
        <f>VLOOKUP(CP91,$B$98:CP101,CP85)</f>
        <v>#VALUE!</v>
      </c>
      <c r="CQ96" s="60" t="e">
        <f>VLOOKUP(CQ91,$B$98:CQ101,CQ85)</f>
        <v>#VALUE!</v>
      </c>
      <c r="CR96" s="60" t="e">
        <f>VLOOKUP(CR91,$B$98:CR101,CR85)</f>
        <v>#VALUE!</v>
      </c>
      <c r="CS96" s="60" t="e">
        <f>VLOOKUP(CS91,$B$98:CS101,CS85)</f>
        <v>#VALUE!</v>
      </c>
      <c r="CT96" s="60" t="e">
        <f>VLOOKUP(CT91,$B$98:CT101,CT85)</f>
        <v>#VALUE!</v>
      </c>
      <c r="CU96" s="60" t="e">
        <f>VLOOKUP(CU91,$B$98:CU101,CU85)</f>
        <v>#VALUE!</v>
      </c>
      <c r="CV96" s="60" t="e">
        <f>VLOOKUP(CV91,$B$98:CV101,CV85)</f>
        <v>#VALUE!</v>
      </c>
      <c r="CW96" s="60" t="e">
        <f>VLOOKUP(CW91,$B$98:CW101,CW85)</f>
        <v>#VALUE!</v>
      </c>
      <c r="CX96" s="60" t="e">
        <f>VLOOKUP(CX91,$B$98:CX101,CX85)</f>
        <v>#VALUE!</v>
      </c>
    </row>
    <row r="97" spans="2:102" ht="15" hidden="1" customHeight="1" x14ac:dyDescent="0.4">
      <c r="B97" s="5" t="s">
        <v>144</v>
      </c>
      <c r="H97" s="5"/>
      <c r="I97" s="5"/>
      <c r="J97" s="5"/>
    </row>
    <row r="98" spans="2:102" ht="15" hidden="1" customHeight="1" x14ac:dyDescent="0.4">
      <c r="B98" s="5">
        <v>14</v>
      </c>
      <c r="C98" s="60">
        <f>IF(50&gt;=C89,0,(C89-50)/10*C94)</f>
        <v>0</v>
      </c>
      <c r="D98" s="60">
        <f t="shared" ref="D98:BO98" si="442">IF(50&gt;=D89,0,(D89-50)/10*D94)</f>
        <v>0</v>
      </c>
      <c r="E98" s="60">
        <f t="shared" si="442"/>
        <v>0</v>
      </c>
      <c r="F98" s="60">
        <f>IF(50&gt;=F89,0,(F89-50)/10*F94)</f>
        <v>0</v>
      </c>
      <c r="G98" s="60">
        <f t="shared" si="442"/>
        <v>0</v>
      </c>
      <c r="H98" s="60">
        <f t="shared" si="442"/>
        <v>0</v>
      </c>
      <c r="I98" s="60">
        <f t="shared" si="442"/>
        <v>0</v>
      </c>
      <c r="J98" s="60">
        <f t="shared" si="442"/>
        <v>0</v>
      </c>
      <c r="K98" s="60">
        <f t="shared" si="442"/>
        <v>0</v>
      </c>
      <c r="L98" s="60">
        <f t="shared" si="442"/>
        <v>0</v>
      </c>
      <c r="M98" s="60">
        <f t="shared" si="442"/>
        <v>0</v>
      </c>
      <c r="N98" s="60">
        <f t="shared" si="442"/>
        <v>0</v>
      </c>
      <c r="O98" s="60">
        <f t="shared" si="442"/>
        <v>0</v>
      </c>
      <c r="P98" s="60">
        <f t="shared" si="442"/>
        <v>0</v>
      </c>
      <c r="Q98" s="60">
        <f t="shared" si="442"/>
        <v>0</v>
      </c>
      <c r="R98" s="60">
        <f t="shared" si="442"/>
        <v>0</v>
      </c>
      <c r="S98" s="60">
        <f t="shared" si="442"/>
        <v>0</v>
      </c>
      <c r="T98" s="60">
        <f t="shared" si="442"/>
        <v>0</v>
      </c>
      <c r="U98" s="60">
        <f t="shared" si="442"/>
        <v>0</v>
      </c>
      <c r="V98" s="60">
        <f t="shared" si="442"/>
        <v>0</v>
      </c>
      <c r="W98" s="60">
        <f t="shared" si="442"/>
        <v>0</v>
      </c>
      <c r="X98" s="60">
        <f t="shared" si="442"/>
        <v>0</v>
      </c>
      <c r="Y98" s="60">
        <f t="shared" si="442"/>
        <v>0</v>
      </c>
      <c r="Z98" s="60">
        <f t="shared" si="442"/>
        <v>0</v>
      </c>
      <c r="AA98" s="60">
        <f t="shared" si="442"/>
        <v>0</v>
      </c>
      <c r="AB98" s="60">
        <f t="shared" si="442"/>
        <v>0</v>
      </c>
      <c r="AC98" s="60">
        <f t="shared" si="442"/>
        <v>0</v>
      </c>
      <c r="AD98" s="60">
        <f t="shared" si="442"/>
        <v>0</v>
      </c>
      <c r="AE98" s="60">
        <f t="shared" si="442"/>
        <v>0</v>
      </c>
      <c r="AF98" s="60">
        <f t="shared" si="442"/>
        <v>0</v>
      </c>
      <c r="AG98" s="60">
        <f t="shared" si="442"/>
        <v>0</v>
      </c>
      <c r="AH98" s="60">
        <f t="shared" si="442"/>
        <v>0</v>
      </c>
      <c r="AI98" s="60">
        <f t="shared" si="442"/>
        <v>0</v>
      </c>
      <c r="AJ98" s="60">
        <f t="shared" si="442"/>
        <v>0</v>
      </c>
      <c r="AK98" s="60">
        <f t="shared" si="442"/>
        <v>0</v>
      </c>
      <c r="AL98" s="60">
        <f t="shared" si="442"/>
        <v>0</v>
      </c>
      <c r="AM98" s="60">
        <f t="shared" si="442"/>
        <v>0</v>
      </c>
      <c r="AN98" s="60">
        <f t="shared" si="442"/>
        <v>0</v>
      </c>
      <c r="AO98" s="60">
        <f t="shared" si="442"/>
        <v>0</v>
      </c>
      <c r="AP98" s="60">
        <f t="shared" si="442"/>
        <v>0</v>
      </c>
      <c r="AQ98" s="60">
        <f t="shared" si="442"/>
        <v>0</v>
      </c>
      <c r="AR98" s="60">
        <f t="shared" si="442"/>
        <v>0</v>
      </c>
      <c r="AS98" s="60">
        <f t="shared" si="442"/>
        <v>0</v>
      </c>
      <c r="AT98" s="60">
        <f t="shared" si="442"/>
        <v>0</v>
      </c>
      <c r="AU98" s="60">
        <f t="shared" si="442"/>
        <v>0</v>
      </c>
      <c r="AV98" s="60">
        <f t="shared" si="442"/>
        <v>0</v>
      </c>
      <c r="AW98" s="60">
        <f t="shared" si="442"/>
        <v>0</v>
      </c>
      <c r="AX98" s="60">
        <f t="shared" si="442"/>
        <v>0</v>
      </c>
      <c r="AY98" s="60">
        <f t="shared" si="442"/>
        <v>0</v>
      </c>
      <c r="AZ98" s="60">
        <f t="shared" si="442"/>
        <v>0</v>
      </c>
      <c r="BA98" s="60">
        <f t="shared" si="442"/>
        <v>0</v>
      </c>
      <c r="BB98" s="60">
        <f t="shared" si="442"/>
        <v>0</v>
      </c>
      <c r="BC98" s="60">
        <f t="shared" si="442"/>
        <v>0</v>
      </c>
      <c r="BD98" s="60">
        <f t="shared" si="442"/>
        <v>0</v>
      </c>
      <c r="BE98" s="60">
        <f t="shared" si="442"/>
        <v>0</v>
      </c>
      <c r="BF98" s="60">
        <f t="shared" si="442"/>
        <v>0</v>
      </c>
      <c r="BG98" s="60">
        <f t="shared" si="442"/>
        <v>0</v>
      </c>
      <c r="BH98" s="60">
        <f t="shared" si="442"/>
        <v>0</v>
      </c>
      <c r="BI98" s="60">
        <f t="shared" si="442"/>
        <v>0</v>
      </c>
      <c r="BJ98" s="60">
        <f t="shared" si="442"/>
        <v>0</v>
      </c>
      <c r="BK98" s="60">
        <f t="shared" si="442"/>
        <v>0</v>
      </c>
      <c r="BL98" s="60">
        <f t="shared" si="442"/>
        <v>0</v>
      </c>
      <c r="BM98" s="60">
        <f t="shared" si="442"/>
        <v>0</v>
      </c>
      <c r="BN98" s="60">
        <f t="shared" si="442"/>
        <v>0</v>
      </c>
      <c r="BO98" s="60">
        <f t="shared" si="442"/>
        <v>0</v>
      </c>
      <c r="BP98" s="60">
        <f t="shared" ref="BP98:CX98" si="443">IF(50&gt;=BP89,0,(BP89-50)/10*BP94)</f>
        <v>0</v>
      </c>
      <c r="BQ98" s="60">
        <f t="shared" si="443"/>
        <v>0</v>
      </c>
      <c r="BR98" s="60">
        <f t="shared" si="443"/>
        <v>0</v>
      </c>
      <c r="BS98" s="60">
        <f t="shared" si="443"/>
        <v>0</v>
      </c>
      <c r="BT98" s="60">
        <f t="shared" si="443"/>
        <v>0</v>
      </c>
      <c r="BU98" s="60">
        <f t="shared" si="443"/>
        <v>0</v>
      </c>
      <c r="BV98" s="60">
        <f t="shared" si="443"/>
        <v>0</v>
      </c>
      <c r="BW98" s="60">
        <f t="shared" si="443"/>
        <v>0</v>
      </c>
      <c r="BX98" s="60">
        <f t="shared" si="443"/>
        <v>0</v>
      </c>
      <c r="BY98" s="60">
        <f t="shared" si="443"/>
        <v>0</v>
      </c>
      <c r="BZ98" s="60">
        <f t="shared" si="443"/>
        <v>0</v>
      </c>
      <c r="CA98" s="60">
        <f t="shared" si="443"/>
        <v>0</v>
      </c>
      <c r="CB98" s="60">
        <f t="shared" si="443"/>
        <v>0</v>
      </c>
      <c r="CC98" s="60">
        <f t="shared" si="443"/>
        <v>0</v>
      </c>
      <c r="CD98" s="60">
        <f t="shared" si="443"/>
        <v>0</v>
      </c>
      <c r="CE98" s="60">
        <f t="shared" si="443"/>
        <v>0</v>
      </c>
      <c r="CF98" s="60">
        <f t="shared" si="443"/>
        <v>0</v>
      </c>
      <c r="CG98" s="60">
        <f t="shared" si="443"/>
        <v>0</v>
      </c>
      <c r="CH98" s="60">
        <f t="shared" si="443"/>
        <v>0</v>
      </c>
      <c r="CI98" s="60">
        <f t="shared" si="443"/>
        <v>0</v>
      </c>
      <c r="CJ98" s="60">
        <f t="shared" si="443"/>
        <v>0</v>
      </c>
      <c r="CK98" s="60">
        <f t="shared" si="443"/>
        <v>0</v>
      </c>
      <c r="CL98" s="60">
        <f t="shared" si="443"/>
        <v>0</v>
      </c>
      <c r="CM98" s="60">
        <f t="shared" si="443"/>
        <v>0</v>
      </c>
      <c r="CN98" s="60">
        <f t="shared" si="443"/>
        <v>0</v>
      </c>
      <c r="CO98" s="60">
        <f t="shared" si="443"/>
        <v>0</v>
      </c>
      <c r="CP98" s="60">
        <f t="shared" si="443"/>
        <v>0</v>
      </c>
      <c r="CQ98" s="60">
        <f t="shared" si="443"/>
        <v>0</v>
      </c>
      <c r="CR98" s="60">
        <f t="shared" si="443"/>
        <v>0</v>
      </c>
      <c r="CS98" s="60">
        <f t="shared" si="443"/>
        <v>0</v>
      </c>
      <c r="CT98" s="60">
        <f t="shared" si="443"/>
        <v>0</v>
      </c>
      <c r="CU98" s="60">
        <f t="shared" si="443"/>
        <v>0</v>
      </c>
      <c r="CV98" s="60">
        <f t="shared" si="443"/>
        <v>0</v>
      </c>
      <c r="CW98" s="60">
        <f t="shared" si="443"/>
        <v>0</v>
      </c>
      <c r="CX98" s="60">
        <f t="shared" si="443"/>
        <v>0</v>
      </c>
    </row>
    <row r="99" spans="2:102" ht="15" hidden="1" customHeight="1" x14ac:dyDescent="0.4">
      <c r="B99" s="5">
        <v>18</v>
      </c>
      <c r="C99" s="60">
        <f>IF(100&gt;=C89,0,(C89-100)/10*C94)</f>
        <v>0</v>
      </c>
      <c r="D99" s="60">
        <f t="shared" ref="D99:BO99" si="444">IF(100&gt;=D89,0,(D89-100)/10*D94)</f>
        <v>0</v>
      </c>
      <c r="E99" s="60">
        <f t="shared" si="444"/>
        <v>0</v>
      </c>
      <c r="F99" s="60">
        <f t="shared" si="444"/>
        <v>0</v>
      </c>
      <c r="G99" s="60">
        <f t="shared" si="444"/>
        <v>0</v>
      </c>
      <c r="H99" s="60">
        <f t="shared" si="444"/>
        <v>0</v>
      </c>
      <c r="I99" s="60">
        <f t="shared" si="444"/>
        <v>0</v>
      </c>
      <c r="J99" s="60">
        <f t="shared" si="444"/>
        <v>0</v>
      </c>
      <c r="K99" s="60">
        <f t="shared" si="444"/>
        <v>0</v>
      </c>
      <c r="L99" s="60">
        <f t="shared" si="444"/>
        <v>0</v>
      </c>
      <c r="M99" s="60">
        <f t="shared" si="444"/>
        <v>0</v>
      </c>
      <c r="N99" s="60">
        <f t="shared" si="444"/>
        <v>0</v>
      </c>
      <c r="O99" s="60">
        <f t="shared" si="444"/>
        <v>0</v>
      </c>
      <c r="P99" s="60">
        <f t="shared" si="444"/>
        <v>0</v>
      </c>
      <c r="Q99" s="60">
        <f t="shared" si="444"/>
        <v>0</v>
      </c>
      <c r="R99" s="60">
        <f t="shared" si="444"/>
        <v>0</v>
      </c>
      <c r="S99" s="60">
        <f t="shared" si="444"/>
        <v>0</v>
      </c>
      <c r="T99" s="60">
        <f t="shared" si="444"/>
        <v>0</v>
      </c>
      <c r="U99" s="60">
        <f t="shared" si="444"/>
        <v>0</v>
      </c>
      <c r="V99" s="60">
        <f t="shared" si="444"/>
        <v>0</v>
      </c>
      <c r="W99" s="60">
        <f t="shared" si="444"/>
        <v>0</v>
      </c>
      <c r="X99" s="60">
        <f t="shared" si="444"/>
        <v>0</v>
      </c>
      <c r="Y99" s="60">
        <f t="shared" si="444"/>
        <v>0</v>
      </c>
      <c r="Z99" s="60">
        <f t="shared" si="444"/>
        <v>0</v>
      </c>
      <c r="AA99" s="60">
        <f t="shared" si="444"/>
        <v>0</v>
      </c>
      <c r="AB99" s="60">
        <f t="shared" si="444"/>
        <v>0</v>
      </c>
      <c r="AC99" s="60">
        <f t="shared" si="444"/>
        <v>0</v>
      </c>
      <c r="AD99" s="60">
        <f t="shared" si="444"/>
        <v>0</v>
      </c>
      <c r="AE99" s="60">
        <f t="shared" si="444"/>
        <v>0</v>
      </c>
      <c r="AF99" s="60">
        <f t="shared" si="444"/>
        <v>0</v>
      </c>
      <c r="AG99" s="60">
        <f t="shared" si="444"/>
        <v>0</v>
      </c>
      <c r="AH99" s="60">
        <f t="shared" si="444"/>
        <v>0</v>
      </c>
      <c r="AI99" s="60">
        <f t="shared" si="444"/>
        <v>0</v>
      </c>
      <c r="AJ99" s="60">
        <f t="shared" si="444"/>
        <v>0</v>
      </c>
      <c r="AK99" s="60">
        <f t="shared" si="444"/>
        <v>0</v>
      </c>
      <c r="AL99" s="60">
        <f t="shared" si="444"/>
        <v>0</v>
      </c>
      <c r="AM99" s="60">
        <f t="shared" si="444"/>
        <v>0</v>
      </c>
      <c r="AN99" s="60">
        <f t="shared" si="444"/>
        <v>0</v>
      </c>
      <c r="AO99" s="60">
        <f t="shared" si="444"/>
        <v>0</v>
      </c>
      <c r="AP99" s="60">
        <f t="shared" si="444"/>
        <v>0</v>
      </c>
      <c r="AQ99" s="60">
        <f t="shared" si="444"/>
        <v>0</v>
      </c>
      <c r="AR99" s="60">
        <f t="shared" si="444"/>
        <v>0</v>
      </c>
      <c r="AS99" s="60">
        <f t="shared" si="444"/>
        <v>0</v>
      </c>
      <c r="AT99" s="60">
        <f t="shared" si="444"/>
        <v>0</v>
      </c>
      <c r="AU99" s="60">
        <f t="shared" si="444"/>
        <v>0</v>
      </c>
      <c r="AV99" s="60">
        <f t="shared" si="444"/>
        <v>0</v>
      </c>
      <c r="AW99" s="60">
        <f t="shared" si="444"/>
        <v>0</v>
      </c>
      <c r="AX99" s="60">
        <f t="shared" si="444"/>
        <v>0</v>
      </c>
      <c r="AY99" s="60">
        <f t="shared" si="444"/>
        <v>0</v>
      </c>
      <c r="AZ99" s="60">
        <f t="shared" si="444"/>
        <v>0</v>
      </c>
      <c r="BA99" s="60">
        <f t="shared" si="444"/>
        <v>0</v>
      </c>
      <c r="BB99" s="60">
        <f t="shared" si="444"/>
        <v>0</v>
      </c>
      <c r="BC99" s="60">
        <f t="shared" si="444"/>
        <v>0</v>
      </c>
      <c r="BD99" s="60">
        <f t="shared" si="444"/>
        <v>0</v>
      </c>
      <c r="BE99" s="60">
        <f t="shared" si="444"/>
        <v>0</v>
      </c>
      <c r="BF99" s="60">
        <f t="shared" si="444"/>
        <v>0</v>
      </c>
      <c r="BG99" s="60">
        <f t="shared" si="444"/>
        <v>0</v>
      </c>
      <c r="BH99" s="60">
        <f t="shared" si="444"/>
        <v>0</v>
      </c>
      <c r="BI99" s="60">
        <f t="shared" si="444"/>
        <v>0</v>
      </c>
      <c r="BJ99" s="60">
        <f t="shared" si="444"/>
        <v>0</v>
      </c>
      <c r="BK99" s="60">
        <f t="shared" si="444"/>
        <v>0</v>
      </c>
      <c r="BL99" s="60">
        <f t="shared" si="444"/>
        <v>0</v>
      </c>
      <c r="BM99" s="60">
        <f t="shared" si="444"/>
        <v>0</v>
      </c>
      <c r="BN99" s="60">
        <f t="shared" si="444"/>
        <v>0</v>
      </c>
      <c r="BO99" s="60">
        <f t="shared" si="444"/>
        <v>0</v>
      </c>
      <c r="BP99" s="60">
        <f t="shared" ref="BP99:CX99" si="445">IF(100&gt;=BP89,0,(BP89-100)/10*BP94)</f>
        <v>0</v>
      </c>
      <c r="BQ99" s="60">
        <f t="shared" si="445"/>
        <v>0</v>
      </c>
      <c r="BR99" s="60">
        <f t="shared" si="445"/>
        <v>0</v>
      </c>
      <c r="BS99" s="60">
        <f t="shared" si="445"/>
        <v>0</v>
      </c>
      <c r="BT99" s="60">
        <f t="shared" si="445"/>
        <v>0</v>
      </c>
      <c r="BU99" s="60">
        <f t="shared" si="445"/>
        <v>0</v>
      </c>
      <c r="BV99" s="60">
        <f t="shared" si="445"/>
        <v>0</v>
      </c>
      <c r="BW99" s="60">
        <f t="shared" si="445"/>
        <v>0</v>
      </c>
      <c r="BX99" s="60">
        <f t="shared" si="445"/>
        <v>0</v>
      </c>
      <c r="BY99" s="60">
        <f t="shared" si="445"/>
        <v>0</v>
      </c>
      <c r="BZ99" s="60">
        <f t="shared" si="445"/>
        <v>0</v>
      </c>
      <c r="CA99" s="60">
        <f t="shared" si="445"/>
        <v>0</v>
      </c>
      <c r="CB99" s="60">
        <f t="shared" si="445"/>
        <v>0</v>
      </c>
      <c r="CC99" s="60">
        <f t="shared" si="445"/>
        <v>0</v>
      </c>
      <c r="CD99" s="60">
        <f t="shared" si="445"/>
        <v>0</v>
      </c>
      <c r="CE99" s="60">
        <f t="shared" si="445"/>
        <v>0</v>
      </c>
      <c r="CF99" s="60">
        <f t="shared" si="445"/>
        <v>0</v>
      </c>
      <c r="CG99" s="60">
        <f t="shared" si="445"/>
        <v>0</v>
      </c>
      <c r="CH99" s="60">
        <f t="shared" si="445"/>
        <v>0</v>
      </c>
      <c r="CI99" s="60">
        <f t="shared" si="445"/>
        <v>0</v>
      </c>
      <c r="CJ99" s="60">
        <f t="shared" si="445"/>
        <v>0</v>
      </c>
      <c r="CK99" s="60">
        <f t="shared" si="445"/>
        <v>0</v>
      </c>
      <c r="CL99" s="60">
        <f t="shared" si="445"/>
        <v>0</v>
      </c>
      <c r="CM99" s="60">
        <f t="shared" si="445"/>
        <v>0</v>
      </c>
      <c r="CN99" s="60">
        <f t="shared" si="445"/>
        <v>0</v>
      </c>
      <c r="CO99" s="60">
        <f t="shared" si="445"/>
        <v>0</v>
      </c>
      <c r="CP99" s="60">
        <f t="shared" si="445"/>
        <v>0</v>
      </c>
      <c r="CQ99" s="60">
        <f t="shared" si="445"/>
        <v>0</v>
      </c>
      <c r="CR99" s="60">
        <f t="shared" si="445"/>
        <v>0</v>
      </c>
      <c r="CS99" s="60">
        <f t="shared" si="445"/>
        <v>0</v>
      </c>
      <c r="CT99" s="60">
        <f t="shared" si="445"/>
        <v>0</v>
      </c>
      <c r="CU99" s="60">
        <f t="shared" si="445"/>
        <v>0</v>
      </c>
      <c r="CV99" s="60">
        <f t="shared" si="445"/>
        <v>0</v>
      </c>
      <c r="CW99" s="60">
        <f t="shared" si="445"/>
        <v>0</v>
      </c>
      <c r="CX99" s="60">
        <f t="shared" si="445"/>
        <v>0</v>
      </c>
    </row>
    <row r="100" spans="2:102" ht="15" hidden="1" customHeight="1" x14ac:dyDescent="0.4">
      <c r="B100" s="5">
        <v>24</v>
      </c>
      <c r="C100" s="60">
        <f>IF(60&gt;=C89,0,(C89-60)/10*C94)</f>
        <v>0</v>
      </c>
      <c r="D100" s="60">
        <f t="shared" ref="D100:BO100" si="446">IF(60&gt;=D89,0,(D89-60)/10*D94)</f>
        <v>0</v>
      </c>
      <c r="E100" s="60">
        <f t="shared" si="446"/>
        <v>0</v>
      </c>
      <c r="F100" s="60">
        <f t="shared" si="446"/>
        <v>0</v>
      </c>
      <c r="G100" s="60">
        <f t="shared" si="446"/>
        <v>0</v>
      </c>
      <c r="H100" s="60">
        <f t="shared" si="446"/>
        <v>0</v>
      </c>
      <c r="I100" s="60">
        <f t="shared" si="446"/>
        <v>0</v>
      </c>
      <c r="J100" s="60">
        <f t="shared" si="446"/>
        <v>0</v>
      </c>
      <c r="K100" s="60">
        <f t="shared" si="446"/>
        <v>0</v>
      </c>
      <c r="L100" s="60">
        <f t="shared" si="446"/>
        <v>0</v>
      </c>
      <c r="M100" s="60">
        <f t="shared" si="446"/>
        <v>0</v>
      </c>
      <c r="N100" s="60">
        <f t="shared" si="446"/>
        <v>0</v>
      </c>
      <c r="O100" s="60">
        <f t="shared" si="446"/>
        <v>0</v>
      </c>
      <c r="P100" s="60">
        <f t="shared" si="446"/>
        <v>0</v>
      </c>
      <c r="Q100" s="60">
        <f t="shared" si="446"/>
        <v>0</v>
      </c>
      <c r="R100" s="60">
        <f t="shared" si="446"/>
        <v>0</v>
      </c>
      <c r="S100" s="60">
        <f t="shared" si="446"/>
        <v>0</v>
      </c>
      <c r="T100" s="60">
        <f t="shared" si="446"/>
        <v>0</v>
      </c>
      <c r="U100" s="60">
        <f t="shared" si="446"/>
        <v>0</v>
      </c>
      <c r="V100" s="60">
        <f t="shared" si="446"/>
        <v>0</v>
      </c>
      <c r="W100" s="60">
        <f t="shared" si="446"/>
        <v>0</v>
      </c>
      <c r="X100" s="60">
        <f t="shared" si="446"/>
        <v>0</v>
      </c>
      <c r="Y100" s="60">
        <f t="shared" si="446"/>
        <v>0</v>
      </c>
      <c r="Z100" s="60">
        <f t="shared" si="446"/>
        <v>0</v>
      </c>
      <c r="AA100" s="60">
        <f t="shared" si="446"/>
        <v>0</v>
      </c>
      <c r="AB100" s="60">
        <f t="shared" si="446"/>
        <v>0</v>
      </c>
      <c r="AC100" s="60">
        <f t="shared" si="446"/>
        <v>0</v>
      </c>
      <c r="AD100" s="60">
        <f t="shared" si="446"/>
        <v>0</v>
      </c>
      <c r="AE100" s="60">
        <f t="shared" si="446"/>
        <v>0</v>
      </c>
      <c r="AF100" s="60">
        <f t="shared" si="446"/>
        <v>0</v>
      </c>
      <c r="AG100" s="60">
        <f t="shared" si="446"/>
        <v>0</v>
      </c>
      <c r="AH100" s="60">
        <f t="shared" si="446"/>
        <v>0</v>
      </c>
      <c r="AI100" s="60">
        <f t="shared" si="446"/>
        <v>0</v>
      </c>
      <c r="AJ100" s="60">
        <f t="shared" si="446"/>
        <v>0</v>
      </c>
      <c r="AK100" s="60">
        <f t="shared" si="446"/>
        <v>0</v>
      </c>
      <c r="AL100" s="60">
        <f t="shared" si="446"/>
        <v>0</v>
      </c>
      <c r="AM100" s="60">
        <f t="shared" si="446"/>
        <v>0</v>
      </c>
      <c r="AN100" s="60">
        <f t="shared" si="446"/>
        <v>0</v>
      </c>
      <c r="AO100" s="60">
        <f t="shared" si="446"/>
        <v>0</v>
      </c>
      <c r="AP100" s="60">
        <f t="shared" si="446"/>
        <v>0</v>
      </c>
      <c r="AQ100" s="60">
        <f t="shared" si="446"/>
        <v>0</v>
      </c>
      <c r="AR100" s="60">
        <f t="shared" si="446"/>
        <v>0</v>
      </c>
      <c r="AS100" s="60">
        <f t="shared" si="446"/>
        <v>0</v>
      </c>
      <c r="AT100" s="60">
        <f t="shared" si="446"/>
        <v>0</v>
      </c>
      <c r="AU100" s="60">
        <f t="shared" si="446"/>
        <v>0</v>
      </c>
      <c r="AV100" s="60">
        <f t="shared" si="446"/>
        <v>0</v>
      </c>
      <c r="AW100" s="60">
        <f t="shared" si="446"/>
        <v>0</v>
      </c>
      <c r="AX100" s="60">
        <f t="shared" si="446"/>
        <v>0</v>
      </c>
      <c r="AY100" s="60">
        <f t="shared" si="446"/>
        <v>0</v>
      </c>
      <c r="AZ100" s="60">
        <f t="shared" si="446"/>
        <v>0</v>
      </c>
      <c r="BA100" s="60">
        <f t="shared" si="446"/>
        <v>0</v>
      </c>
      <c r="BB100" s="60">
        <f t="shared" si="446"/>
        <v>0</v>
      </c>
      <c r="BC100" s="60">
        <f t="shared" si="446"/>
        <v>0</v>
      </c>
      <c r="BD100" s="60">
        <f t="shared" si="446"/>
        <v>0</v>
      </c>
      <c r="BE100" s="60">
        <f t="shared" si="446"/>
        <v>0</v>
      </c>
      <c r="BF100" s="60">
        <f t="shared" si="446"/>
        <v>0</v>
      </c>
      <c r="BG100" s="60">
        <f t="shared" si="446"/>
        <v>0</v>
      </c>
      <c r="BH100" s="60">
        <f t="shared" si="446"/>
        <v>0</v>
      </c>
      <c r="BI100" s="60">
        <f t="shared" si="446"/>
        <v>0</v>
      </c>
      <c r="BJ100" s="60">
        <f t="shared" si="446"/>
        <v>0</v>
      </c>
      <c r="BK100" s="60">
        <f t="shared" si="446"/>
        <v>0</v>
      </c>
      <c r="BL100" s="60">
        <f t="shared" si="446"/>
        <v>0</v>
      </c>
      <c r="BM100" s="60">
        <f t="shared" si="446"/>
        <v>0</v>
      </c>
      <c r="BN100" s="60">
        <f t="shared" si="446"/>
        <v>0</v>
      </c>
      <c r="BO100" s="60">
        <f t="shared" si="446"/>
        <v>0</v>
      </c>
      <c r="BP100" s="60">
        <f t="shared" ref="BP100:CX100" si="447">IF(60&gt;=BP89,0,(BP89-60)/10*BP94)</f>
        <v>0</v>
      </c>
      <c r="BQ100" s="60">
        <f t="shared" si="447"/>
        <v>0</v>
      </c>
      <c r="BR100" s="60">
        <f t="shared" si="447"/>
        <v>0</v>
      </c>
      <c r="BS100" s="60">
        <f t="shared" si="447"/>
        <v>0</v>
      </c>
      <c r="BT100" s="60">
        <f t="shared" si="447"/>
        <v>0</v>
      </c>
      <c r="BU100" s="60">
        <f t="shared" si="447"/>
        <v>0</v>
      </c>
      <c r="BV100" s="60">
        <f t="shared" si="447"/>
        <v>0</v>
      </c>
      <c r="BW100" s="60">
        <f t="shared" si="447"/>
        <v>0</v>
      </c>
      <c r="BX100" s="60">
        <f t="shared" si="447"/>
        <v>0</v>
      </c>
      <c r="BY100" s="60">
        <f t="shared" si="447"/>
        <v>0</v>
      </c>
      <c r="BZ100" s="60">
        <f t="shared" si="447"/>
        <v>0</v>
      </c>
      <c r="CA100" s="60">
        <f t="shared" si="447"/>
        <v>0</v>
      </c>
      <c r="CB100" s="60">
        <f t="shared" si="447"/>
        <v>0</v>
      </c>
      <c r="CC100" s="60">
        <f t="shared" si="447"/>
        <v>0</v>
      </c>
      <c r="CD100" s="60">
        <f t="shared" si="447"/>
        <v>0</v>
      </c>
      <c r="CE100" s="60">
        <f t="shared" si="447"/>
        <v>0</v>
      </c>
      <c r="CF100" s="60">
        <f t="shared" si="447"/>
        <v>0</v>
      </c>
      <c r="CG100" s="60">
        <f t="shared" si="447"/>
        <v>0</v>
      </c>
      <c r="CH100" s="60">
        <f t="shared" si="447"/>
        <v>0</v>
      </c>
      <c r="CI100" s="60">
        <f t="shared" si="447"/>
        <v>0</v>
      </c>
      <c r="CJ100" s="60">
        <f t="shared" si="447"/>
        <v>0</v>
      </c>
      <c r="CK100" s="60">
        <f t="shared" si="447"/>
        <v>0</v>
      </c>
      <c r="CL100" s="60">
        <f t="shared" si="447"/>
        <v>0</v>
      </c>
      <c r="CM100" s="60">
        <f t="shared" si="447"/>
        <v>0</v>
      </c>
      <c r="CN100" s="60">
        <f t="shared" si="447"/>
        <v>0</v>
      </c>
      <c r="CO100" s="60">
        <f t="shared" si="447"/>
        <v>0</v>
      </c>
      <c r="CP100" s="60">
        <f t="shared" si="447"/>
        <v>0</v>
      </c>
      <c r="CQ100" s="60">
        <f t="shared" si="447"/>
        <v>0</v>
      </c>
      <c r="CR100" s="60">
        <f t="shared" si="447"/>
        <v>0</v>
      </c>
      <c r="CS100" s="60">
        <f t="shared" si="447"/>
        <v>0</v>
      </c>
      <c r="CT100" s="60">
        <f t="shared" si="447"/>
        <v>0</v>
      </c>
      <c r="CU100" s="60">
        <f t="shared" si="447"/>
        <v>0</v>
      </c>
      <c r="CV100" s="60">
        <f t="shared" si="447"/>
        <v>0</v>
      </c>
      <c r="CW100" s="60">
        <f t="shared" si="447"/>
        <v>0</v>
      </c>
      <c r="CX100" s="60">
        <f t="shared" si="447"/>
        <v>0</v>
      </c>
    </row>
    <row r="101" spans="2:102" ht="15" hidden="1" customHeight="1" x14ac:dyDescent="0.4">
      <c r="B101" s="5">
        <v>28</v>
      </c>
      <c r="C101" s="60">
        <f>IF(130&gt;=C89,0,(C89-130)/10*C94)</f>
        <v>0</v>
      </c>
      <c r="D101" s="60">
        <f t="shared" ref="D101:BO101" si="448">IF(130&gt;=D89,0,(D89-130)/10*D94)</f>
        <v>0</v>
      </c>
      <c r="E101" s="60">
        <f t="shared" si="448"/>
        <v>0</v>
      </c>
      <c r="F101" s="60">
        <f t="shared" si="448"/>
        <v>0</v>
      </c>
      <c r="G101" s="60">
        <f t="shared" si="448"/>
        <v>0</v>
      </c>
      <c r="H101" s="60">
        <f t="shared" si="448"/>
        <v>0</v>
      </c>
      <c r="I101" s="60">
        <f t="shared" si="448"/>
        <v>0</v>
      </c>
      <c r="J101" s="60">
        <f t="shared" si="448"/>
        <v>0</v>
      </c>
      <c r="K101" s="60">
        <f t="shared" si="448"/>
        <v>0</v>
      </c>
      <c r="L101" s="60">
        <f t="shared" si="448"/>
        <v>0</v>
      </c>
      <c r="M101" s="60">
        <f t="shared" si="448"/>
        <v>0</v>
      </c>
      <c r="N101" s="60">
        <f t="shared" si="448"/>
        <v>0</v>
      </c>
      <c r="O101" s="60">
        <f t="shared" si="448"/>
        <v>0</v>
      </c>
      <c r="P101" s="60">
        <f t="shared" si="448"/>
        <v>0</v>
      </c>
      <c r="Q101" s="60">
        <f t="shared" si="448"/>
        <v>0</v>
      </c>
      <c r="R101" s="60">
        <f t="shared" si="448"/>
        <v>0</v>
      </c>
      <c r="S101" s="60">
        <f t="shared" si="448"/>
        <v>0</v>
      </c>
      <c r="T101" s="60">
        <f t="shared" si="448"/>
        <v>0</v>
      </c>
      <c r="U101" s="60">
        <f t="shared" si="448"/>
        <v>0</v>
      </c>
      <c r="V101" s="60">
        <f t="shared" si="448"/>
        <v>0</v>
      </c>
      <c r="W101" s="60">
        <f t="shared" si="448"/>
        <v>0</v>
      </c>
      <c r="X101" s="60">
        <f t="shared" si="448"/>
        <v>0</v>
      </c>
      <c r="Y101" s="60">
        <f t="shared" si="448"/>
        <v>0</v>
      </c>
      <c r="Z101" s="60">
        <f t="shared" si="448"/>
        <v>0</v>
      </c>
      <c r="AA101" s="60">
        <f t="shared" si="448"/>
        <v>0</v>
      </c>
      <c r="AB101" s="60">
        <f t="shared" si="448"/>
        <v>0</v>
      </c>
      <c r="AC101" s="60">
        <f t="shared" si="448"/>
        <v>0</v>
      </c>
      <c r="AD101" s="60">
        <f t="shared" si="448"/>
        <v>0</v>
      </c>
      <c r="AE101" s="60">
        <f t="shared" si="448"/>
        <v>0</v>
      </c>
      <c r="AF101" s="60">
        <f t="shared" si="448"/>
        <v>0</v>
      </c>
      <c r="AG101" s="60">
        <f t="shared" si="448"/>
        <v>0</v>
      </c>
      <c r="AH101" s="60">
        <f t="shared" si="448"/>
        <v>0</v>
      </c>
      <c r="AI101" s="60">
        <f t="shared" si="448"/>
        <v>0</v>
      </c>
      <c r="AJ101" s="60">
        <f t="shared" si="448"/>
        <v>0</v>
      </c>
      <c r="AK101" s="60">
        <f t="shared" si="448"/>
        <v>0</v>
      </c>
      <c r="AL101" s="60">
        <f t="shared" si="448"/>
        <v>0</v>
      </c>
      <c r="AM101" s="60">
        <f t="shared" si="448"/>
        <v>0</v>
      </c>
      <c r="AN101" s="60">
        <f t="shared" si="448"/>
        <v>0</v>
      </c>
      <c r="AO101" s="60">
        <f t="shared" si="448"/>
        <v>0</v>
      </c>
      <c r="AP101" s="60">
        <f t="shared" si="448"/>
        <v>0</v>
      </c>
      <c r="AQ101" s="60">
        <f t="shared" si="448"/>
        <v>0</v>
      </c>
      <c r="AR101" s="60">
        <f t="shared" si="448"/>
        <v>0</v>
      </c>
      <c r="AS101" s="60">
        <f t="shared" si="448"/>
        <v>0</v>
      </c>
      <c r="AT101" s="60">
        <f t="shared" si="448"/>
        <v>0</v>
      </c>
      <c r="AU101" s="60">
        <f t="shared" si="448"/>
        <v>0</v>
      </c>
      <c r="AV101" s="60">
        <f t="shared" si="448"/>
        <v>0</v>
      </c>
      <c r="AW101" s="60">
        <f t="shared" si="448"/>
        <v>0</v>
      </c>
      <c r="AX101" s="60">
        <f t="shared" si="448"/>
        <v>0</v>
      </c>
      <c r="AY101" s="60">
        <f t="shared" si="448"/>
        <v>0</v>
      </c>
      <c r="AZ101" s="60">
        <f t="shared" si="448"/>
        <v>0</v>
      </c>
      <c r="BA101" s="60">
        <f t="shared" si="448"/>
        <v>0</v>
      </c>
      <c r="BB101" s="60">
        <f t="shared" si="448"/>
        <v>0</v>
      </c>
      <c r="BC101" s="60">
        <f t="shared" si="448"/>
        <v>0</v>
      </c>
      <c r="BD101" s="60">
        <f t="shared" si="448"/>
        <v>0</v>
      </c>
      <c r="BE101" s="60">
        <f t="shared" si="448"/>
        <v>0</v>
      </c>
      <c r="BF101" s="60">
        <f t="shared" si="448"/>
        <v>0</v>
      </c>
      <c r="BG101" s="60">
        <f t="shared" si="448"/>
        <v>0</v>
      </c>
      <c r="BH101" s="60">
        <f t="shared" si="448"/>
        <v>0</v>
      </c>
      <c r="BI101" s="60">
        <f t="shared" si="448"/>
        <v>0</v>
      </c>
      <c r="BJ101" s="60">
        <f t="shared" si="448"/>
        <v>0</v>
      </c>
      <c r="BK101" s="60">
        <f t="shared" si="448"/>
        <v>0</v>
      </c>
      <c r="BL101" s="60">
        <f t="shared" si="448"/>
        <v>0</v>
      </c>
      <c r="BM101" s="60">
        <f t="shared" si="448"/>
        <v>0</v>
      </c>
      <c r="BN101" s="60">
        <f t="shared" si="448"/>
        <v>0</v>
      </c>
      <c r="BO101" s="60">
        <f t="shared" si="448"/>
        <v>0</v>
      </c>
      <c r="BP101" s="60">
        <f t="shared" ref="BP101:CX101" si="449">IF(130&gt;=BP89,0,(BP89-130)/10*BP94)</f>
        <v>0</v>
      </c>
      <c r="BQ101" s="60">
        <f t="shared" si="449"/>
        <v>0</v>
      </c>
      <c r="BR101" s="60">
        <f t="shared" si="449"/>
        <v>0</v>
      </c>
      <c r="BS101" s="60">
        <f t="shared" si="449"/>
        <v>0</v>
      </c>
      <c r="BT101" s="60">
        <f t="shared" si="449"/>
        <v>0</v>
      </c>
      <c r="BU101" s="60">
        <f t="shared" si="449"/>
        <v>0</v>
      </c>
      <c r="BV101" s="60">
        <f t="shared" si="449"/>
        <v>0</v>
      </c>
      <c r="BW101" s="60">
        <f t="shared" si="449"/>
        <v>0</v>
      </c>
      <c r="BX101" s="60">
        <f t="shared" si="449"/>
        <v>0</v>
      </c>
      <c r="BY101" s="60">
        <f t="shared" si="449"/>
        <v>0</v>
      </c>
      <c r="BZ101" s="60">
        <f t="shared" si="449"/>
        <v>0</v>
      </c>
      <c r="CA101" s="60">
        <f t="shared" si="449"/>
        <v>0</v>
      </c>
      <c r="CB101" s="60">
        <f t="shared" si="449"/>
        <v>0</v>
      </c>
      <c r="CC101" s="60">
        <f t="shared" si="449"/>
        <v>0</v>
      </c>
      <c r="CD101" s="60">
        <f t="shared" si="449"/>
        <v>0</v>
      </c>
      <c r="CE101" s="60">
        <f t="shared" si="449"/>
        <v>0</v>
      </c>
      <c r="CF101" s="60">
        <f t="shared" si="449"/>
        <v>0</v>
      </c>
      <c r="CG101" s="60">
        <f t="shared" si="449"/>
        <v>0</v>
      </c>
      <c r="CH101" s="60">
        <f t="shared" si="449"/>
        <v>0</v>
      </c>
      <c r="CI101" s="60">
        <f t="shared" si="449"/>
        <v>0</v>
      </c>
      <c r="CJ101" s="60">
        <f t="shared" si="449"/>
        <v>0</v>
      </c>
      <c r="CK101" s="60">
        <f t="shared" si="449"/>
        <v>0</v>
      </c>
      <c r="CL101" s="60">
        <f t="shared" si="449"/>
        <v>0</v>
      </c>
      <c r="CM101" s="60">
        <f t="shared" si="449"/>
        <v>0</v>
      </c>
      <c r="CN101" s="60">
        <f t="shared" si="449"/>
        <v>0</v>
      </c>
      <c r="CO101" s="60">
        <f t="shared" si="449"/>
        <v>0</v>
      </c>
      <c r="CP101" s="60">
        <f t="shared" si="449"/>
        <v>0</v>
      </c>
      <c r="CQ101" s="60">
        <f t="shared" si="449"/>
        <v>0</v>
      </c>
      <c r="CR101" s="60">
        <f t="shared" si="449"/>
        <v>0</v>
      </c>
      <c r="CS101" s="60">
        <f t="shared" si="449"/>
        <v>0</v>
      </c>
      <c r="CT101" s="60">
        <f t="shared" si="449"/>
        <v>0</v>
      </c>
      <c r="CU101" s="60">
        <f t="shared" si="449"/>
        <v>0</v>
      </c>
      <c r="CV101" s="60">
        <f t="shared" si="449"/>
        <v>0</v>
      </c>
      <c r="CW101" s="60">
        <f t="shared" si="449"/>
        <v>0</v>
      </c>
      <c r="CX101" s="60">
        <f t="shared" si="449"/>
        <v>0</v>
      </c>
    </row>
    <row r="102" spans="2:102" ht="15" hidden="1" customHeight="1" x14ac:dyDescent="0.4">
      <c r="B102" s="5" t="s">
        <v>138</v>
      </c>
      <c r="C102" s="5" t="e">
        <f>VLOOKUP(C86,$B$104:C105,C85,FALSE)</f>
        <v>#N/A</v>
      </c>
      <c r="D102" s="5" t="e">
        <f>VLOOKUP(D86,$B$104:D105,D85,FALSE)</f>
        <v>#N/A</v>
      </c>
      <c r="E102" s="5" t="e">
        <f>VLOOKUP(E86,$B$104:E105,E85,FALSE)</f>
        <v>#N/A</v>
      </c>
      <c r="F102" s="5" t="e">
        <f>VLOOKUP(F86,$B$104:F105,F85,FALSE)</f>
        <v>#N/A</v>
      </c>
      <c r="G102" s="5" t="e">
        <f>VLOOKUP(G86,$B$104:G105,G85,FALSE)</f>
        <v>#N/A</v>
      </c>
      <c r="H102" s="5" t="e">
        <f>VLOOKUP(H86,$B$104:H105,H85,FALSE)</f>
        <v>#N/A</v>
      </c>
      <c r="I102" s="5" t="e">
        <f>VLOOKUP(I86,$B$104:I105,I85,FALSE)</f>
        <v>#N/A</v>
      </c>
      <c r="J102" s="5" t="e">
        <f>VLOOKUP(J86,$B$104:J105,J85,FALSE)</f>
        <v>#N/A</v>
      </c>
      <c r="K102" s="5" t="e">
        <f>VLOOKUP(K86,$B$104:K105,K85,FALSE)</f>
        <v>#N/A</v>
      </c>
      <c r="L102" s="5" t="e">
        <f>VLOOKUP(L86,$B$104:L105,L85,FALSE)</f>
        <v>#N/A</v>
      </c>
      <c r="M102" s="5" t="e">
        <f>VLOOKUP(M86,$B$104:M105,M85,FALSE)</f>
        <v>#N/A</v>
      </c>
      <c r="N102" s="5" t="e">
        <f>VLOOKUP(N86,$B$104:N105,N85,FALSE)</f>
        <v>#N/A</v>
      </c>
      <c r="O102" s="5" t="e">
        <f>VLOOKUP(O86,$B$104:O105,O85,FALSE)</f>
        <v>#N/A</v>
      </c>
      <c r="P102" s="5" t="e">
        <f>VLOOKUP(P86,$B$104:P105,P85,FALSE)</f>
        <v>#N/A</v>
      </c>
      <c r="Q102" s="5" t="e">
        <f>VLOOKUP(Q86,$B$104:Q105,Q85,FALSE)</f>
        <v>#N/A</v>
      </c>
      <c r="R102" s="5" t="e">
        <f>VLOOKUP(R86,$B$104:R105,R85,FALSE)</f>
        <v>#N/A</v>
      </c>
      <c r="S102" s="5" t="e">
        <f>VLOOKUP(S86,$B$104:S105,S85,FALSE)</f>
        <v>#N/A</v>
      </c>
      <c r="T102" s="5" t="e">
        <f>VLOOKUP(T86,$B$104:T105,T85,FALSE)</f>
        <v>#N/A</v>
      </c>
      <c r="U102" s="5" t="e">
        <f>VLOOKUP(U86,$B$104:U105,U85,FALSE)</f>
        <v>#N/A</v>
      </c>
      <c r="V102" s="5" t="e">
        <f>VLOOKUP(V86,$B$104:V105,V85,FALSE)</f>
        <v>#N/A</v>
      </c>
      <c r="W102" s="5" t="e">
        <f>VLOOKUP(W86,$B$104:W105,W85,FALSE)</f>
        <v>#N/A</v>
      </c>
      <c r="X102" s="5" t="e">
        <f>VLOOKUP(X86,$B$104:X105,X85,FALSE)</f>
        <v>#N/A</v>
      </c>
      <c r="Y102" s="5" t="e">
        <f>VLOOKUP(Y86,$B$104:Y105,Y85,FALSE)</f>
        <v>#N/A</v>
      </c>
      <c r="Z102" s="5" t="e">
        <f>VLOOKUP(Z86,$B$104:Z105,Z85,FALSE)</f>
        <v>#N/A</v>
      </c>
      <c r="AA102" s="5" t="e">
        <f>VLOOKUP(AA86,$B$104:AA105,AA85,FALSE)</f>
        <v>#N/A</v>
      </c>
      <c r="AB102" s="5" t="e">
        <f>VLOOKUP(AB86,$B$104:AB105,AB85,FALSE)</f>
        <v>#N/A</v>
      </c>
      <c r="AC102" s="5" t="e">
        <f>VLOOKUP(AC86,$B$104:AC105,AC85,FALSE)</f>
        <v>#N/A</v>
      </c>
      <c r="AD102" s="5" t="e">
        <f>VLOOKUP(AD86,$B$104:AD105,AD85,FALSE)</f>
        <v>#N/A</v>
      </c>
      <c r="AE102" s="5" t="e">
        <f>VLOOKUP(AE86,$B$104:AE105,AE85,FALSE)</f>
        <v>#N/A</v>
      </c>
      <c r="AF102" s="5" t="e">
        <f>VLOOKUP(AF86,$B$104:AF105,AF85,FALSE)</f>
        <v>#N/A</v>
      </c>
      <c r="AG102" s="5" t="e">
        <f>VLOOKUP(AG86,$B$104:AG105,AG85,FALSE)</f>
        <v>#N/A</v>
      </c>
      <c r="AH102" s="5" t="e">
        <f>VLOOKUP(AH86,$B$104:AH105,AH85,FALSE)</f>
        <v>#N/A</v>
      </c>
      <c r="AI102" s="5" t="e">
        <f>VLOOKUP(AI86,$B$104:AI105,AI85,FALSE)</f>
        <v>#N/A</v>
      </c>
      <c r="AJ102" s="5" t="e">
        <f>VLOOKUP(AJ86,$B$104:AJ105,AJ85,FALSE)</f>
        <v>#N/A</v>
      </c>
      <c r="AK102" s="5" t="e">
        <f>VLOOKUP(AK86,$B$104:AK105,AK85,FALSE)</f>
        <v>#N/A</v>
      </c>
      <c r="AL102" s="5" t="e">
        <f>VLOOKUP(AL86,$B$104:AL105,AL85,FALSE)</f>
        <v>#N/A</v>
      </c>
      <c r="AM102" s="5" t="e">
        <f>VLOOKUP(AM86,$B$104:AM105,AM85,FALSE)</f>
        <v>#N/A</v>
      </c>
      <c r="AN102" s="5" t="e">
        <f>VLOOKUP(AN86,$B$104:AN105,AN85,FALSE)</f>
        <v>#N/A</v>
      </c>
      <c r="AO102" s="5" t="e">
        <f>VLOOKUP(AO86,$B$104:AO105,AO85,FALSE)</f>
        <v>#N/A</v>
      </c>
      <c r="AP102" s="5" t="e">
        <f>VLOOKUP(AP86,$B$104:AP105,AP85,FALSE)</f>
        <v>#N/A</v>
      </c>
      <c r="AQ102" s="5" t="e">
        <f>VLOOKUP(AQ86,$B$104:AQ105,AQ85,FALSE)</f>
        <v>#N/A</v>
      </c>
      <c r="AR102" s="5" t="e">
        <f>VLOOKUP(AR86,$B$104:AR105,AR85,FALSE)</f>
        <v>#N/A</v>
      </c>
      <c r="AS102" s="5" t="e">
        <f>VLOOKUP(AS86,$B$104:AS105,AS85,FALSE)</f>
        <v>#N/A</v>
      </c>
      <c r="AT102" s="5" t="e">
        <f>VLOOKUP(AT86,$B$104:AT105,AT85,FALSE)</f>
        <v>#N/A</v>
      </c>
      <c r="AU102" s="5" t="e">
        <f>VLOOKUP(AU86,$B$104:AU105,AU85,FALSE)</f>
        <v>#N/A</v>
      </c>
      <c r="AV102" s="5" t="e">
        <f>VLOOKUP(AV86,$B$104:AV105,AV85,FALSE)</f>
        <v>#N/A</v>
      </c>
      <c r="AW102" s="5" t="e">
        <f>VLOOKUP(AW86,$B$104:AW105,AW85,FALSE)</f>
        <v>#N/A</v>
      </c>
      <c r="AX102" s="5" t="e">
        <f>VLOOKUP(AX86,$B$104:AX105,AX85,FALSE)</f>
        <v>#N/A</v>
      </c>
      <c r="AY102" s="5" t="e">
        <f>VLOOKUP(AY86,$B$104:AY105,AY85,FALSE)</f>
        <v>#N/A</v>
      </c>
      <c r="AZ102" s="5" t="e">
        <f>VLOOKUP(AZ86,$B$104:AZ105,AZ85,FALSE)</f>
        <v>#N/A</v>
      </c>
      <c r="BA102" s="5" t="e">
        <f>VLOOKUP(BA86,$B$104:BA105,BA85,FALSE)</f>
        <v>#N/A</v>
      </c>
      <c r="BB102" s="5" t="e">
        <f>VLOOKUP(BB86,$B$104:BB105,BB85,FALSE)</f>
        <v>#N/A</v>
      </c>
      <c r="BC102" s="5" t="e">
        <f>VLOOKUP(BC86,$B$104:BC105,BC85,FALSE)</f>
        <v>#N/A</v>
      </c>
      <c r="BD102" s="5" t="e">
        <f>VLOOKUP(BD86,$B$104:BD105,BD85,FALSE)</f>
        <v>#N/A</v>
      </c>
      <c r="BE102" s="5" t="e">
        <f>VLOOKUP(BE86,$B$104:BE105,BE85,FALSE)</f>
        <v>#N/A</v>
      </c>
      <c r="BF102" s="5" t="e">
        <f>VLOOKUP(BF86,$B$104:BF105,BF85,FALSE)</f>
        <v>#N/A</v>
      </c>
      <c r="BG102" s="5" t="e">
        <f>VLOOKUP(BG86,$B$104:BG105,BG85,FALSE)</f>
        <v>#N/A</v>
      </c>
      <c r="BH102" s="5" t="e">
        <f>VLOOKUP(BH86,$B$104:BH105,BH85,FALSE)</f>
        <v>#N/A</v>
      </c>
      <c r="BI102" s="5" t="e">
        <f>VLOOKUP(BI86,$B$104:BI105,BI85,FALSE)</f>
        <v>#N/A</v>
      </c>
      <c r="BJ102" s="5" t="e">
        <f>VLOOKUP(BJ86,$B$104:BJ105,BJ85,FALSE)</f>
        <v>#N/A</v>
      </c>
      <c r="BK102" s="5" t="e">
        <f>VLOOKUP(BK86,$B$104:BK105,BK85,FALSE)</f>
        <v>#N/A</v>
      </c>
      <c r="BL102" s="5" t="e">
        <f>VLOOKUP(BL86,$B$104:BL105,BL85,FALSE)</f>
        <v>#N/A</v>
      </c>
      <c r="BM102" s="5" t="e">
        <f>VLOOKUP(BM86,$B$104:BM105,BM85,FALSE)</f>
        <v>#N/A</v>
      </c>
      <c r="BN102" s="5" t="e">
        <f>VLOOKUP(BN86,$B$104:BN105,BN85,FALSE)</f>
        <v>#N/A</v>
      </c>
      <c r="BO102" s="5" t="e">
        <f>VLOOKUP(BO86,$B$104:BO105,BO85,FALSE)</f>
        <v>#N/A</v>
      </c>
      <c r="BP102" s="5" t="e">
        <f>VLOOKUP(BP86,$B$104:BP105,BP85,FALSE)</f>
        <v>#N/A</v>
      </c>
      <c r="BQ102" s="5" t="e">
        <f>VLOOKUP(BQ86,$B$104:BQ105,BQ85,FALSE)</f>
        <v>#N/A</v>
      </c>
      <c r="BR102" s="5" t="e">
        <f>VLOOKUP(BR86,$B$104:BR105,BR85,FALSE)</f>
        <v>#N/A</v>
      </c>
      <c r="BS102" s="5" t="e">
        <f>VLOOKUP(BS86,$B$104:BS105,BS85,FALSE)</f>
        <v>#N/A</v>
      </c>
      <c r="BT102" s="5" t="e">
        <f>VLOOKUP(BT86,$B$104:BT105,BT85,FALSE)</f>
        <v>#N/A</v>
      </c>
      <c r="BU102" s="5" t="e">
        <f>VLOOKUP(BU86,$B$104:BU105,BU85,FALSE)</f>
        <v>#N/A</v>
      </c>
      <c r="BV102" s="5" t="e">
        <f>VLOOKUP(BV86,$B$104:BV105,BV85,FALSE)</f>
        <v>#N/A</v>
      </c>
      <c r="BW102" s="5" t="e">
        <f>VLOOKUP(BW86,$B$104:BW105,BW85,FALSE)</f>
        <v>#N/A</v>
      </c>
      <c r="BX102" s="5" t="e">
        <f>VLOOKUP(BX86,$B$104:BX105,BX85,FALSE)</f>
        <v>#N/A</v>
      </c>
      <c r="BY102" s="5" t="e">
        <f>VLOOKUP(BY86,$B$104:BY105,BY85,FALSE)</f>
        <v>#N/A</v>
      </c>
      <c r="BZ102" s="5" t="e">
        <f>VLOOKUP(BZ86,$B$104:BZ105,BZ85,FALSE)</f>
        <v>#N/A</v>
      </c>
      <c r="CA102" s="5" t="e">
        <f>VLOOKUP(CA86,$B$104:CA105,CA85,FALSE)</f>
        <v>#N/A</v>
      </c>
      <c r="CB102" s="5" t="e">
        <f>VLOOKUP(CB86,$B$104:CB105,CB85,FALSE)</f>
        <v>#N/A</v>
      </c>
      <c r="CC102" s="5" t="e">
        <f>VLOOKUP(CC86,$B$104:CC105,CC85,FALSE)</f>
        <v>#N/A</v>
      </c>
      <c r="CD102" s="5" t="e">
        <f>VLOOKUP(CD86,$B$104:CD105,CD85,FALSE)</f>
        <v>#N/A</v>
      </c>
      <c r="CE102" s="5" t="e">
        <f>VLOOKUP(CE86,$B$104:CE105,CE85,FALSE)</f>
        <v>#N/A</v>
      </c>
      <c r="CF102" s="5" t="e">
        <f>VLOOKUP(CF86,$B$104:CF105,CF85,FALSE)</f>
        <v>#N/A</v>
      </c>
      <c r="CG102" s="5" t="e">
        <f>VLOOKUP(CG86,$B$104:CG105,CG85,FALSE)</f>
        <v>#N/A</v>
      </c>
      <c r="CH102" s="5" t="e">
        <f>VLOOKUP(CH86,$B$104:CH105,CH85,FALSE)</f>
        <v>#N/A</v>
      </c>
      <c r="CI102" s="5" t="e">
        <f>VLOOKUP(CI86,$B$104:CI105,CI85,FALSE)</f>
        <v>#N/A</v>
      </c>
      <c r="CJ102" s="5" t="e">
        <f>VLOOKUP(CJ86,$B$104:CJ105,CJ85,FALSE)</f>
        <v>#N/A</v>
      </c>
      <c r="CK102" s="5" t="e">
        <f>VLOOKUP(CK86,$B$104:CK105,CK85,FALSE)</f>
        <v>#N/A</v>
      </c>
      <c r="CL102" s="5" t="e">
        <f>VLOOKUP(CL86,$B$104:CL105,CL85,FALSE)</f>
        <v>#N/A</v>
      </c>
      <c r="CM102" s="5" t="e">
        <f>VLOOKUP(CM86,$B$104:CM105,CM85,FALSE)</f>
        <v>#N/A</v>
      </c>
      <c r="CN102" s="5" t="e">
        <f>VLOOKUP(CN86,$B$104:CN105,CN85,FALSE)</f>
        <v>#N/A</v>
      </c>
      <c r="CO102" s="5" t="e">
        <f>VLOOKUP(CO86,$B$104:CO105,CO85,FALSE)</f>
        <v>#N/A</v>
      </c>
      <c r="CP102" s="5" t="e">
        <f>VLOOKUP(CP86,$B$104:CP105,CP85,FALSE)</f>
        <v>#N/A</v>
      </c>
      <c r="CQ102" s="5" t="e">
        <f>VLOOKUP(CQ86,$B$104:CQ105,CQ85,FALSE)</f>
        <v>#N/A</v>
      </c>
      <c r="CR102" s="5" t="e">
        <f>VLOOKUP(CR86,$B$104:CR105,CR85,FALSE)</f>
        <v>#N/A</v>
      </c>
      <c r="CS102" s="5" t="e">
        <f>VLOOKUP(CS86,$B$104:CS105,CS85,FALSE)</f>
        <v>#N/A</v>
      </c>
      <c r="CT102" s="5" t="e">
        <f>VLOOKUP(CT86,$B$104:CT105,CT85,FALSE)</f>
        <v>#N/A</v>
      </c>
      <c r="CU102" s="5" t="e">
        <f>VLOOKUP(CU86,$B$104:CU105,CU85,FALSE)</f>
        <v>#N/A</v>
      </c>
      <c r="CV102" s="5" t="e">
        <f>VLOOKUP(CV86,$B$104:CV105,CV85,FALSE)</f>
        <v>#N/A</v>
      </c>
      <c r="CW102" s="5" t="e">
        <f>VLOOKUP(CW86,$B$104:CW105,CW85,FALSE)</f>
        <v>#N/A</v>
      </c>
      <c r="CX102" s="5" t="e">
        <f>VLOOKUP(CX86,$B$104:CX105,CX85,FALSE)</f>
        <v>#N/A</v>
      </c>
    </row>
    <row r="103" spans="2:102" ht="15" hidden="1" customHeight="1" x14ac:dyDescent="0.4">
      <c r="B103" s="5" t="s">
        <v>145</v>
      </c>
      <c r="H103" s="5"/>
      <c r="I103" s="5"/>
      <c r="J103" s="5"/>
    </row>
    <row r="104" spans="2:102" ht="15" hidden="1" customHeight="1" x14ac:dyDescent="0.4">
      <c r="B104" s="5">
        <v>4</v>
      </c>
      <c r="C104" s="26">
        <f>IF(4&gt;=C88,0,(C88-4)*C95)</f>
        <v>0</v>
      </c>
      <c r="D104" s="26">
        <f t="shared" ref="D104:BO104" si="450">IF(4&gt;=D88,0,(D88-4)*D95)</f>
        <v>0</v>
      </c>
      <c r="E104" s="26">
        <f t="shared" si="450"/>
        <v>0</v>
      </c>
      <c r="F104" s="26">
        <f t="shared" si="450"/>
        <v>0</v>
      </c>
      <c r="G104" s="26">
        <f t="shared" si="450"/>
        <v>0</v>
      </c>
      <c r="H104" s="26">
        <f t="shared" si="450"/>
        <v>0</v>
      </c>
      <c r="I104" s="26">
        <f t="shared" si="450"/>
        <v>0</v>
      </c>
      <c r="J104" s="26">
        <f t="shared" si="450"/>
        <v>0</v>
      </c>
      <c r="K104" s="26">
        <f t="shared" si="450"/>
        <v>0</v>
      </c>
      <c r="L104" s="26">
        <f t="shared" si="450"/>
        <v>0</v>
      </c>
      <c r="M104" s="26">
        <f t="shared" si="450"/>
        <v>0</v>
      </c>
      <c r="N104" s="26">
        <f t="shared" si="450"/>
        <v>0</v>
      </c>
      <c r="O104" s="26">
        <f t="shared" si="450"/>
        <v>0</v>
      </c>
      <c r="P104" s="26">
        <f t="shared" si="450"/>
        <v>0</v>
      </c>
      <c r="Q104" s="26">
        <f t="shared" si="450"/>
        <v>0</v>
      </c>
      <c r="R104" s="26">
        <f t="shared" si="450"/>
        <v>0</v>
      </c>
      <c r="S104" s="26">
        <f t="shared" si="450"/>
        <v>0</v>
      </c>
      <c r="T104" s="26">
        <f t="shared" si="450"/>
        <v>0</v>
      </c>
      <c r="U104" s="26">
        <f t="shared" si="450"/>
        <v>0</v>
      </c>
      <c r="V104" s="26">
        <f t="shared" si="450"/>
        <v>0</v>
      </c>
      <c r="W104" s="26">
        <f t="shared" si="450"/>
        <v>0</v>
      </c>
      <c r="X104" s="26">
        <f t="shared" si="450"/>
        <v>0</v>
      </c>
      <c r="Y104" s="26">
        <f t="shared" si="450"/>
        <v>0</v>
      </c>
      <c r="Z104" s="26">
        <f t="shared" si="450"/>
        <v>0</v>
      </c>
      <c r="AA104" s="26">
        <f t="shared" si="450"/>
        <v>0</v>
      </c>
      <c r="AB104" s="26">
        <f t="shared" si="450"/>
        <v>0</v>
      </c>
      <c r="AC104" s="26">
        <f t="shared" si="450"/>
        <v>0</v>
      </c>
      <c r="AD104" s="26">
        <f t="shared" si="450"/>
        <v>0</v>
      </c>
      <c r="AE104" s="26">
        <f t="shared" si="450"/>
        <v>0</v>
      </c>
      <c r="AF104" s="26">
        <f t="shared" si="450"/>
        <v>0</v>
      </c>
      <c r="AG104" s="26">
        <f t="shared" si="450"/>
        <v>0</v>
      </c>
      <c r="AH104" s="26">
        <f t="shared" si="450"/>
        <v>0</v>
      </c>
      <c r="AI104" s="26">
        <f t="shared" si="450"/>
        <v>0</v>
      </c>
      <c r="AJ104" s="26">
        <f t="shared" si="450"/>
        <v>0</v>
      </c>
      <c r="AK104" s="26">
        <f t="shared" si="450"/>
        <v>0</v>
      </c>
      <c r="AL104" s="26">
        <f t="shared" si="450"/>
        <v>0</v>
      </c>
      <c r="AM104" s="26">
        <f t="shared" si="450"/>
        <v>0</v>
      </c>
      <c r="AN104" s="26">
        <f t="shared" si="450"/>
        <v>0</v>
      </c>
      <c r="AO104" s="26">
        <f t="shared" si="450"/>
        <v>0</v>
      </c>
      <c r="AP104" s="26">
        <f t="shared" si="450"/>
        <v>0</v>
      </c>
      <c r="AQ104" s="26">
        <f t="shared" si="450"/>
        <v>0</v>
      </c>
      <c r="AR104" s="26">
        <f t="shared" si="450"/>
        <v>0</v>
      </c>
      <c r="AS104" s="26">
        <f t="shared" si="450"/>
        <v>0</v>
      </c>
      <c r="AT104" s="26">
        <f t="shared" si="450"/>
        <v>0</v>
      </c>
      <c r="AU104" s="26">
        <f t="shared" si="450"/>
        <v>0</v>
      </c>
      <c r="AV104" s="26">
        <f t="shared" si="450"/>
        <v>0</v>
      </c>
      <c r="AW104" s="26">
        <f t="shared" si="450"/>
        <v>0</v>
      </c>
      <c r="AX104" s="26">
        <f t="shared" si="450"/>
        <v>0</v>
      </c>
      <c r="AY104" s="26">
        <f t="shared" si="450"/>
        <v>0</v>
      </c>
      <c r="AZ104" s="26">
        <f t="shared" si="450"/>
        <v>0</v>
      </c>
      <c r="BA104" s="26">
        <f t="shared" si="450"/>
        <v>0</v>
      </c>
      <c r="BB104" s="26">
        <f t="shared" si="450"/>
        <v>0</v>
      </c>
      <c r="BC104" s="26">
        <f t="shared" si="450"/>
        <v>0</v>
      </c>
      <c r="BD104" s="26">
        <f t="shared" si="450"/>
        <v>0</v>
      </c>
      <c r="BE104" s="26">
        <f t="shared" si="450"/>
        <v>0</v>
      </c>
      <c r="BF104" s="26">
        <f t="shared" si="450"/>
        <v>0</v>
      </c>
      <c r="BG104" s="26">
        <f t="shared" si="450"/>
        <v>0</v>
      </c>
      <c r="BH104" s="26">
        <f t="shared" si="450"/>
        <v>0</v>
      </c>
      <c r="BI104" s="26">
        <f t="shared" si="450"/>
        <v>0</v>
      </c>
      <c r="BJ104" s="26">
        <f t="shared" si="450"/>
        <v>0</v>
      </c>
      <c r="BK104" s="26">
        <f t="shared" si="450"/>
        <v>0</v>
      </c>
      <c r="BL104" s="26">
        <f t="shared" si="450"/>
        <v>0</v>
      </c>
      <c r="BM104" s="26">
        <f t="shared" si="450"/>
        <v>0</v>
      </c>
      <c r="BN104" s="26">
        <f t="shared" si="450"/>
        <v>0</v>
      </c>
      <c r="BO104" s="26">
        <f t="shared" si="450"/>
        <v>0</v>
      </c>
      <c r="BP104" s="26">
        <f t="shared" ref="BP104:CX104" si="451">IF(4&gt;=BP88,0,(BP88-4)*BP95)</f>
        <v>0</v>
      </c>
      <c r="BQ104" s="26">
        <f t="shared" si="451"/>
        <v>0</v>
      </c>
      <c r="BR104" s="26">
        <f t="shared" si="451"/>
        <v>0</v>
      </c>
      <c r="BS104" s="26">
        <f t="shared" si="451"/>
        <v>0</v>
      </c>
      <c r="BT104" s="26">
        <f t="shared" si="451"/>
        <v>0</v>
      </c>
      <c r="BU104" s="26">
        <f t="shared" si="451"/>
        <v>0</v>
      </c>
      <c r="BV104" s="26">
        <f t="shared" si="451"/>
        <v>0</v>
      </c>
      <c r="BW104" s="26">
        <f t="shared" si="451"/>
        <v>0</v>
      </c>
      <c r="BX104" s="26">
        <f t="shared" si="451"/>
        <v>0</v>
      </c>
      <c r="BY104" s="26">
        <f t="shared" si="451"/>
        <v>0</v>
      </c>
      <c r="BZ104" s="26">
        <f t="shared" si="451"/>
        <v>0</v>
      </c>
      <c r="CA104" s="26">
        <f t="shared" si="451"/>
        <v>0</v>
      </c>
      <c r="CB104" s="26">
        <f t="shared" si="451"/>
        <v>0</v>
      </c>
      <c r="CC104" s="26">
        <f t="shared" si="451"/>
        <v>0</v>
      </c>
      <c r="CD104" s="26">
        <f t="shared" si="451"/>
        <v>0</v>
      </c>
      <c r="CE104" s="26">
        <f t="shared" si="451"/>
        <v>0</v>
      </c>
      <c r="CF104" s="26">
        <f t="shared" si="451"/>
        <v>0</v>
      </c>
      <c r="CG104" s="26">
        <f t="shared" si="451"/>
        <v>0</v>
      </c>
      <c r="CH104" s="26">
        <f t="shared" si="451"/>
        <v>0</v>
      </c>
      <c r="CI104" s="26">
        <f t="shared" si="451"/>
        <v>0</v>
      </c>
      <c r="CJ104" s="26">
        <f t="shared" si="451"/>
        <v>0</v>
      </c>
      <c r="CK104" s="26">
        <f t="shared" si="451"/>
        <v>0</v>
      </c>
      <c r="CL104" s="26">
        <f t="shared" si="451"/>
        <v>0</v>
      </c>
      <c r="CM104" s="26">
        <f t="shared" si="451"/>
        <v>0</v>
      </c>
      <c r="CN104" s="26">
        <f t="shared" si="451"/>
        <v>0</v>
      </c>
      <c r="CO104" s="26">
        <f t="shared" si="451"/>
        <v>0</v>
      </c>
      <c r="CP104" s="26">
        <f t="shared" si="451"/>
        <v>0</v>
      </c>
      <c r="CQ104" s="26">
        <f t="shared" si="451"/>
        <v>0</v>
      </c>
      <c r="CR104" s="26">
        <f t="shared" si="451"/>
        <v>0</v>
      </c>
      <c r="CS104" s="26">
        <f t="shared" si="451"/>
        <v>0</v>
      </c>
      <c r="CT104" s="26">
        <f t="shared" si="451"/>
        <v>0</v>
      </c>
      <c r="CU104" s="26">
        <f t="shared" si="451"/>
        <v>0</v>
      </c>
      <c r="CV104" s="26">
        <f t="shared" si="451"/>
        <v>0</v>
      </c>
      <c r="CW104" s="26">
        <f t="shared" si="451"/>
        <v>0</v>
      </c>
      <c r="CX104" s="26">
        <f t="shared" si="451"/>
        <v>0</v>
      </c>
    </row>
    <row r="105" spans="2:102" ht="15" hidden="1" customHeight="1" x14ac:dyDescent="0.4">
      <c r="B105" s="5">
        <v>8</v>
      </c>
      <c r="C105" s="26">
        <f>IF(8&gt;=C88,0,(C88-8)*C95)</f>
        <v>0</v>
      </c>
      <c r="D105" s="26">
        <f t="shared" ref="D105:BO105" si="452">IF(8&gt;=D88,0,(D88-8)*D95)</f>
        <v>0</v>
      </c>
      <c r="E105" s="26">
        <f t="shared" si="452"/>
        <v>0</v>
      </c>
      <c r="F105" s="26">
        <f t="shared" si="452"/>
        <v>0</v>
      </c>
      <c r="G105" s="26">
        <f t="shared" si="452"/>
        <v>0</v>
      </c>
      <c r="H105" s="26">
        <f>IF(8&gt;=H88,0,(H88-8)*H95)</f>
        <v>0</v>
      </c>
      <c r="I105" s="26">
        <f t="shared" si="452"/>
        <v>0</v>
      </c>
      <c r="J105" s="26">
        <f t="shared" si="452"/>
        <v>0</v>
      </c>
      <c r="K105" s="26">
        <f t="shared" si="452"/>
        <v>0</v>
      </c>
      <c r="L105" s="26">
        <f t="shared" si="452"/>
        <v>0</v>
      </c>
      <c r="M105" s="26">
        <f t="shared" si="452"/>
        <v>0</v>
      </c>
      <c r="N105" s="26">
        <f t="shared" si="452"/>
        <v>0</v>
      </c>
      <c r="O105" s="26">
        <f t="shared" si="452"/>
        <v>0</v>
      </c>
      <c r="P105" s="26">
        <f t="shared" si="452"/>
        <v>0</v>
      </c>
      <c r="Q105" s="26">
        <f t="shared" si="452"/>
        <v>0</v>
      </c>
      <c r="R105" s="26">
        <f t="shared" si="452"/>
        <v>0</v>
      </c>
      <c r="S105" s="26">
        <f t="shared" si="452"/>
        <v>0</v>
      </c>
      <c r="T105" s="26">
        <f t="shared" si="452"/>
        <v>0</v>
      </c>
      <c r="U105" s="26">
        <f t="shared" si="452"/>
        <v>0</v>
      </c>
      <c r="V105" s="26">
        <f t="shared" si="452"/>
        <v>0</v>
      </c>
      <c r="W105" s="26">
        <f t="shared" si="452"/>
        <v>0</v>
      </c>
      <c r="X105" s="26">
        <f t="shared" si="452"/>
        <v>0</v>
      </c>
      <c r="Y105" s="26">
        <f t="shared" si="452"/>
        <v>0</v>
      </c>
      <c r="Z105" s="26">
        <f t="shared" si="452"/>
        <v>0</v>
      </c>
      <c r="AA105" s="26">
        <f t="shared" si="452"/>
        <v>0</v>
      </c>
      <c r="AB105" s="26">
        <f t="shared" si="452"/>
        <v>0</v>
      </c>
      <c r="AC105" s="26">
        <f t="shared" si="452"/>
        <v>0</v>
      </c>
      <c r="AD105" s="26">
        <f t="shared" si="452"/>
        <v>0</v>
      </c>
      <c r="AE105" s="26">
        <f t="shared" si="452"/>
        <v>0</v>
      </c>
      <c r="AF105" s="26">
        <f t="shared" si="452"/>
        <v>0</v>
      </c>
      <c r="AG105" s="26">
        <f t="shared" si="452"/>
        <v>0</v>
      </c>
      <c r="AH105" s="26">
        <f t="shared" si="452"/>
        <v>0</v>
      </c>
      <c r="AI105" s="26">
        <f t="shared" si="452"/>
        <v>0</v>
      </c>
      <c r="AJ105" s="26">
        <f t="shared" si="452"/>
        <v>0</v>
      </c>
      <c r="AK105" s="26">
        <f t="shared" si="452"/>
        <v>0</v>
      </c>
      <c r="AL105" s="26">
        <f t="shared" si="452"/>
        <v>0</v>
      </c>
      <c r="AM105" s="26">
        <f t="shared" si="452"/>
        <v>0</v>
      </c>
      <c r="AN105" s="26">
        <f t="shared" si="452"/>
        <v>0</v>
      </c>
      <c r="AO105" s="26">
        <f t="shared" si="452"/>
        <v>0</v>
      </c>
      <c r="AP105" s="26">
        <f t="shared" si="452"/>
        <v>0</v>
      </c>
      <c r="AQ105" s="26">
        <f t="shared" si="452"/>
        <v>0</v>
      </c>
      <c r="AR105" s="26">
        <f t="shared" si="452"/>
        <v>0</v>
      </c>
      <c r="AS105" s="26">
        <f t="shared" si="452"/>
        <v>0</v>
      </c>
      <c r="AT105" s="26">
        <f t="shared" si="452"/>
        <v>0</v>
      </c>
      <c r="AU105" s="26">
        <f t="shared" si="452"/>
        <v>0</v>
      </c>
      <c r="AV105" s="26">
        <f t="shared" si="452"/>
        <v>0</v>
      </c>
      <c r="AW105" s="26">
        <f t="shared" si="452"/>
        <v>0</v>
      </c>
      <c r="AX105" s="26">
        <f t="shared" si="452"/>
        <v>0</v>
      </c>
      <c r="AY105" s="26">
        <f t="shared" si="452"/>
        <v>0</v>
      </c>
      <c r="AZ105" s="26">
        <f t="shared" si="452"/>
        <v>0</v>
      </c>
      <c r="BA105" s="26">
        <f t="shared" si="452"/>
        <v>0</v>
      </c>
      <c r="BB105" s="26">
        <f t="shared" si="452"/>
        <v>0</v>
      </c>
      <c r="BC105" s="26">
        <f t="shared" si="452"/>
        <v>0</v>
      </c>
      <c r="BD105" s="26">
        <f t="shared" si="452"/>
        <v>0</v>
      </c>
      <c r="BE105" s="26">
        <f t="shared" si="452"/>
        <v>0</v>
      </c>
      <c r="BF105" s="26">
        <f t="shared" si="452"/>
        <v>0</v>
      </c>
      <c r="BG105" s="26">
        <f t="shared" si="452"/>
        <v>0</v>
      </c>
      <c r="BH105" s="26">
        <f t="shared" si="452"/>
        <v>0</v>
      </c>
      <c r="BI105" s="26">
        <f t="shared" si="452"/>
        <v>0</v>
      </c>
      <c r="BJ105" s="26">
        <f t="shared" si="452"/>
        <v>0</v>
      </c>
      <c r="BK105" s="26">
        <f t="shared" si="452"/>
        <v>0</v>
      </c>
      <c r="BL105" s="26">
        <f t="shared" si="452"/>
        <v>0</v>
      </c>
      <c r="BM105" s="26">
        <f t="shared" si="452"/>
        <v>0</v>
      </c>
      <c r="BN105" s="26">
        <f t="shared" si="452"/>
        <v>0</v>
      </c>
      <c r="BO105" s="26">
        <f t="shared" si="452"/>
        <v>0</v>
      </c>
      <c r="BP105" s="26">
        <f t="shared" ref="BP105:CX105" si="453">IF(8&gt;=BP88,0,(BP88-8)*BP95)</f>
        <v>0</v>
      </c>
      <c r="BQ105" s="26">
        <f t="shared" si="453"/>
        <v>0</v>
      </c>
      <c r="BR105" s="26">
        <f t="shared" si="453"/>
        <v>0</v>
      </c>
      <c r="BS105" s="26">
        <f t="shared" si="453"/>
        <v>0</v>
      </c>
      <c r="BT105" s="26">
        <f t="shared" si="453"/>
        <v>0</v>
      </c>
      <c r="BU105" s="26">
        <f t="shared" si="453"/>
        <v>0</v>
      </c>
      <c r="BV105" s="26">
        <f t="shared" si="453"/>
        <v>0</v>
      </c>
      <c r="BW105" s="26">
        <f t="shared" si="453"/>
        <v>0</v>
      </c>
      <c r="BX105" s="26">
        <f t="shared" si="453"/>
        <v>0</v>
      </c>
      <c r="BY105" s="26">
        <f t="shared" si="453"/>
        <v>0</v>
      </c>
      <c r="BZ105" s="26">
        <f t="shared" si="453"/>
        <v>0</v>
      </c>
      <c r="CA105" s="26">
        <f t="shared" si="453"/>
        <v>0</v>
      </c>
      <c r="CB105" s="26">
        <f t="shared" si="453"/>
        <v>0</v>
      </c>
      <c r="CC105" s="26">
        <f t="shared" si="453"/>
        <v>0</v>
      </c>
      <c r="CD105" s="26">
        <f t="shared" si="453"/>
        <v>0</v>
      </c>
      <c r="CE105" s="26">
        <f t="shared" si="453"/>
        <v>0</v>
      </c>
      <c r="CF105" s="26">
        <f t="shared" si="453"/>
        <v>0</v>
      </c>
      <c r="CG105" s="26">
        <f t="shared" si="453"/>
        <v>0</v>
      </c>
      <c r="CH105" s="26">
        <f t="shared" si="453"/>
        <v>0</v>
      </c>
      <c r="CI105" s="26">
        <f t="shared" si="453"/>
        <v>0</v>
      </c>
      <c r="CJ105" s="26">
        <f t="shared" si="453"/>
        <v>0</v>
      </c>
      <c r="CK105" s="26">
        <f t="shared" si="453"/>
        <v>0</v>
      </c>
      <c r="CL105" s="26">
        <f t="shared" si="453"/>
        <v>0</v>
      </c>
      <c r="CM105" s="26">
        <f t="shared" si="453"/>
        <v>0</v>
      </c>
      <c r="CN105" s="26">
        <f t="shared" si="453"/>
        <v>0</v>
      </c>
      <c r="CO105" s="26">
        <f t="shared" si="453"/>
        <v>0</v>
      </c>
      <c r="CP105" s="26">
        <f t="shared" si="453"/>
        <v>0</v>
      </c>
      <c r="CQ105" s="26">
        <f t="shared" si="453"/>
        <v>0</v>
      </c>
      <c r="CR105" s="26">
        <f t="shared" si="453"/>
        <v>0</v>
      </c>
      <c r="CS105" s="26">
        <f t="shared" si="453"/>
        <v>0</v>
      </c>
      <c r="CT105" s="26">
        <f t="shared" si="453"/>
        <v>0</v>
      </c>
      <c r="CU105" s="26">
        <f t="shared" si="453"/>
        <v>0</v>
      </c>
      <c r="CV105" s="26">
        <f t="shared" si="453"/>
        <v>0</v>
      </c>
      <c r="CW105" s="26">
        <f t="shared" si="453"/>
        <v>0</v>
      </c>
      <c r="CX105" s="26">
        <f t="shared" si="453"/>
        <v>0</v>
      </c>
    </row>
    <row r="106" spans="2:102" ht="15" hidden="1" customHeight="1" x14ac:dyDescent="0.4">
      <c r="B106" s="5" t="s">
        <v>148</v>
      </c>
      <c r="C106" s="61" t="e">
        <f>+C93+C96+C102</f>
        <v>#VALUE!</v>
      </c>
      <c r="D106" s="61" t="e">
        <f t="shared" ref="D106:BO106" si="454">+D93+D96+D102</f>
        <v>#VALUE!</v>
      </c>
      <c r="E106" s="61" t="e">
        <f t="shared" si="454"/>
        <v>#VALUE!</v>
      </c>
      <c r="F106" s="61" t="e">
        <f t="shared" si="454"/>
        <v>#VALUE!</v>
      </c>
      <c r="G106" s="61" t="e">
        <f t="shared" si="454"/>
        <v>#VALUE!</v>
      </c>
      <c r="H106" s="61" t="e">
        <f t="shared" si="454"/>
        <v>#VALUE!</v>
      </c>
      <c r="I106" s="61" t="e">
        <f t="shared" si="454"/>
        <v>#VALUE!</v>
      </c>
      <c r="J106" s="61" t="e">
        <f t="shared" si="454"/>
        <v>#VALUE!</v>
      </c>
      <c r="K106" s="61" t="e">
        <f t="shared" si="454"/>
        <v>#VALUE!</v>
      </c>
      <c r="L106" s="61" t="e">
        <f t="shared" si="454"/>
        <v>#VALUE!</v>
      </c>
      <c r="M106" s="61" t="e">
        <f t="shared" si="454"/>
        <v>#VALUE!</v>
      </c>
      <c r="N106" s="61" t="e">
        <f t="shared" si="454"/>
        <v>#VALUE!</v>
      </c>
      <c r="O106" s="61" t="e">
        <f t="shared" si="454"/>
        <v>#VALUE!</v>
      </c>
      <c r="P106" s="61" t="e">
        <f t="shared" si="454"/>
        <v>#VALUE!</v>
      </c>
      <c r="Q106" s="61" t="e">
        <f t="shared" si="454"/>
        <v>#VALUE!</v>
      </c>
      <c r="R106" s="61" t="e">
        <f t="shared" si="454"/>
        <v>#VALUE!</v>
      </c>
      <c r="S106" s="61" t="e">
        <f t="shared" si="454"/>
        <v>#VALUE!</v>
      </c>
      <c r="T106" s="61" t="e">
        <f t="shared" si="454"/>
        <v>#VALUE!</v>
      </c>
      <c r="U106" s="61" t="e">
        <f t="shared" si="454"/>
        <v>#VALUE!</v>
      </c>
      <c r="V106" s="61" t="e">
        <f t="shared" si="454"/>
        <v>#VALUE!</v>
      </c>
      <c r="W106" s="61" t="e">
        <f t="shared" si="454"/>
        <v>#VALUE!</v>
      </c>
      <c r="X106" s="61" t="e">
        <f t="shared" si="454"/>
        <v>#VALUE!</v>
      </c>
      <c r="Y106" s="61" t="e">
        <f t="shared" si="454"/>
        <v>#VALUE!</v>
      </c>
      <c r="Z106" s="61" t="e">
        <f t="shared" si="454"/>
        <v>#VALUE!</v>
      </c>
      <c r="AA106" s="61" t="e">
        <f t="shared" si="454"/>
        <v>#VALUE!</v>
      </c>
      <c r="AB106" s="61" t="e">
        <f t="shared" si="454"/>
        <v>#VALUE!</v>
      </c>
      <c r="AC106" s="61" t="e">
        <f t="shared" si="454"/>
        <v>#VALUE!</v>
      </c>
      <c r="AD106" s="61" t="e">
        <f t="shared" si="454"/>
        <v>#VALUE!</v>
      </c>
      <c r="AE106" s="61" t="e">
        <f t="shared" si="454"/>
        <v>#VALUE!</v>
      </c>
      <c r="AF106" s="61" t="e">
        <f t="shared" si="454"/>
        <v>#VALUE!</v>
      </c>
      <c r="AG106" s="61" t="e">
        <f t="shared" si="454"/>
        <v>#VALUE!</v>
      </c>
      <c r="AH106" s="61" t="e">
        <f t="shared" si="454"/>
        <v>#VALUE!</v>
      </c>
      <c r="AI106" s="61" t="e">
        <f t="shared" si="454"/>
        <v>#VALUE!</v>
      </c>
      <c r="AJ106" s="61" t="e">
        <f t="shared" si="454"/>
        <v>#VALUE!</v>
      </c>
      <c r="AK106" s="61" t="e">
        <f t="shared" si="454"/>
        <v>#VALUE!</v>
      </c>
      <c r="AL106" s="61" t="e">
        <f t="shared" si="454"/>
        <v>#VALUE!</v>
      </c>
      <c r="AM106" s="61" t="e">
        <f t="shared" si="454"/>
        <v>#VALUE!</v>
      </c>
      <c r="AN106" s="61" t="e">
        <f t="shared" si="454"/>
        <v>#VALUE!</v>
      </c>
      <c r="AO106" s="61" t="e">
        <f t="shared" si="454"/>
        <v>#VALUE!</v>
      </c>
      <c r="AP106" s="61" t="e">
        <f t="shared" si="454"/>
        <v>#VALUE!</v>
      </c>
      <c r="AQ106" s="61" t="e">
        <f t="shared" si="454"/>
        <v>#VALUE!</v>
      </c>
      <c r="AR106" s="61" t="e">
        <f t="shared" si="454"/>
        <v>#VALUE!</v>
      </c>
      <c r="AS106" s="61" t="e">
        <f t="shared" si="454"/>
        <v>#VALUE!</v>
      </c>
      <c r="AT106" s="61" t="e">
        <f t="shared" si="454"/>
        <v>#VALUE!</v>
      </c>
      <c r="AU106" s="61" t="e">
        <f t="shared" si="454"/>
        <v>#VALUE!</v>
      </c>
      <c r="AV106" s="61" t="e">
        <f t="shared" si="454"/>
        <v>#VALUE!</v>
      </c>
      <c r="AW106" s="61" t="e">
        <f t="shared" si="454"/>
        <v>#VALUE!</v>
      </c>
      <c r="AX106" s="61" t="e">
        <f t="shared" si="454"/>
        <v>#VALUE!</v>
      </c>
      <c r="AY106" s="61" t="e">
        <f t="shared" si="454"/>
        <v>#VALUE!</v>
      </c>
      <c r="AZ106" s="61" t="e">
        <f t="shared" si="454"/>
        <v>#VALUE!</v>
      </c>
      <c r="BA106" s="61" t="e">
        <f t="shared" si="454"/>
        <v>#VALUE!</v>
      </c>
      <c r="BB106" s="61" t="e">
        <f t="shared" si="454"/>
        <v>#VALUE!</v>
      </c>
      <c r="BC106" s="61" t="e">
        <f t="shared" si="454"/>
        <v>#VALUE!</v>
      </c>
      <c r="BD106" s="61" t="e">
        <f t="shared" si="454"/>
        <v>#VALUE!</v>
      </c>
      <c r="BE106" s="61" t="e">
        <f t="shared" si="454"/>
        <v>#VALUE!</v>
      </c>
      <c r="BF106" s="61" t="e">
        <f t="shared" si="454"/>
        <v>#VALUE!</v>
      </c>
      <c r="BG106" s="61" t="e">
        <f t="shared" si="454"/>
        <v>#VALUE!</v>
      </c>
      <c r="BH106" s="61" t="e">
        <f t="shared" si="454"/>
        <v>#VALUE!</v>
      </c>
      <c r="BI106" s="61" t="e">
        <f t="shared" si="454"/>
        <v>#VALUE!</v>
      </c>
      <c r="BJ106" s="61" t="e">
        <f t="shared" si="454"/>
        <v>#VALUE!</v>
      </c>
      <c r="BK106" s="61" t="e">
        <f t="shared" si="454"/>
        <v>#VALUE!</v>
      </c>
      <c r="BL106" s="61" t="e">
        <f t="shared" si="454"/>
        <v>#VALUE!</v>
      </c>
      <c r="BM106" s="61" t="e">
        <f t="shared" si="454"/>
        <v>#VALUE!</v>
      </c>
      <c r="BN106" s="61" t="e">
        <f t="shared" si="454"/>
        <v>#VALUE!</v>
      </c>
      <c r="BO106" s="61" t="e">
        <f t="shared" si="454"/>
        <v>#VALUE!</v>
      </c>
      <c r="BP106" s="61" t="e">
        <f t="shared" ref="BP106:CX106" si="455">+BP93+BP96+BP102</f>
        <v>#VALUE!</v>
      </c>
      <c r="BQ106" s="61" t="e">
        <f t="shared" si="455"/>
        <v>#VALUE!</v>
      </c>
      <c r="BR106" s="61" t="e">
        <f t="shared" si="455"/>
        <v>#VALUE!</v>
      </c>
      <c r="BS106" s="61" t="e">
        <f t="shared" si="455"/>
        <v>#VALUE!</v>
      </c>
      <c r="BT106" s="61" t="e">
        <f t="shared" si="455"/>
        <v>#VALUE!</v>
      </c>
      <c r="BU106" s="61" t="e">
        <f t="shared" si="455"/>
        <v>#VALUE!</v>
      </c>
      <c r="BV106" s="61" t="e">
        <f t="shared" si="455"/>
        <v>#VALUE!</v>
      </c>
      <c r="BW106" s="61" t="e">
        <f t="shared" si="455"/>
        <v>#VALUE!</v>
      </c>
      <c r="BX106" s="61" t="e">
        <f t="shared" si="455"/>
        <v>#VALUE!</v>
      </c>
      <c r="BY106" s="61" t="e">
        <f t="shared" si="455"/>
        <v>#VALUE!</v>
      </c>
      <c r="BZ106" s="61" t="e">
        <f t="shared" si="455"/>
        <v>#VALUE!</v>
      </c>
      <c r="CA106" s="61" t="e">
        <f t="shared" si="455"/>
        <v>#VALUE!</v>
      </c>
      <c r="CB106" s="61" t="e">
        <f t="shared" si="455"/>
        <v>#VALUE!</v>
      </c>
      <c r="CC106" s="61" t="e">
        <f t="shared" si="455"/>
        <v>#VALUE!</v>
      </c>
      <c r="CD106" s="61" t="e">
        <f t="shared" si="455"/>
        <v>#VALUE!</v>
      </c>
      <c r="CE106" s="61" t="e">
        <f t="shared" si="455"/>
        <v>#VALUE!</v>
      </c>
      <c r="CF106" s="61" t="e">
        <f t="shared" si="455"/>
        <v>#VALUE!</v>
      </c>
      <c r="CG106" s="61" t="e">
        <f t="shared" si="455"/>
        <v>#VALUE!</v>
      </c>
      <c r="CH106" s="61" t="e">
        <f t="shared" si="455"/>
        <v>#VALUE!</v>
      </c>
      <c r="CI106" s="61" t="e">
        <f t="shared" si="455"/>
        <v>#VALUE!</v>
      </c>
      <c r="CJ106" s="61" t="e">
        <f t="shared" si="455"/>
        <v>#VALUE!</v>
      </c>
      <c r="CK106" s="61" t="e">
        <f t="shared" si="455"/>
        <v>#VALUE!</v>
      </c>
      <c r="CL106" s="61" t="e">
        <f t="shared" si="455"/>
        <v>#VALUE!</v>
      </c>
      <c r="CM106" s="61" t="e">
        <f t="shared" si="455"/>
        <v>#VALUE!</v>
      </c>
      <c r="CN106" s="61" t="e">
        <f t="shared" si="455"/>
        <v>#VALUE!</v>
      </c>
      <c r="CO106" s="61" t="e">
        <f t="shared" si="455"/>
        <v>#VALUE!</v>
      </c>
      <c r="CP106" s="61" t="e">
        <f t="shared" si="455"/>
        <v>#VALUE!</v>
      </c>
      <c r="CQ106" s="61" t="e">
        <f t="shared" si="455"/>
        <v>#VALUE!</v>
      </c>
      <c r="CR106" s="61" t="e">
        <f t="shared" si="455"/>
        <v>#VALUE!</v>
      </c>
      <c r="CS106" s="61" t="e">
        <f t="shared" si="455"/>
        <v>#VALUE!</v>
      </c>
      <c r="CT106" s="61" t="e">
        <f t="shared" si="455"/>
        <v>#VALUE!</v>
      </c>
      <c r="CU106" s="61" t="e">
        <f t="shared" si="455"/>
        <v>#VALUE!</v>
      </c>
      <c r="CV106" s="61" t="e">
        <f t="shared" si="455"/>
        <v>#VALUE!</v>
      </c>
      <c r="CW106" s="61" t="e">
        <f t="shared" si="455"/>
        <v>#VALUE!</v>
      </c>
      <c r="CX106" s="61" t="e">
        <f t="shared" si="455"/>
        <v>#VALUE!</v>
      </c>
    </row>
    <row r="107" spans="2:102" ht="15" hidden="1" customHeight="1" x14ac:dyDescent="0.4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</row>
    <row r="108" spans="2:102" ht="15" hidden="1" customHeight="1" x14ac:dyDescent="0.4">
      <c r="B108" s="5" t="s">
        <v>156</v>
      </c>
      <c r="C108" s="26"/>
      <c r="D108" s="26"/>
      <c r="E108" s="26"/>
      <c r="F108" s="26"/>
      <c r="G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</row>
    <row r="109" spans="2:102" ht="15" hidden="1" customHeight="1" x14ac:dyDescent="0.4">
      <c r="B109" s="5" t="s">
        <v>134</v>
      </c>
      <c r="C109" s="58" t="str">
        <f t="shared" ref="C109:AH109" si="456">IF(C13&lt;=0,"-",IF(C13&lt;=4,4,IF(C13&gt;4,8)))</f>
        <v>-</v>
      </c>
      <c r="D109" s="58" t="str">
        <f t="shared" si="456"/>
        <v>-</v>
      </c>
      <c r="E109" s="58" t="str">
        <f t="shared" si="456"/>
        <v>-</v>
      </c>
      <c r="F109" s="58" t="str">
        <f t="shared" si="456"/>
        <v>-</v>
      </c>
      <c r="G109" s="58" t="str">
        <f t="shared" si="456"/>
        <v>-</v>
      </c>
      <c r="H109" s="58" t="str">
        <f t="shared" si="456"/>
        <v>-</v>
      </c>
      <c r="I109" s="58" t="str">
        <f t="shared" si="456"/>
        <v>-</v>
      </c>
      <c r="J109" s="58" t="str">
        <f t="shared" si="456"/>
        <v>-</v>
      </c>
      <c r="K109" s="58" t="str">
        <f t="shared" si="456"/>
        <v>-</v>
      </c>
      <c r="L109" s="58" t="str">
        <f t="shared" si="456"/>
        <v>-</v>
      </c>
      <c r="M109" s="58" t="str">
        <f t="shared" si="456"/>
        <v>-</v>
      </c>
      <c r="N109" s="58" t="str">
        <f t="shared" si="456"/>
        <v>-</v>
      </c>
      <c r="O109" s="58" t="str">
        <f t="shared" si="456"/>
        <v>-</v>
      </c>
      <c r="P109" s="58" t="str">
        <f t="shared" si="456"/>
        <v>-</v>
      </c>
      <c r="Q109" s="58" t="str">
        <f t="shared" si="456"/>
        <v>-</v>
      </c>
      <c r="R109" s="58" t="str">
        <f t="shared" si="456"/>
        <v>-</v>
      </c>
      <c r="S109" s="58" t="str">
        <f t="shared" si="456"/>
        <v>-</v>
      </c>
      <c r="T109" s="58" t="str">
        <f t="shared" si="456"/>
        <v>-</v>
      </c>
      <c r="U109" s="58" t="str">
        <f t="shared" si="456"/>
        <v>-</v>
      </c>
      <c r="V109" s="58" t="str">
        <f t="shared" si="456"/>
        <v>-</v>
      </c>
      <c r="W109" s="58" t="str">
        <f t="shared" si="456"/>
        <v>-</v>
      </c>
      <c r="X109" s="58" t="str">
        <f t="shared" si="456"/>
        <v>-</v>
      </c>
      <c r="Y109" s="58" t="str">
        <f t="shared" si="456"/>
        <v>-</v>
      </c>
      <c r="Z109" s="58" t="str">
        <f t="shared" si="456"/>
        <v>-</v>
      </c>
      <c r="AA109" s="58" t="str">
        <f t="shared" si="456"/>
        <v>-</v>
      </c>
      <c r="AB109" s="58" t="str">
        <f t="shared" si="456"/>
        <v>-</v>
      </c>
      <c r="AC109" s="58" t="str">
        <f t="shared" si="456"/>
        <v>-</v>
      </c>
      <c r="AD109" s="58" t="str">
        <f t="shared" si="456"/>
        <v>-</v>
      </c>
      <c r="AE109" s="58" t="str">
        <f t="shared" si="456"/>
        <v>-</v>
      </c>
      <c r="AF109" s="58" t="str">
        <f t="shared" si="456"/>
        <v>-</v>
      </c>
      <c r="AG109" s="58" t="str">
        <f t="shared" si="456"/>
        <v>-</v>
      </c>
      <c r="AH109" s="58" t="str">
        <f t="shared" si="456"/>
        <v>-</v>
      </c>
      <c r="AI109" s="58" t="str">
        <f t="shared" ref="AI109:BN109" si="457">IF(AI13&lt;=0,"-",IF(AI13&lt;=4,4,IF(AI13&gt;4,8)))</f>
        <v>-</v>
      </c>
      <c r="AJ109" s="58" t="str">
        <f t="shared" si="457"/>
        <v>-</v>
      </c>
      <c r="AK109" s="58" t="str">
        <f t="shared" si="457"/>
        <v>-</v>
      </c>
      <c r="AL109" s="58" t="str">
        <f t="shared" si="457"/>
        <v>-</v>
      </c>
      <c r="AM109" s="58" t="str">
        <f t="shared" si="457"/>
        <v>-</v>
      </c>
      <c r="AN109" s="58" t="str">
        <f t="shared" si="457"/>
        <v>-</v>
      </c>
      <c r="AO109" s="58" t="str">
        <f t="shared" si="457"/>
        <v>-</v>
      </c>
      <c r="AP109" s="58" t="str">
        <f t="shared" si="457"/>
        <v>-</v>
      </c>
      <c r="AQ109" s="58" t="str">
        <f t="shared" si="457"/>
        <v>-</v>
      </c>
      <c r="AR109" s="58" t="str">
        <f t="shared" si="457"/>
        <v>-</v>
      </c>
      <c r="AS109" s="58" t="str">
        <f t="shared" si="457"/>
        <v>-</v>
      </c>
      <c r="AT109" s="58" t="str">
        <f t="shared" si="457"/>
        <v>-</v>
      </c>
      <c r="AU109" s="58" t="str">
        <f t="shared" si="457"/>
        <v>-</v>
      </c>
      <c r="AV109" s="58" t="str">
        <f t="shared" si="457"/>
        <v>-</v>
      </c>
      <c r="AW109" s="58" t="str">
        <f t="shared" si="457"/>
        <v>-</v>
      </c>
      <c r="AX109" s="58" t="str">
        <f t="shared" si="457"/>
        <v>-</v>
      </c>
      <c r="AY109" s="58" t="str">
        <f t="shared" si="457"/>
        <v>-</v>
      </c>
      <c r="AZ109" s="58" t="str">
        <f t="shared" si="457"/>
        <v>-</v>
      </c>
      <c r="BA109" s="58" t="str">
        <f t="shared" si="457"/>
        <v>-</v>
      </c>
      <c r="BB109" s="58" t="str">
        <f t="shared" si="457"/>
        <v>-</v>
      </c>
      <c r="BC109" s="58" t="str">
        <f t="shared" si="457"/>
        <v>-</v>
      </c>
      <c r="BD109" s="58" t="str">
        <f t="shared" si="457"/>
        <v>-</v>
      </c>
      <c r="BE109" s="58" t="str">
        <f t="shared" si="457"/>
        <v>-</v>
      </c>
      <c r="BF109" s="58" t="str">
        <f t="shared" si="457"/>
        <v>-</v>
      </c>
      <c r="BG109" s="58" t="str">
        <f t="shared" si="457"/>
        <v>-</v>
      </c>
      <c r="BH109" s="58" t="str">
        <f t="shared" si="457"/>
        <v>-</v>
      </c>
      <c r="BI109" s="58" t="str">
        <f t="shared" si="457"/>
        <v>-</v>
      </c>
      <c r="BJ109" s="58" t="str">
        <f t="shared" si="457"/>
        <v>-</v>
      </c>
      <c r="BK109" s="58" t="str">
        <f t="shared" si="457"/>
        <v>-</v>
      </c>
      <c r="BL109" s="58" t="str">
        <f t="shared" si="457"/>
        <v>-</v>
      </c>
      <c r="BM109" s="58" t="str">
        <f t="shared" si="457"/>
        <v>-</v>
      </c>
      <c r="BN109" s="58" t="str">
        <f t="shared" si="457"/>
        <v>-</v>
      </c>
      <c r="BO109" s="58" t="str">
        <f t="shared" ref="BO109:CX109" si="458">IF(BO13&lt;=0,"-",IF(BO13&lt;=4,4,IF(BO13&gt;4,8)))</f>
        <v>-</v>
      </c>
      <c r="BP109" s="58" t="str">
        <f t="shared" si="458"/>
        <v>-</v>
      </c>
      <c r="BQ109" s="58" t="str">
        <f t="shared" si="458"/>
        <v>-</v>
      </c>
      <c r="BR109" s="58" t="str">
        <f t="shared" si="458"/>
        <v>-</v>
      </c>
      <c r="BS109" s="58" t="str">
        <f t="shared" si="458"/>
        <v>-</v>
      </c>
      <c r="BT109" s="58" t="str">
        <f t="shared" si="458"/>
        <v>-</v>
      </c>
      <c r="BU109" s="58" t="str">
        <f t="shared" si="458"/>
        <v>-</v>
      </c>
      <c r="BV109" s="58" t="str">
        <f t="shared" si="458"/>
        <v>-</v>
      </c>
      <c r="BW109" s="58" t="str">
        <f t="shared" si="458"/>
        <v>-</v>
      </c>
      <c r="BX109" s="58" t="str">
        <f t="shared" si="458"/>
        <v>-</v>
      </c>
      <c r="BY109" s="58" t="str">
        <f t="shared" si="458"/>
        <v>-</v>
      </c>
      <c r="BZ109" s="58" t="str">
        <f t="shared" si="458"/>
        <v>-</v>
      </c>
      <c r="CA109" s="58" t="str">
        <f t="shared" si="458"/>
        <v>-</v>
      </c>
      <c r="CB109" s="58" t="str">
        <f t="shared" si="458"/>
        <v>-</v>
      </c>
      <c r="CC109" s="58" t="str">
        <f t="shared" si="458"/>
        <v>-</v>
      </c>
      <c r="CD109" s="58" t="str">
        <f t="shared" si="458"/>
        <v>-</v>
      </c>
      <c r="CE109" s="58" t="str">
        <f t="shared" si="458"/>
        <v>-</v>
      </c>
      <c r="CF109" s="58" t="str">
        <f t="shared" si="458"/>
        <v>-</v>
      </c>
      <c r="CG109" s="58" t="str">
        <f t="shared" si="458"/>
        <v>-</v>
      </c>
      <c r="CH109" s="58" t="str">
        <f t="shared" si="458"/>
        <v>-</v>
      </c>
      <c r="CI109" s="58" t="str">
        <f t="shared" si="458"/>
        <v>-</v>
      </c>
      <c r="CJ109" s="58" t="str">
        <f t="shared" si="458"/>
        <v>-</v>
      </c>
      <c r="CK109" s="58" t="str">
        <f t="shared" si="458"/>
        <v>-</v>
      </c>
      <c r="CL109" s="58" t="str">
        <f t="shared" si="458"/>
        <v>-</v>
      </c>
      <c r="CM109" s="58" t="str">
        <f t="shared" si="458"/>
        <v>-</v>
      </c>
      <c r="CN109" s="58" t="str">
        <f t="shared" si="458"/>
        <v>-</v>
      </c>
      <c r="CO109" s="58" t="str">
        <f t="shared" si="458"/>
        <v>-</v>
      </c>
      <c r="CP109" s="58" t="str">
        <f t="shared" si="458"/>
        <v>-</v>
      </c>
      <c r="CQ109" s="58" t="str">
        <f t="shared" si="458"/>
        <v>-</v>
      </c>
      <c r="CR109" s="58" t="str">
        <f t="shared" si="458"/>
        <v>-</v>
      </c>
      <c r="CS109" s="58" t="str">
        <f t="shared" si="458"/>
        <v>-</v>
      </c>
      <c r="CT109" s="58" t="str">
        <f t="shared" si="458"/>
        <v>-</v>
      </c>
      <c r="CU109" s="58" t="str">
        <f t="shared" si="458"/>
        <v>-</v>
      </c>
      <c r="CV109" s="58" t="str">
        <f t="shared" si="458"/>
        <v>-</v>
      </c>
      <c r="CW109" s="58" t="str">
        <f t="shared" si="458"/>
        <v>-</v>
      </c>
      <c r="CX109" s="58" t="str">
        <f t="shared" si="458"/>
        <v>-</v>
      </c>
    </row>
    <row r="110" spans="2:102" ht="15" hidden="1" customHeight="1" x14ac:dyDescent="0.4">
      <c r="B110" s="5" t="s">
        <v>135</v>
      </c>
      <c r="C110" s="26" t="e">
        <f>VALUE(CONCATENATE(C156,C109))</f>
        <v>#VALUE!</v>
      </c>
      <c r="D110" s="26" t="e">
        <f t="shared" ref="D110:BO110" si="459">VALUE(CONCATENATE(D156,D109))</f>
        <v>#VALUE!</v>
      </c>
      <c r="E110" s="26" t="e">
        <f t="shared" si="459"/>
        <v>#VALUE!</v>
      </c>
      <c r="F110" s="26" t="e">
        <f t="shared" si="459"/>
        <v>#VALUE!</v>
      </c>
      <c r="G110" s="26" t="e">
        <f t="shared" si="459"/>
        <v>#VALUE!</v>
      </c>
      <c r="H110" s="26" t="e">
        <f t="shared" si="459"/>
        <v>#VALUE!</v>
      </c>
      <c r="I110" s="26" t="e">
        <f t="shared" si="459"/>
        <v>#VALUE!</v>
      </c>
      <c r="J110" s="26" t="e">
        <f t="shared" si="459"/>
        <v>#VALUE!</v>
      </c>
      <c r="K110" s="26" t="e">
        <f t="shared" si="459"/>
        <v>#VALUE!</v>
      </c>
      <c r="L110" s="26" t="e">
        <f t="shared" si="459"/>
        <v>#VALUE!</v>
      </c>
      <c r="M110" s="26" t="e">
        <f t="shared" si="459"/>
        <v>#VALUE!</v>
      </c>
      <c r="N110" s="26" t="e">
        <f t="shared" si="459"/>
        <v>#VALUE!</v>
      </c>
      <c r="O110" s="26" t="e">
        <f t="shared" si="459"/>
        <v>#VALUE!</v>
      </c>
      <c r="P110" s="26" t="e">
        <f t="shared" si="459"/>
        <v>#VALUE!</v>
      </c>
      <c r="Q110" s="26" t="e">
        <f t="shared" si="459"/>
        <v>#VALUE!</v>
      </c>
      <c r="R110" s="26" t="e">
        <f t="shared" si="459"/>
        <v>#VALUE!</v>
      </c>
      <c r="S110" s="26" t="e">
        <f t="shared" si="459"/>
        <v>#VALUE!</v>
      </c>
      <c r="T110" s="26" t="e">
        <f t="shared" si="459"/>
        <v>#VALUE!</v>
      </c>
      <c r="U110" s="26" t="e">
        <f t="shared" si="459"/>
        <v>#VALUE!</v>
      </c>
      <c r="V110" s="26" t="e">
        <f t="shared" si="459"/>
        <v>#VALUE!</v>
      </c>
      <c r="W110" s="26" t="e">
        <f t="shared" si="459"/>
        <v>#VALUE!</v>
      </c>
      <c r="X110" s="26" t="e">
        <f t="shared" si="459"/>
        <v>#VALUE!</v>
      </c>
      <c r="Y110" s="26" t="e">
        <f t="shared" si="459"/>
        <v>#VALUE!</v>
      </c>
      <c r="Z110" s="26" t="e">
        <f t="shared" si="459"/>
        <v>#VALUE!</v>
      </c>
      <c r="AA110" s="26" t="e">
        <f t="shared" si="459"/>
        <v>#VALUE!</v>
      </c>
      <c r="AB110" s="26" t="e">
        <f t="shared" si="459"/>
        <v>#VALUE!</v>
      </c>
      <c r="AC110" s="26" t="e">
        <f t="shared" si="459"/>
        <v>#VALUE!</v>
      </c>
      <c r="AD110" s="26" t="e">
        <f t="shared" si="459"/>
        <v>#VALUE!</v>
      </c>
      <c r="AE110" s="26" t="e">
        <f t="shared" si="459"/>
        <v>#VALUE!</v>
      </c>
      <c r="AF110" s="26" t="e">
        <f t="shared" si="459"/>
        <v>#VALUE!</v>
      </c>
      <c r="AG110" s="26" t="e">
        <f t="shared" si="459"/>
        <v>#VALUE!</v>
      </c>
      <c r="AH110" s="26" t="e">
        <f t="shared" si="459"/>
        <v>#VALUE!</v>
      </c>
      <c r="AI110" s="26" t="e">
        <f t="shared" si="459"/>
        <v>#VALUE!</v>
      </c>
      <c r="AJ110" s="26" t="e">
        <f t="shared" si="459"/>
        <v>#VALUE!</v>
      </c>
      <c r="AK110" s="26" t="e">
        <f t="shared" si="459"/>
        <v>#VALUE!</v>
      </c>
      <c r="AL110" s="26" t="e">
        <f t="shared" si="459"/>
        <v>#VALUE!</v>
      </c>
      <c r="AM110" s="26" t="e">
        <f t="shared" si="459"/>
        <v>#VALUE!</v>
      </c>
      <c r="AN110" s="26" t="e">
        <f t="shared" si="459"/>
        <v>#VALUE!</v>
      </c>
      <c r="AO110" s="26" t="e">
        <f t="shared" si="459"/>
        <v>#VALUE!</v>
      </c>
      <c r="AP110" s="26" t="e">
        <f t="shared" si="459"/>
        <v>#VALUE!</v>
      </c>
      <c r="AQ110" s="26" t="e">
        <f t="shared" si="459"/>
        <v>#VALUE!</v>
      </c>
      <c r="AR110" s="26" t="e">
        <f t="shared" si="459"/>
        <v>#VALUE!</v>
      </c>
      <c r="AS110" s="26" t="e">
        <f t="shared" si="459"/>
        <v>#VALUE!</v>
      </c>
      <c r="AT110" s="26" t="e">
        <f t="shared" si="459"/>
        <v>#VALUE!</v>
      </c>
      <c r="AU110" s="26" t="e">
        <f t="shared" si="459"/>
        <v>#VALUE!</v>
      </c>
      <c r="AV110" s="26" t="e">
        <f t="shared" si="459"/>
        <v>#VALUE!</v>
      </c>
      <c r="AW110" s="26" t="e">
        <f t="shared" si="459"/>
        <v>#VALUE!</v>
      </c>
      <c r="AX110" s="26" t="e">
        <f t="shared" si="459"/>
        <v>#VALUE!</v>
      </c>
      <c r="AY110" s="26" t="e">
        <f t="shared" si="459"/>
        <v>#VALUE!</v>
      </c>
      <c r="AZ110" s="26" t="e">
        <f t="shared" si="459"/>
        <v>#VALUE!</v>
      </c>
      <c r="BA110" s="26" t="e">
        <f t="shared" si="459"/>
        <v>#VALUE!</v>
      </c>
      <c r="BB110" s="26" t="e">
        <f t="shared" si="459"/>
        <v>#VALUE!</v>
      </c>
      <c r="BC110" s="26" t="e">
        <f t="shared" si="459"/>
        <v>#VALUE!</v>
      </c>
      <c r="BD110" s="26" t="e">
        <f t="shared" si="459"/>
        <v>#VALUE!</v>
      </c>
      <c r="BE110" s="26" t="e">
        <f t="shared" si="459"/>
        <v>#VALUE!</v>
      </c>
      <c r="BF110" s="26" t="e">
        <f t="shared" si="459"/>
        <v>#VALUE!</v>
      </c>
      <c r="BG110" s="26" t="e">
        <f t="shared" si="459"/>
        <v>#VALUE!</v>
      </c>
      <c r="BH110" s="26" t="e">
        <f t="shared" si="459"/>
        <v>#VALUE!</v>
      </c>
      <c r="BI110" s="26" t="e">
        <f t="shared" si="459"/>
        <v>#VALUE!</v>
      </c>
      <c r="BJ110" s="26" t="e">
        <f t="shared" si="459"/>
        <v>#VALUE!</v>
      </c>
      <c r="BK110" s="26" t="e">
        <f t="shared" si="459"/>
        <v>#VALUE!</v>
      </c>
      <c r="BL110" s="26" t="e">
        <f t="shared" si="459"/>
        <v>#VALUE!</v>
      </c>
      <c r="BM110" s="26" t="e">
        <f t="shared" si="459"/>
        <v>#VALUE!</v>
      </c>
      <c r="BN110" s="26" t="e">
        <f t="shared" si="459"/>
        <v>#VALUE!</v>
      </c>
      <c r="BO110" s="26" t="e">
        <f t="shared" si="459"/>
        <v>#VALUE!</v>
      </c>
      <c r="BP110" s="26" t="e">
        <f t="shared" ref="BP110:CX110" si="460">VALUE(CONCATENATE(BP156,BP109))</f>
        <v>#VALUE!</v>
      </c>
      <c r="BQ110" s="26" t="e">
        <f t="shared" si="460"/>
        <v>#VALUE!</v>
      </c>
      <c r="BR110" s="26" t="e">
        <f t="shared" si="460"/>
        <v>#VALUE!</v>
      </c>
      <c r="BS110" s="26" t="e">
        <f t="shared" si="460"/>
        <v>#VALUE!</v>
      </c>
      <c r="BT110" s="26" t="e">
        <f t="shared" si="460"/>
        <v>#VALUE!</v>
      </c>
      <c r="BU110" s="26" t="e">
        <f t="shared" si="460"/>
        <v>#VALUE!</v>
      </c>
      <c r="BV110" s="26" t="e">
        <f t="shared" si="460"/>
        <v>#VALUE!</v>
      </c>
      <c r="BW110" s="26" t="e">
        <f t="shared" si="460"/>
        <v>#VALUE!</v>
      </c>
      <c r="BX110" s="26" t="e">
        <f t="shared" si="460"/>
        <v>#VALUE!</v>
      </c>
      <c r="BY110" s="26" t="e">
        <f t="shared" si="460"/>
        <v>#VALUE!</v>
      </c>
      <c r="BZ110" s="26" t="e">
        <f t="shared" si="460"/>
        <v>#VALUE!</v>
      </c>
      <c r="CA110" s="26" t="e">
        <f t="shared" si="460"/>
        <v>#VALUE!</v>
      </c>
      <c r="CB110" s="26" t="e">
        <f t="shared" si="460"/>
        <v>#VALUE!</v>
      </c>
      <c r="CC110" s="26" t="e">
        <f t="shared" si="460"/>
        <v>#VALUE!</v>
      </c>
      <c r="CD110" s="26" t="e">
        <f t="shared" si="460"/>
        <v>#VALUE!</v>
      </c>
      <c r="CE110" s="26" t="e">
        <f t="shared" si="460"/>
        <v>#VALUE!</v>
      </c>
      <c r="CF110" s="26" t="e">
        <f t="shared" si="460"/>
        <v>#VALUE!</v>
      </c>
      <c r="CG110" s="26" t="e">
        <f t="shared" si="460"/>
        <v>#VALUE!</v>
      </c>
      <c r="CH110" s="26" t="e">
        <f t="shared" si="460"/>
        <v>#VALUE!</v>
      </c>
      <c r="CI110" s="26" t="e">
        <f t="shared" si="460"/>
        <v>#VALUE!</v>
      </c>
      <c r="CJ110" s="26" t="e">
        <f t="shared" si="460"/>
        <v>#VALUE!</v>
      </c>
      <c r="CK110" s="26" t="e">
        <f t="shared" si="460"/>
        <v>#VALUE!</v>
      </c>
      <c r="CL110" s="26" t="e">
        <f t="shared" si="460"/>
        <v>#VALUE!</v>
      </c>
      <c r="CM110" s="26" t="e">
        <f t="shared" si="460"/>
        <v>#VALUE!</v>
      </c>
      <c r="CN110" s="26" t="e">
        <f t="shared" si="460"/>
        <v>#VALUE!</v>
      </c>
      <c r="CO110" s="26" t="e">
        <f t="shared" si="460"/>
        <v>#VALUE!</v>
      </c>
      <c r="CP110" s="26" t="e">
        <f t="shared" si="460"/>
        <v>#VALUE!</v>
      </c>
      <c r="CQ110" s="26" t="e">
        <f t="shared" si="460"/>
        <v>#VALUE!</v>
      </c>
      <c r="CR110" s="26" t="e">
        <f t="shared" si="460"/>
        <v>#VALUE!</v>
      </c>
      <c r="CS110" s="26" t="e">
        <f t="shared" si="460"/>
        <v>#VALUE!</v>
      </c>
      <c r="CT110" s="26" t="e">
        <f t="shared" si="460"/>
        <v>#VALUE!</v>
      </c>
      <c r="CU110" s="26" t="e">
        <f t="shared" si="460"/>
        <v>#VALUE!</v>
      </c>
      <c r="CV110" s="26" t="e">
        <f t="shared" si="460"/>
        <v>#VALUE!</v>
      </c>
      <c r="CW110" s="26" t="e">
        <f t="shared" si="460"/>
        <v>#VALUE!</v>
      </c>
      <c r="CX110" s="26" t="e">
        <f t="shared" si="460"/>
        <v>#VALUE!</v>
      </c>
    </row>
    <row r="111" spans="2:102" ht="15" hidden="1" customHeight="1" x14ac:dyDescent="0.4">
      <c r="B111" s="5" t="s">
        <v>146</v>
      </c>
      <c r="C111" s="26">
        <f t="shared" ref="C111:AH111" si="461">CEILING(C13,1)</f>
        <v>0</v>
      </c>
      <c r="D111" s="26">
        <f t="shared" si="461"/>
        <v>0</v>
      </c>
      <c r="E111" s="26">
        <f t="shared" si="461"/>
        <v>0</v>
      </c>
      <c r="F111" s="26">
        <f t="shared" si="461"/>
        <v>0</v>
      </c>
      <c r="G111" s="26">
        <f t="shared" si="461"/>
        <v>0</v>
      </c>
      <c r="H111" s="26">
        <f t="shared" si="461"/>
        <v>0</v>
      </c>
      <c r="I111" s="26">
        <f t="shared" si="461"/>
        <v>0</v>
      </c>
      <c r="J111" s="26">
        <f t="shared" si="461"/>
        <v>0</v>
      </c>
      <c r="K111" s="26">
        <f t="shared" si="461"/>
        <v>0</v>
      </c>
      <c r="L111" s="26">
        <f t="shared" si="461"/>
        <v>0</v>
      </c>
      <c r="M111" s="26">
        <f t="shared" si="461"/>
        <v>0</v>
      </c>
      <c r="N111" s="26">
        <f t="shared" si="461"/>
        <v>0</v>
      </c>
      <c r="O111" s="26">
        <f t="shared" si="461"/>
        <v>0</v>
      </c>
      <c r="P111" s="26">
        <f t="shared" si="461"/>
        <v>0</v>
      </c>
      <c r="Q111" s="26">
        <f t="shared" si="461"/>
        <v>0</v>
      </c>
      <c r="R111" s="26">
        <f t="shared" si="461"/>
        <v>0</v>
      </c>
      <c r="S111" s="26">
        <f t="shared" si="461"/>
        <v>0</v>
      </c>
      <c r="T111" s="26">
        <f t="shared" si="461"/>
        <v>0</v>
      </c>
      <c r="U111" s="26">
        <f t="shared" si="461"/>
        <v>0</v>
      </c>
      <c r="V111" s="26">
        <f t="shared" si="461"/>
        <v>0</v>
      </c>
      <c r="W111" s="26">
        <f t="shared" si="461"/>
        <v>0</v>
      </c>
      <c r="X111" s="26">
        <f t="shared" si="461"/>
        <v>0</v>
      </c>
      <c r="Y111" s="26">
        <f t="shared" si="461"/>
        <v>0</v>
      </c>
      <c r="Z111" s="26">
        <f t="shared" si="461"/>
        <v>0</v>
      </c>
      <c r="AA111" s="26">
        <f t="shared" si="461"/>
        <v>0</v>
      </c>
      <c r="AB111" s="26">
        <f t="shared" si="461"/>
        <v>0</v>
      </c>
      <c r="AC111" s="26">
        <f t="shared" si="461"/>
        <v>0</v>
      </c>
      <c r="AD111" s="26">
        <f t="shared" si="461"/>
        <v>0</v>
      </c>
      <c r="AE111" s="26">
        <f t="shared" si="461"/>
        <v>0</v>
      </c>
      <c r="AF111" s="26">
        <f t="shared" si="461"/>
        <v>0</v>
      </c>
      <c r="AG111" s="26">
        <f t="shared" si="461"/>
        <v>0</v>
      </c>
      <c r="AH111" s="26">
        <f t="shared" si="461"/>
        <v>0</v>
      </c>
      <c r="AI111" s="26">
        <f t="shared" ref="AI111:BN111" si="462">CEILING(AI13,1)</f>
        <v>0</v>
      </c>
      <c r="AJ111" s="26">
        <f t="shared" si="462"/>
        <v>0</v>
      </c>
      <c r="AK111" s="26">
        <f t="shared" si="462"/>
        <v>0</v>
      </c>
      <c r="AL111" s="26">
        <f t="shared" si="462"/>
        <v>0</v>
      </c>
      <c r="AM111" s="26">
        <f t="shared" si="462"/>
        <v>0</v>
      </c>
      <c r="AN111" s="26">
        <f t="shared" si="462"/>
        <v>0</v>
      </c>
      <c r="AO111" s="26">
        <f t="shared" si="462"/>
        <v>0</v>
      </c>
      <c r="AP111" s="26">
        <f t="shared" si="462"/>
        <v>0</v>
      </c>
      <c r="AQ111" s="26">
        <f t="shared" si="462"/>
        <v>0</v>
      </c>
      <c r="AR111" s="26">
        <f t="shared" si="462"/>
        <v>0</v>
      </c>
      <c r="AS111" s="26">
        <f t="shared" si="462"/>
        <v>0</v>
      </c>
      <c r="AT111" s="26">
        <f t="shared" si="462"/>
        <v>0</v>
      </c>
      <c r="AU111" s="26">
        <f t="shared" si="462"/>
        <v>0</v>
      </c>
      <c r="AV111" s="26">
        <f t="shared" si="462"/>
        <v>0</v>
      </c>
      <c r="AW111" s="26">
        <f t="shared" si="462"/>
        <v>0</v>
      </c>
      <c r="AX111" s="26">
        <f t="shared" si="462"/>
        <v>0</v>
      </c>
      <c r="AY111" s="26">
        <f t="shared" si="462"/>
        <v>0</v>
      </c>
      <c r="AZ111" s="26">
        <f t="shared" si="462"/>
        <v>0</v>
      </c>
      <c r="BA111" s="26">
        <f t="shared" si="462"/>
        <v>0</v>
      </c>
      <c r="BB111" s="26">
        <f t="shared" si="462"/>
        <v>0</v>
      </c>
      <c r="BC111" s="26">
        <f t="shared" si="462"/>
        <v>0</v>
      </c>
      <c r="BD111" s="26">
        <f t="shared" si="462"/>
        <v>0</v>
      </c>
      <c r="BE111" s="26">
        <f t="shared" si="462"/>
        <v>0</v>
      </c>
      <c r="BF111" s="26">
        <f t="shared" si="462"/>
        <v>0</v>
      </c>
      <c r="BG111" s="26">
        <f t="shared" si="462"/>
        <v>0</v>
      </c>
      <c r="BH111" s="26">
        <f t="shared" si="462"/>
        <v>0</v>
      </c>
      <c r="BI111" s="26">
        <f t="shared" si="462"/>
        <v>0</v>
      </c>
      <c r="BJ111" s="26">
        <f t="shared" si="462"/>
        <v>0</v>
      </c>
      <c r="BK111" s="26">
        <f t="shared" si="462"/>
        <v>0</v>
      </c>
      <c r="BL111" s="26">
        <f t="shared" si="462"/>
        <v>0</v>
      </c>
      <c r="BM111" s="26">
        <f t="shared" si="462"/>
        <v>0</v>
      </c>
      <c r="BN111" s="26">
        <f t="shared" si="462"/>
        <v>0</v>
      </c>
      <c r="BO111" s="26">
        <f t="shared" ref="BO111:CX111" si="463">CEILING(BO13,1)</f>
        <v>0</v>
      </c>
      <c r="BP111" s="26">
        <f t="shared" si="463"/>
        <v>0</v>
      </c>
      <c r="BQ111" s="26">
        <f t="shared" si="463"/>
        <v>0</v>
      </c>
      <c r="BR111" s="26">
        <f t="shared" si="463"/>
        <v>0</v>
      </c>
      <c r="BS111" s="26">
        <f t="shared" si="463"/>
        <v>0</v>
      </c>
      <c r="BT111" s="26">
        <f t="shared" si="463"/>
        <v>0</v>
      </c>
      <c r="BU111" s="26">
        <f t="shared" si="463"/>
        <v>0</v>
      </c>
      <c r="BV111" s="26">
        <f t="shared" si="463"/>
        <v>0</v>
      </c>
      <c r="BW111" s="26">
        <f t="shared" si="463"/>
        <v>0</v>
      </c>
      <c r="BX111" s="26">
        <f t="shared" si="463"/>
        <v>0</v>
      </c>
      <c r="BY111" s="26">
        <f t="shared" si="463"/>
        <v>0</v>
      </c>
      <c r="BZ111" s="26">
        <f t="shared" si="463"/>
        <v>0</v>
      </c>
      <c r="CA111" s="26">
        <f t="shared" si="463"/>
        <v>0</v>
      </c>
      <c r="CB111" s="26">
        <f t="shared" si="463"/>
        <v>0</v>
      </c>
      <c r="CC111" s="26">
        <f t="shared" si="463"/>
        <v>0</v>
      </c>
      <c r="CD111" s="26">
        <f t="shared" si="463"/>
        <v>0</v>
      </c>
      <c r="CE111" s="26">
        <f t="shared" si="463"/>
        <v>0</v>
      </c>
      <c r="CF111" s="26">
        <f t="shared" si="463"/>
        <v>0</v>
      </c>
      <c r="CG111" s="26">
        <f t="shared" si="463"/>
        <v>0</v>
      </c>
      <c r="CH111" s="26">
        <f t="shared" si="463"/>
        <v>0</v>
      </c>
      <c r="CI111" s="26">
        <f t="shared" si="463"/>
        <v>0</v>
      </c>
      <c r="CJ111" s="26">
        <f t="shared" si="463"/>
        <v>0</v>
      </c>
      <c r="CK111" s="26">
        <f t="shared" si="463"/>
        <v>0</v>
      </c>
      <c r="CL111" s="26">
        <f t="shared" si="463"/>
        <v>0</v>
      </c>
      <c r="CM111" s="26">
        <f t="shared" si="463"/>
        <v>0</v>
      </c>
      <c r="CN111" s="26">
        <f t="shared" si="463"/>
        <v>0</v>
      </c>
      <c r="CO111" s="26">
        <f t="shared" si="463"/>
        <v>0</v>
      </c>
      <c r="CP111" s="26">
        <f t="shared" si="463"/>
        <v>0</v>
      </c>
      <c r="CQ111" s="26">
        <f t="shared" si="463"/>
        <v>0</v>
      </c>
      <c r="CR111" s="26">
        <f t="shared" si="463"/>
        <v>0</v>
      </c>
      <c r="CS111" s="26">
        <f t="shared" si="463"/>
        <v>0</v>
      </c>
      <c r="CT111" s="26">
        <f t="shared" si="463"/>
        <v>0</v>
      </c>
      <c r="CU111" s="26">
        <f t="shared" si="463"/>
        <v>0</v>
      </c>
      <c r="CV111" s="26">
        <f t="shared" si="463"/>
        <v>0</v>
      </c>
      <c r="CW111" s="26">
        <f t="shared" si="463"/>
        <v>0</v>
      </c>
      <c r="CX111" s="26">
        <f t="shared" si="463"/>
        <v>0</v>
      </c>
    </row>
    <row r="112" spans="2:102" ht="15" hidden="1" customHeight="1" x14ac:dyDescent="0.4">
      <c r="B112" s="5" t="s">
        <v>147</v>
      </c>
      <c r="C112" s="26">
        <f t="shared" ref="C112:AH112" si="464">CEILING(C14,10)</f>
        <v>0</v>
      </c>
      <c r="D112" s="26">
        <f t="shared" si="464"/>
        <v>0</v>
      </c>
      <c r="E112" s="26">
        <f t="shared" si="464"/>
        <v>0</v>
      </c>
      <c r="F112" s="26">
        <f t="shared" si="464"/>
        <v>0</v>
      </c>
      <c r="G112" s="26">
        <f t="shared" si="464"/>
        <v>0</v>
      </c>
      <c r="H112" s="26">
        <f t="shared" si="464"/>
        <v>0</v>
      </c>
      <c r="I112" s="26">
        <f t="shared" si="464"/>
        <v>0</v>
      </c>
      <c r="J112" s="26">
        <f t="shared" si="464"/>
        <v>0</v>
      </c>
      <c r="K112" s="26">
        <f t="shared" si="464"/>
        <v>0</v>
      </c>
      <c r="L112" s="26">
        <f t="shared" si="464"/>
        <v>0</v>
      </c>
      <c r="M112" s="26">
        <f t="shared" si="464"/>
        <v>0</v>
      </c>
      <c r="N112" s="26">
        <f t="shared" si="464"/>
        <v>0</v>
      </c>
      <c r="O112" s="26">
        <f t="shared" si="464"/>
        <v>0</v>
      </c>
      <c r="P112" s="26">
        <f t="shared" si="464"/>
        <v>0</v>
      </c>
      <c r="Q112" s="26">
        <f t="shared" si="464"/>
        <v>0</v>
      </c>
      <c r="R112" s="26">
        <f t="shared" si="464"/>
        <v>0</v>
      </c>
      <c r="S112" s="26">
        <f t="shared" si="464"/>
        <v>0</v>
      </c>
      <c r="T112" s="26">
        <f t="shared" si="464"/>
        <v>0</v>
      </c>
      <c r="U112" s="26">
        <f t="shared" si="464"/>
        <v>0</v>
      </c>
      <c r="V112" s="26">
        <f t="shared" si="464"/>
        <v>0</v>
      </c>
      <c r="W112" s="26">
        <f t="shared" si="464"/>
        <v>0</v>
      </c>
      <c r="X112" s="26">
        <f t="shared" si="464"/>
        <v>0</v>
      </c>
      <c r="Y112" s="26">
        <f t="shared" si="464"/>
        <v>0</v>
      </c>
      <c r="Z112" s="26">
        <f t="shared" si="464"/>
        <v>0</v>
      </c>
      <c r="AA112" s="26">
        <f t="shared" si="464"/>
        <v>0</v>
      </c>
      <c r="AB112" s="26">
        <f t="shared" si="464"/>
        <v>0</v>
      </c>
      <c r="AC112" s="26">
        <f t="shared" si="464"/>
        <v>0</v>
      </c>
      <c r="AD112" s="26">
        <f t="shared" si="464"/>
        <v>0</v>
      </c>
      <c r="AE112" s="26">
        <f t="shared" si="464"/>
        <v>0</v>
      </c>
      <c r="AF112" s="26">
        <f t="shared" si="464"/>
        <v>0</v>
      </c>
      <c r="AG112" s="26">
        <f t="shared" si="464"/>
        <v>0</v>
      </c>
      <c r="AH112" s="26">
        <f t="shared" si="464"/>
        <v>0</v>
      </c>
      <c r="AI112" s="26">
        <f t="shared" ref="AI112:BN112" si="465">CEILING(AI14,10)</f>
        <v>0</v>
      </c>
      <c r="AJ112" s="26">
        <f t="shared" si="465"/>
        <v>0</v>
      </c>
      <c r="AK112" s="26">
        <f t="shared" si="465"/>
        <v>0</v>
      </c>
      <c r="AL112" s="26">
        <f t="shared" si="465"/>
        <v>0</v>
      </c>
      <c r="AM112" s="26">
        <f t="shared" si="465"/>
        <v>0</v>
      </c>
      <c r="AN112" s="26">
        <f t="shared" si="465"/>
        <v>0</v>
      </c>
      <c r="AO112" s="26">
        <f t="shared" si="465"/>
        <v>0</v>
      </c>
      <c r="AP112" s="26">
        <f t="shared" si="465"/>
        <v>0</v>
      </c>
      <c r="AQ112" s="26">
        <f t="shared" si="465"/>
        <v>0</v>
      </c>
      <c r="AR112" s="26">
        <f t="shared" si="465"/>
        <v>0</v>
      </c>
      <c r="AS112" s="26">
        <f t="shared" si="465"/>
        <v>0</v>
      </c>
      <c r="AT112" s="26">
        <f t="shared" si="465"/>
        <v>0</v>
      </c>
      <c r="AU112" s="26">
        <f t="shared" si="465"/>
        <v>0</v>
      </c>
      <c r="AV112" s="26">
        <f t="shared" si="465"/>
        <v>0</v>
      </c>
      <c r="AW112" s="26">
        <f t="shared" si="465"/>
        <v>0</v>
      </c>
      <c r="AX112" s="26">
        <f t="shared" si="465"/>
        <v>0</v>
      </c>
      <c r="AY112" s="26">
        <f t="shared" si="465"/>
        <v>0</v>
      </c>
      <c r="AZ112" s="26">
        <f t="shared" si="465"/>
        <v>0</v>
      </c>
      <c r="BA112" s="26">
        <f t="shared" si="465"/>
        <v>0</v>
      </c>
      <c r="BB112" s="26">
        <f t="shared" si="465"/>
        <v>0</v>
      </c>
      <c r="BC112" s="26">
        <f t="shared" si="465"/>
        <v>0</v>
      </c>
      <c r="BD112" s="26">
        <f t="shared" si="465"/>
        <v>0</v>
      </c>
      <c r="BE112" s="26">
        <f t="shared" si="465"/>
        <v>0</v>
      </c>
      <c r="BF112" s="26">
        <f t="shared" si="465"/>
        <v>0</v>
      </c>
      <c r="BG112" s="26">
        <f t="shared" si="465"/>
        <v>0</v>
      </c>
      <c r="BH112" s="26">
        <f t="shared" si="465"/>
        <v>0</v>
      </c>
      <c r="BI112" s="26">
        <f t="shared" si="465"/>
        <v>0</v>
      </c>
      <c r="BJ112" s="26">
        <f t="shared" si="465"/>
        <v>0</v>
      </c>
      <c r="BK112" s="26">
        <f t="shared" si="465"/>
        <v>0</v>
      </c>
      <c r="BL112" s="26">
        <f t="shared" si="465"/>
        <v>0</v>
      </c>
      <c r="BM112" s="26">
        <f t="shared" si="465"/>
        <v>0</v>
      </c>
      <c r="BN112" s="26">
        <f t="shared" si="465"/>
        <v>0</v>
      </c>
      <c r="BO112" s="26">
        <f t="shared" ref="BO112:CX112" si="466">CEILING(BO14,10)</f>
        <v>0</v>
      </c>
      <c r="BP112" s="26">
        <f t="shared" si="466"/>
        <v>0</v>
      </c>
      <c r="BQ112" s="26">
        <f t="shared" si="466"/>
        <v>0</v>
      </c>
      <c r="BR112" s="26">
        <f t="shared" si="466"/>
        <v>0</v>
      </c>
      <c r="BS112" s="26">
        <f t="shared" si="466"/>
        <v>0</v>
      </c>
      <c r="BT112" s="26">
        <f t="shared" si="466"/>
        <v>0</v>
      </c>
      <c r="BU112" s="26">
        <f t="shared" si="466"/>
        <v>0</v>
      </c>
      <c r="BV112" s="26">
        <f t="shared" si="466"/>
        <v>0</v>
      </c>
      <c r="BW112" s="26">
        <f t="shared" si="466"/>
        <v>0</v>
      </c>
      <c r="BX112" s="26">
        <f t="shared" si="466"/>
        <v>0</v>
      </c>
      <c r="BY112" s="26">
        <f t="shared" si="466"/>
        <v>0</v>
      </c>
      <c r="BZ112" s="26">
        <f t="shared" si="466"/>
        <v>0</v>
      </c>
      <c r="CA112" s="26">
        <f t="shared" si="466"/>
        <v>0</v>
      </c>
      <c r="CB112" s="26">
        <f t="shared" si="466"/>
        <v>0</v>
      </c>
      <c r="CC112" s="26">
        <f t="shared" si="466"/>
        <v>0</v>
      </c>
      <c r="CD112" s="26">
        <f t="shared" si="466"/>
        <v>0</v>
      </c>
      <c r="CE112" s="26">
        <f t="shared" si="466"/>
        <v>0</v>
      </c>
      <c r="CF112" s="26">
        <f t="shared" si="466"/>
        <v>0</v>
      </c>
      <c r="CG112" s="26">
        <f t="shared" si="466"/>
        <v>0</v>
      </c>
      <c r="CH112" s="26">
        <f t="shared" si="466"/>
        <v>0</v>
      </c>
      <c r="CI112" s="26">
        <f t="shared" si="466"/>
        <v>0</v>
      </c>
      <c r="CJ112" s="26">
        <f t="shared" si="466"/>
        <v>0</v>
      </c>
      <c r="CK112" s="26">
        <f t="shared" si="466"/>
        <v>0</v>
      </c>
      <c r="CL112" s="26">
        <f t="shared" si="466"/>
        <v>0</v>
      </c>
      <c r="CM112" s="26">
        <f t="shared" si="466"/>
        <v>0</v>
      </c>
      <c r="CN112" s="26">
        <f t="shared" si="466"/>
        <v>0</v>
      </c>
      <c r="CO112" s="26">
        <f t="shared" si="466"/>
        <v>0</v>
      </c>
      <c r="CP112" s="26">
        <f t="shared" si="466"/>
        <v>0</v>
      </c>
      <c r="CQ112" s="26">
        <f t="shared" si="466"/>
        <v>0</v>
      </c>
      <c r="CR112" s="26">
        <f t="shared" si="466"/>
        <v>0</v>
      </c>
      <c r="CS112" s="26">
        <f t="shared" si="466"/>
        <v>0</v>
      </c>
      <c r="CT112" s="26">
        <f t="shared" si="466"/>
        <v>0</v>
      </c>
      <c r="CU112" s="26">
        <f t="shared" si="466"/>
        <v>0</v>
      </c>
      <c r="CV112" s="26">
        <f t="shared" si="466"/>
        <v>0</v>
      </c>
      <c r="CW112" s="26">
        <f t="shared" si="466"/>
        <v>0</v>
      </c>
      <c r="CX112" s="26">
        <f t="shared" si="466"/>
        <v>0</v>
      </c>
    </row>
    <row r="113" spans="2:102" ht="15" hidden="1" customHeight="1" x14ac:dyDescent="0.4">
      <c r="B113" s="5" t="s">
        <v>142</v>
      </c>
      <c r="C113" s="26" t="str">
        <f>IF(C155=1,"1",IF(C155=2,"2",IF(C155=3,"2",IF(C155=4,"2"))))</f>
        <v>1</v>
      </c>
      <c r="D113" s="26" t="str">
        <f t="shared" ref="D113:BO113" si="467">IF(D155=1,"1",IF(D155=2,"2",IF(D155=3,"2",IF(D155=4,"2"))))</f>
        <v>1</v>
      </c>
      <c r="E113" s="26" t="str">
        <f t="shared" si="467"/>
        <v>1</v>
      </c>
      <c r="F113" s="26" t="str">
        <f t="shared" si="467"/>
        <v>1</v>
      </c>
      <c r="G113" s="26" t="str">
        <f t="shared" si="467"/>
        <v>1</v>
      </c>
      <c r="H113" s="26" t="str">
        <f t="shared" si="467"/>
        <v>1</v>
      </c>
      <c r="I113" s="26" t="str">
        <f t="shared" si="467"/>
        <v>1</v>
      </c>
      <c r="J113" s="26" t="str">
        <f t="shared" si="467"/>
        <v>1</v>
      </c>
      <c r="K113" s="26" t="str">
        <f t="shared" si="467"/>
        <v>1</v>
      </c>
      <c r="L113" s="26" t="str">
        <f t="shared" si="467"/>
        <v>1</v>
      </c>
      <c r="M113" s="26" t="str">
        <f t="shared" si="467"/>
        <v>1</v>
      </c>
      <c r="N113" s="26" t="str">
        <f t="shared" si="467"/>
        <v>1</v>
      </c>
      <c r="O113" s="26" t="str">
        <f t="shared" si="467"/>
        <v>1</v>
      </c>
      <c r="P113" s="26" t="str">
        <f t="shared" si="467"/>
        <v>1</v>
      </c>
      <c r="Q113" s="26" t="str">
        <f t="shared" si="467"/>
        <v>1</v>
      </c>
      <c r="R113" s="26" t="str">
        <f t="shared" si="467"/>
        <v>1</v>
      </c>
      <c r="S113" s="26" t="str">
        <f t="shared" si="467"/>
        <v>1</v>
      </c>
      <c r="T113" s="26" t="str">
        <f t="shared" si="467"/>
        <v>1</v>
      </c>
      <c r="U113" s="26" t="str">
        <f t="shared" si="467"/>
        <v>1</v>
      </c>
      <c r="V113" s="26" t="str">
        <f t="shared" si="467"/>
        <v>1</v>
      </c>
      <c r="W113" s="26" t="str">
        <f t="shared" si="467"/>
        <v>1</v>
      </c>
      <c r="X113" s="26" t="str">
        <f t="shared" si="467"/>
        <v>1</v>
      </c>
      <c r="Y113" s="26" t="str">
        <f t="shared" si="467"/>
        <v>1</v>
      </c>
      <c r="Z113" s="26" t="str">
        <f t="shared" si="467"/>
        <v>1</v>
      </c>
      <c r="AA113" s="26" t="str">
        <f t="shared" si="467"/>
        <v>1</v>
      </c>
      <c r="AB113" s="26" t="str">
        <f t="shared" si="467"/>
        <v>1</v>
      </c>
      <c r="AC113" s="26" t="str">
        <f t="shared" si="467"/>
        <v>1</v>
      </c>
      <c r="AD113" s="26" t="str">
        <f t="shared" si="467"/>
        <v>1</v>
      </c>
      <c r="AE113" s="26" t="str">
        <f t="shared" si="467"/>
        <v>1</v>
      </c>
      <c r="AF113" s="26" t="str">
        <f t="shared" si="467"/>
        <v>1</v>
      </c>
      <c r="AG113" s="26" t="str">
        <f t="shared" si="467"/>
        <v>1</v>
      </c>
      <c r="AH113" s="26" t="str">
        <f t="shared" si="467"/>
        <v>1</v>
      </c>
      <c r="AI113" s="26" t="str">
        <f t="shared" si="467"/>
        <v>1</v>
      </c>
      <c r="AJ113" s="26" t="str">
        <f t="shared" si="467"/>
        <v>1</v>
      </c>
      <c r="AK113" s="26" t="str">
        <f t="shared" si="467"/>
        <v>1</v>
      </c>
      <c r="AL113" s="26" t="str">
        <f t="shared" si="467"/>
        <v>1</v>
      </c>
      <c r="AM113" s="26" t="str">
        <f t="shared" si="467"/>
        <v>1</v>
      </c>
      <c r="AN113" s="26" t="str">
        <f t="shared" si="467"/>
        <v>1</v>
      </c>
      <c r="AO113" s="26" t="str">
        <f t="shared" si="467"/>
        <v>1</v>
      </c>
      <c r="AP113" s="26" t="str">
        <f t="shared" si="467"/>
        <v>1</v>
      </c>
      <c r="AQ113" s="26" t="str">
        <f t="shared" si="467"/>
        <v>1</v>
      </c>
      <c r="AR113" s="26" t="str">
        <f t="shared" si="467"/>
        <v>1</v>
      </c>
      <c r="AS113" s="26" t="str">
        <f t="shared" si="467"/>
        <v>1</v>
      </c>
      <c r="AT113" s="26" t="str">
        <f t="shared" si="467"/>
        <v>1</v>
      </c>
      <c r="AU113" s="26" t="str">
        <f t="shared" si="467"/>
        <v>1</v>
      </c>
      <c r="AV113" s="26" t="str">
        <f t="shared" si="467"/>
        <v>1</v>
      </c>
      <c r="AW113" s="26" t="str">
        <f t="shared" si="467"/>
        <v>1</v>
      </c>
      <c r="AX113" s="26" t="str">
        <f t="shared" si="467"/>
        <v>1</v>
      </c>
      <c r="AY113" s="26" t="str">
        <f t="shared" si="467"/>
        <v>1</v>
      </c>
      <c r="AZ113" s="26" t="str">
        <f t="shared" si="467"/>
        <v>1</v>
      </c>
      <c r="BA113" s="26" t="str">
        <f t="shared" si="467"/>
        <v>1</v>
      </c>
      <c r="BB113" s="26" t="str">
        <f t="shared" si="467"/>
        <v>1</v>
      </c>
      <c r="BC113" s="26" t="str">
        <f t="shared" si="467"/>
        <v>1</v>
      </c>
      <c r="BD113" s="26" t="str">
        <f t="shared" si="467"/>
        <v>1</v>
      </c>
      <c r="BE113" s="26" t="str">
        <f t="shared" si="467"/>
        <v>1</v>
      </c>
      <c r="BF113" s="26" t="str">
        <f t="shared" si="467"/>
        <v>1</v>
      </c>
      <c r="BG113" s="26" t="str">
        <f t="shared" si="467"/>
        <v>1</v>
      </c>
      <c r="BH113" s="26" t="str">
        <f t="shared" si="467"/>
        <v>1</v>
      </c>
      <c r="BI113" s="26" t="str">
        <f t="shared" si="467"/>
        <v>1</v>
      </c>
      <c r="BJ113" s="26" t="str">
        <f t="shared" si="467"/>
        <v>1</v>
      </c>
      <c r="BK113" s="26" t="str">
        <f t="shared" si="467"/>
        <v>1</v>
      </c>
      <c r="BL113" s="26" t="str">
        <f t="shared" si="467"/>
        <v>1</v>
      </c>
      <c r="BM113" s="26" t="str">
        <f t="shared" si="467"/>
        <v>1</v>
      </c>
      <c r="BN113" s="26" t="str">
        <f t="shared" si="467"/>
        <v>1</v>
      </c>
      <c r="BO113" s="26" t="str">
        <f t="shared" si="467"/>
        <v>1</v>
      </c>
      <c r="BP113" s="26" t="str">
        <f t="shared" ref="BP113:CX113" si="468">IF(BP155=1,"1",IF(BP155=2,"2",IF(BP155=3,"2",IF(BP155=4,"2"))))</f>
        <v>1</v>
      </c>
      <c r="BQ113" s="26" t="str">
        <f t="shared" si="468"/>
        <v>1</v>
      </c>
      <c r="BR113" s="26" t="str">
        <f t="shared" si="468"/>
        <v>1</v>
      </c>
      <c r="BS113" s="26" t="str">
        <f t="shared" si="468"/>
        <v>1</v>
      </c>
      <c r="BT113" s="26" t="str">
        <f t="shared" si="468"/>
        <v>1</v>
      </c>
      <c r="BU113" s="26" t="str">
        <f t="shared" si="468"/>
        <v>1</v>
      </c>
      <c r="BV113" s="26" t="str">
        <f t="shared" si="468"/>
        <v>1</v>
      </c>
      <c r="BW113" s="26" t="str">
        <f t="shared" si="468"/>
        <v>1</v>
      </c>
      <c r="BX113" s="26" t="str">
        <f t="shared" si="468"/>
        <v>1</v>
      </c>
      <c r="BY113" s="26" t="str">
        <f t="shared" si="468"/>
        <v>1</v>
      </c>
      <c r="BZ113" s="26" t="str">
        <f t="shared" si="468"/>
        <v>1</v>
      </c>
      <c r="CA113" s="26" t="str">
        <f t="shared" si="468"/>
        <v>1</v>
      </c>
      <c r="CB113" s="26" t="str">
        <f t="shared" si="468"/>
        <v>1</v>
      </c>
      <c r="CC113" s="26" t="str">
        <f t="shared" si="468"/>
        <v>1</v>
      </c>
      <c r="CD113" s="26" t="str">
        <f t="shared" si="468"/>
        <v>1</v>
      </c>
      <c r="CE113" s="26" t="str">
        <f t="shared" si="468"/>
        <v>1</v>
      </c>
      <c r="CF113" s="26" t="str">
        <f t="shared" si="468"/>
        <v>1</v>
      </c>
      <c r="CG113" s="26" t="str">
        <f t="shared" si="468"/>
        <v>1</v>
      </c>
      <c r="CH113" s="26" t="str">
        <f t="shared" si="468"/>
        <v>1</v>
      </c>
      <c r="CI113" s="26" t="str">
        <f t="shared" si="468"/>
        <v>1</v>
      </c>
      <c r="CJ113" s="26" t="str">
        <f t="shared" si="468"/>
        <v>1</v>
      </c>
      <c r="CK113" s="26" t="str">
        <f t="shared" si="468"/>
        <v>1</v>
      </c>
      <c r="CL113" s="26" t="str">
        <f t="shared" si="468"/>
        <v>1</v>
      </c>
      <c r="CM113" s="26" t="str">
        <f t="shared" si="468"/>
        <v>1</v>
      </c>
      <c r="CN113" s="26" t="str">
        <f t="shared" si="468"/>
        <v>1</v>
      </c>
      <c r="CO113" s="26" t="str">
        <f t="shared" si="468"/>
        <v>1</v>
      </c>
      <c r="CP113" s="26" t="str">
        <f t="shared" si="468"/>
        <v>1</v>
      </c>
      <c r="CQ113" s="26" t="str">
        <f t="shared" si="468"/>
        <v>1</v>
      </c>
      <c r="CR113" s="26" t="str">
        <f t="shared" si="468"/>
        <v>1</v>
      </c>
      <c r="CS113" s="26" t="str">
        <f t="shared" si="468"/>
        <v>1</v>
      </c>
      <c r="CT113" s="26" t="str">
        <f t="shared" si="468"/>
        <v>1</v>
      </c>
      <c r="CU113" s="26" t="str">
        <f t="shared" si="468"/>
        <v>1</v>
      </c>
      <c r="CV113" s="26" t="str">
        <f t="shared" si="468"/>
        <v>1</v>
      </c>
      <c r="CW113" s="26" t="str">
        <f t="shared" si="468"/>
        <v>1</v>
      </c>
      <c r="CX113" s="26" t="str">
        <f t="shared" si="468"/>
        <v>1</v>
      </c>
    </row>
    <row r="114" spans="2:102" ht="15" hidden="1" customHeight="1" x14ac:dyDescent="0.4">
      <c r="B114" s="5" t="s">
        <v>143</v>
      </c>
      <c r="C114" s="26" t="e">
        <f>VALUE(CONCATENATE(C113,C109))</f>
        <v>#VALUE!</v>
      </c>
      <c r="D114" s="26" t="e">
        <f t="shared" ref="D114:BO114" si="469">VALUE(CONCATENATE(D113,D109))</f>
        <v>#VALUE!</v>
      </c>
      <c r="E114" s="26" t="e">
        <f t="shared" si="469"/>
        <v>#VALUE!</v>
      </c>
      <c r="F114" s="26" t="e">
        <f t="shared" si="469"/>
        <v>#VALUE!</v>
      </c>
      <c r="G114" s="26" t="e">
        <f t="shared" si="469"/>
        <v>#VALUE!</v>
      </c>
      <c r="H114" s="26" t="e">
        <f t="shared" si="469"/>
        <v>#VALUE!</v>
      </c>
      <c r="I114" s="26" t="e">
        <f t="shared" si="469"/>
        <v>#VALUE!</v>
      </c>
      <c r="J114" s="26" t="e">
        <f t="shared" si="469"/>
        <v>#VALUE!</v>
      </c>
      <c r="K114" s="26" t="e">
        <f t="shared" si="469"/>
        <v>#VALUE!</v>
      </c>
      <c r="L114" s="26" t="e">
        <f t="shared" si="469"/>
        <v>#VALUE!</v>
      </c>
      <c r="M114" s="26" t="e">
        <f t="shared" si="469"/>
        <v>#VALUE!</v>
      </c>
      <c r="N114" s="26" t="e">
        <f t="shared" si="469"/>
        <v>#VALUE!</v>
      </c>
      <c r="O114" s="26" t="e">
        <f t="shared" si="469"/>
        <v>#VALUE!</v>
      </c>
      <c r="P114" s="26" t="e">
        <f t="shared" si="469"/>
        <v>#VALUE!</v>
      </c>
      <c r="Q114" s="26" t="e">
        <f t="shared" si="469"/>
        <v>#VALUE!</v>
      </c>
      <c r="R114" s="26" t="e">
        <f t="shared" si="469"/>
        <v>#VALUE!</v>
      </c>
      <c r="S114" s="26" t="e">
        <f t="shared" si="469"/>
        <v>#VALUE!</v>
      </c>
      <c r="T114" s="26" t="e">
        <f t="shared" si="469"/>
        <v>#VALUE!</v>
      </c>
      <c r="U114" s="26" t="e">
        <f t="shared" si="469"/>
        <v>#VALUE!</v>
      </c>
      <c r="V114" s="26" t="e">
        <f t="shared" si="469"/>
        <v>#VALUE!</v>
      </c>
      <c r="W114" s="26" t="e">
        <f t="shared" si="469"/>
        <v>#VALUE!</v>
      </c>
      <c r="X114" s="26" t="e">
        <f t="shared" si="469"/>
        <v>#VALUE!</v>
      </c>
      <c r="Y114" s="26" t="e">
        <f t="shared" si="469"/>
        <v>#VALUE!</v>
      </c>
      <c r="Z114" s="26" t="e">
        <f t="shared" si="469"/>
        <v>#VALUE!</v>
      </c>
      <c r="AA114" s="26" t="e">
        <f t="shared" si="469"/>
        <v>#VALUE!</v>
      </c>
      <c r="AB114" s="26" t="e">
        <f t="shared" si="469"/>
        <v>#VALUE!</v>
      </c>
      <c r="AC114" s="26" t="e">
        <f t="shared" si="469"/>
        <v>#VALUE!</v>
      </c>
      <c r="AD114" s="26" t="e">
        <f t="shared" si="469"/>
        <v>#VALUE!</v>
      </c>
      <c r="AE114" s="26" t="e">
        <f t="shared" si="469"/>
        <v>#VALUE!</v>
      </c>
      <c r="AF114" s="26" t="e">
        <f t="shared" si="469"/>
        <v>#VALUE!</v>
      </c>
      <c r="AG114" s="26" t="e">
        <f t="shared" si="469"/>
        <v>#VALUE!</v>
      </c>
      <c r="AH114" s="26" t="e">
        <f t="shared" si="469"/>
        <v>#VALUE!</v>
      </c>
      <c r="AI114" s="26" t="e">
        <f t="shared" si="469"/>
        <v>#VALUE!</v>
      </c>
      <c r="AJ114" s="26" t="e">
        <f t="shared" si="469"/>
        <v>#VALUE!</v>
      </c>
      <c r="AK114" s="26" t="e">
        <f t="shared" si="469"/>
        <v>#VALUE!</v>
      </c>
      <c r="AL114" s="26" t="e">
        <f t="shared" si="469"/>
        <v>#VALUE!</v>
      </c>
      <c r="AM114" s="26" t="e">
        <f t="shared" si="469"/>
        <v>#VALUE!</v>
      </c>
      <c r="AN114" s="26" t="e">
        <f t="shared" si="469"/>
        <v>#VALUE!</v>
      </c>
      <c r="AO114" s="26" t="e">
        <f t="shared" si="469"/>
        <v>#VALUE!</v>
      </c>
      <c r="AP114" s="26" t="e">
        <f t="shared" si="469"/>
        <v>#VALUE!</v>
      </c>
      <c r="AQ114" s="26" t="e">
        <f t="shared" si="469"/>
        <v>#VALUE!</v>
      </c>
      <c r="AR114" s="26" t="e">
        <f t="shared" si="469"/>
        <v>#VALUE!</v>
      </c>
      <c r="AS114" s="26" t="e">
        <f t="shared" si="469"/>
        <v>#VALUE!</v>
      </c>
      <c r="AT114" s="26" t="e">
        <f t="shared" si="469"/>
        <v>#VALUE!</v>
      </c>
      <c r="AU114" s="26" t="e">
        <f t="shared" si="469"/>
        <v>#VALUE!</v>
      </c>
      <c r="AV114" s="26" t="e">
        <f t="shared" si="469"/>
        <v>#VALUE!</v>
      </c>
      <c r="AW114" s="26" t="e">
        <f t="shared" si="469"/>
        <v>#VALUE!</v>
      </c>
      <c r="AX114" s="26" t="e">
        <f t="shared" si="469"/>
        <v>#VALUE!</v>
      </c>
      <c r="AY114" s="26" t="e">
        <f t="shared" si="469"/>
        <v>#VALUE!</v>
      </c>
      <c r="AZ114" s="26" t="e">
        <f t="shared" si="469"/>
        <v>#VALUE!</v>
      </c>
      <c r="BA114" s="26" t="e">
        <f t="shared" si="469"/>
        <v>#VALUE!</v>
      </c>
      <c r="BB114" s="26" t="e">
        <f t="shared" si="469"/>
        <v>#VALUE!</v>
      </c>
      <c r="BC114" s="26" t="e">
        <f t="shared" si="469"/>
        <v>#VALUE!</v>
      </c>
      <c r="BD114" s="26" t="e">
        <f t="shared" si="469"/>
        <v>#VALUE!</v>
      </c>
      <c r="BE114" s="26" t="e">
        <f t="shared" si="469"/>
        <v>#VALUE!</v>
      </c>
      <c r="BF114" s="26" t="e">
        <f t="shared" si="469"/>
        <v>#VALUE!</v>
      </c>
      <c r="BG114" s="26" t="e">
        <f t="shared" si="469"/>
        <v>#VALUE!</v>
      </c>
      <c r="BH114" s="26" t="e">
        <f t="shared" si="469"/>
        <v>#VALUE!</v>
      </c>
      <c r="BI114" s="26" t="e">
        <f t="shared" si="469"/>
        <v>#VALUE!</v>
      </c>
      <c r="BJ114" s="26" t="e">
        <f t="shared" si="469"/>
        <v>#VALUE!</v>
      </c>
      <c r="BK114" s="26" t="e">
        <f t="shared" si="469"/>
        <v>#VALUE!</v>
      </c>
      <c r="BL114" s="26" t="e">
        <f t="shared" si="469"/>
        <v>#VALUE!</v>
      </c>
      <c r="BM114" s="26" t="e">
        <f t="shared" si="469"/>
        <v>#VALUE!</v>
      </c>
      <c r="BN114" s="26" t="e">
        <f t="shared" si="469"/>
        <v>#VALUE!</v>
      </c>
      <c r="BO114" s="26" t="e">
        <f t="shared" si="469"/>
        <v>#VALUE!</v>
      </c>
      <c r="BP114" s="26" t="e">
        <f t="shared" ref="BP114:CX114" si="470">VALUE(CONCATENATE(BP113,BP109))</f>
        <v>#VALUE!</v>
      </c>
      <c r="BQ114" s="26" t="e">
        <f t="shared" si="470"/>
        <v>#VALUE!</v>
      </c>
      <c r="BR114" s="26" t="e">
        <f t="shared" si="470"/>
        <v>#VALUE!</v>
      </c>
      <c r="BS114" s="26" t="e">
        <f t="shared" si="470"/>
        <v>#VALUE!</v>
      </c>
      <c r="BT114" s="26" t="e">
        <f t="shared" si="470"/>
        <v>#VALUE!</v>
      </c>
      <c r="BU114" s="26" t="e">
        <f t="shared" si="470"/>
        <v>#VALUE!</v>
      </c>
      <c r="BV114" s="26" t="e">
        <f t="shared" si="470"/>
        <v>#VALUE!</v>
      </c>
      <c r="BW114" s="26" t="e">
        <f t="shared" si="470"/>
        <v>#VALUE!</v>
      </c>
      <c r="BX114" s="26" t="e">
        <f t="shared" si="470"/>
        <v>#VALUE!</v>
      </c>
      <c r="BY114" s="26" t="e">
        <f t="shared" si="470"/>
        <v>#VALUE!</v>
      </c>
      <c r="BZ114" s="26" t="e">
        <f t="shared" si="470"/>
        <v>#VALUE!</v>
      </c>
      <c r="CA114" s="26" t="e">
        <f t="shared" si="470"/>
        <v>#VALUE!</v>
      </c>
      <c r="CB114" s="26" t="e">
        <f t="shared" si="470"/>
        <v>#VALUE!</v>
      </c>
      <c r="CC114" s="26" t="e">
        <f t="shared" si="470"/>
        <v>#VALUE!</v>
      </c>
      <c r="CD114" s="26" t="e">
        <f t="shared" si="470"/>
        <v>#VALUE!</v>
      </c>
      <c r="CE114" s="26" t="e">
        <f t="shared" si="470"/>
        <v>#VALUE!</v>
      </c>
      <c r="CF114" s="26" t="e">
        <f t="shared" si="470"/>
        <v>#VALUE!</v>
      </c>
      <c r="CG114" s="26" t="e">
        <f t="shared" si="470"/>
        <v>#VALUE!</v>
      </c>
      <c r="CH114" s="26" t="e">
        <f t="shared" si="470"/>
        <v>#VALUE!</v>
      </c>
      <c r="CI114" s="26" t="e">
        <f t="shared" si="470"/>
        <v>#VALUE!</v>
      </c>
      <c r="CJ114" s="26" t="e">
        <f t="shared" si="470"/>
        <v>#VALUE!</v>
      </c>
      <c r="CK114" s="26" t="e">
        <f t="shared" si="470"/>
        <v>#VALUE!</v>
      </c>
      <c r="CL114" s="26" t="e">
        <f t="shared" si="470"/>
        <v>#VALUE!</v>
      </c>
      <c r="CM114" s="26" t="e">
        <f t="shared" si="470"/>
        <v>#VALUE!</v>
      </c>
      <c r="CN114" s="26" t="e">
        <f t="shared" si="470"/>
        <v>#VALUE!</v>
      </c>
      <c r="CO114" s="26" t="e">
        <f t="shared" si="470"/>
        <v>#VALUE!</v>
      </c>
      <c r="CP114" s="26" t="e">
        <f t="shared" si="470"/>
        <v>#VALUE!</v>
      </c>
      <c r="CQ114" s="26" t="e">
        <f t="shared" si="470"/>
        <v>#VALUE!</v>
      </c>
      <c r="CR114" s="26" t="e">
        <f t="shared" si="470"/>
        <v>#VALUE!</v>
      </c>
      <c r="CS114" s="26" t="e">
        <f t="shared" si="470"/>
        <v>#VALUE!</v>
      </c>
      <c r="CT114" s="26" t="e">
        <f t="shared" si="470"/>
        <v>#VALUE!</v>
      </c>
      <c r="CU114" s="26" t="e">
        <f t="shared" si="470"/>
        <v>#VALUE!</v>
      </c>
      <c r="CV114" s="26" t="e">
        <f t="shared" si="470"/>
        <v>#VALUE!</v>
      </c>
      <c r="CW114" s="26" t="e">
        <f t="shared" si="470"/>
        <v>#VALUE!</v>
      </c>
      <c r="CX114" s="26" t="e">
        <f t="shared" si="470"/>
        <v>#VALUE!</v>
      </c>
    </row>
    <row r="115" spans="2:102" ht="15" hidden="1" customHeight="1" x14ac:dyDescent="0.4">
      <c r="B115" s="5" t="s">
        <v>136</v>
      </c>
      <c r="C115" s="60" t="e">
        <f>IF(C13&gt;4,"8時間",IF(#REF!&lt;=4,"4時間"))</f>
        <v>#REF!</v>
      </c>
      <c r="D115" s="60" t="e">
        <f>IF(D13&gt;4,"8時間",IF(#REF!&lt;=4,"4時間"))</f>
        <v>#REF!</v>
      </c>
      <c r="E115" s="60" t="e">
        <f>IF(E13&gt;4,"8時間",IF(#REF!&lt;=4,"4時間"))</f>
        <v>#REF!</v>
      </c>
      <c r="F115" s="60" t="e">
        <f>IF(F13&gt;4,"8時間",IF(#REF!&lt;=4,"4時間"))</f>
        <v>#REF!</v>
      </c>
      <c r="G115" s="60" t="e">
        <f>IF(G13&gt;4,"8時間",IF(#REF!&lt;=4,"4時間"))</f>
        <v>#REF!</v>
      </c>
      <c r="H115" s="60" t="e">
        <f>IF(H13&gt;4,"8時間",IF(#REF!&lt;=4,"4時間"))</f>
        <v>#REF!</v>
      </c>
      <c r="I115" s="60" t="e">
        <f>IF(I13&gt;4,"8時間",IF(#REF!&lt;=4,"4時間"))</f>
        <v>#REF!</v>
      </c>
      <c r="J115" s="60" t="e">
        <f>IF(J13&gt;4,"8時間",IF(#REF!&lt;=4,"4時間"))</f>
        <v>#REF!</v>
      </c>
      <c r="K115" s="60" t="e">
        <f>IF(K13&gt;4,"8時間",IF(#REF!&lt;=4,"4時間"))</f>
        <v>#REF!</v>
      </c>
      <c r="L115" s="60" t="e">
        <f>IF(L13&gt;4,"8時間",IF(#REF!&lt;=4,"4時間"))</f>
        <v>#REF!</v>
      </c>
      <c r="M115" s="60" t="e">
        <f>IF(M13&gt;4,"8時間",IF(#REF!&lt;=4,"4時間"))</f>
        <v>#REF!</v>
      </c>
      <c r="N115" s="60" t="e">
        <f>IF(N13&gt;4,"8時間",IF(#REF!&lt;=4,"4時間"))</f>
        <v>#REF!</v>
      </c>
      <c r="O115" s="60" t="e">
        <f>IF(O13&gt;4,"8時間",IF(#REF!&lt;=4,"4時間"))</f>
        <v>#REF!</v>
      </c>
      <c r="P115" s="60" t="e">
        <f>IF(P13&gt;4,"8時間",IF(#REF!&lt;=4,"4時間"))</f>
        <v>#REF!</v>
      </c>
      <c r="Q115" s="60" t="e">
        <f>IF(Q13&gt;4,"8時間",IF(#REF!&lt;=4,"4時間"))</f>
        <v>#REF!</v>
      </c>
      <c r="R115" s="60" t="e">
        <f>IF(R13&gt;4,"8時間",IF(#REF!&lt;=4,"4時間"))</f>
        <v>#REF!</v>
      </c>
      <c r="S115" s="60" t="e">
        <f>IF(S13&gt;4,"8時間",IF(#REF!&lt;=4,"4時間"))</f>
        <v>#REF!</v>
      </c>
      <c r="T115" s="60" t="e">
        <f>IF(T13&gt;4,"8時間",IF(#REF!&lt;=4,"4時間"))</f>
        <v>#REF!</v>
      </c>
      <c r="U115" s="60" t="e">
        <f>IF(U13&gt;4,"8時間",IF(#REF!&lt;=4,"4時間"))</f>
        <v>#REF!</v>
      </c>
      <c r="V115" s="60" t="e">
        <f>IF(V13&gt;4,"8時間",IF(#REF!&lt;=4,"4時間"))</f>
        <v>#REF!</v>
      </c>
      <c r="W115" s="60" t="e">
        <f>IF(W13&gt;4,"8時間",IF(#REF!&lt;=4,"4時間"))</f>
        <v>#REF!</v>
      </c>
      <c r="X115" s="60" t="e">
        <f>IF(X13&gt;4,"8時間",IF(#REF!&lt;=4,"4時間"))</f>
        <v>#REF!</v>
      </c>
      <c r="Y115" s="60" t="e">
        <f>IF(Y13&gt;4,"8時間",IF(#REF!&lt;=4,"4時間"))</f>
        <v>#REF!</v>
      </c>
      <c r="Z115" s="60" t="e">
        <f>IF(Z13&gt;4,"8時間",IF(#REF!&lt;=4,"4時間"))</f>
        <v>#REF!</v>
      </c>
      <c r="AA115" s="60" t="e">
        <f>IF(AA13&gt;4,"8時間",IF(#REF!&lt;=4,"4時間"))</f>
        <v>#REF!</v>
      </c>
      <c r="AB115" s="60" t="e">
        <f>IF(AB13&gt;4,"8時間",IF(#REF!&lt;=4,"4時間"))</f>
        <v>#REF!</v>
      </c>
      <c r="AC115" s="60" t="e">
        <f>IF(AC13&gt;4,"8時間",IF(#REF!&lt;=4,"4時間"))</f>
        <v>#REF!</v>
      </c>
      <c r="AD115" s="60" t="e">
        <f>IF(AD13&gt;4,"8時間",IF(#REF!&lt;=4,"4時間"))</f>
        <v>#REF!</v>
      </c>
      <c r="AE115" s="60" t="e">
        <f>IF(AE13&gt;4,"8時間",IF(#REF!&lt;=4,"4時間"))</f>
        <v>#REF!</v>
      </c>
      <c r="AF115" s="60" t="e">
        <f>IF(AF13&gt;4,"8時間",IF(#REF!&lt;=4,"4時間"))</f>
        <v>#REF!</v>
      </c>
      <c r="AG115" s="60" t="e">
        <f>IF(AG13&gt;4,"8時間",IF(#REF!&lt;=4,"4時間"))</f>
        <v>#REF!</v>
      </c>
      <c r="AH115" s="60" t="e">
        <f>IF(AH13&gt;4,"8時間",IF(#REF!&lt;=4,"4時間"))</f>
        <v>#REF!</v>
      </c>
      <c r="AI115" s="60" t="e">
        <f>IF(AI13&gt;4,"8時間",IF(#REF!&lt;=4,"4時間"))</f>
        <v>#REF!</v>
      </c>
      <c r="AJ115" s="60" t="e">
        <f>IF(AJ13&gt;4,"8時間",IF(#REF!&lt;=4,"4時間"))</f>
        <v>#REF!</v>
      </c>
      <c r="AK115" s="60" t="e">
        <f>IF(AK13&gt;4,"8時間",IF(#REF!&lt;=4,"4時間"))</f>
        <v>#REF!</v>
      </c>
      <c r="AL115" s="60" t="e">
        <f>IF(AL13&gt;4,"8時間",IF(#REF!&lt;=4,"4時間"))</f>
        <v>#REF!</v>
      </c>
      <c r="AM115" s="60" t="e">
        <f>IF(AM13&gt;4,"8時間",IF(#REF!&lt;=4,"4時間"))</f>
        <v>#REF!</v>
      </c>
      <c r="AN115" s="60" t="e">
        <f>IF(AN13&gt;4,"8時間",IF(#REF!&lt;=4,"4時間"))</f>
        <v>#REF!</v>
      </c>
      <c r="AO115" s="60" t="e">
        <f>IF(AO13&gt;4,"8時間",IF(#REF!&lt;=4,"4時間"))</f>
        <v>#REF!</v>
      </c>
      <c r="AP115" s="60" t="e">
        <f>IF(AP13&gt;4,"8時間",IF(#REF!&lt;=4,"4時間"))</f>
        <v>#REF!</v>
      </c>
      <c r="AQ115" s="60" t="e">
        <f>IF(AQ13&gt;4,"8時間",IF(#REF!&lt;=4,"4時間"))</f>
        <v>#REF!</v>
      </c>
      <c r="AR115" s="60" t="e">
        <f>IF(AR13&gt;4,"8時間",IF(#REF!&lt;=4,"4時間"))</f>
        <v>#REF!</v>
      </c>
      <c r="AS115" s="60" t="e">
        <f>IF(AS13&gt;4,"8時間",IF(#REF!&lt;=4,"4時間"))</f>
        <v>#REF!</v>
      </c>
      <c r="AT115" s="60" t="e">
        <f>IF(AT13&gt;4,"8時間",IF(#REF!&lt;=4,"4時間"))</f>
        <v>#REF!</v>
      </c>
      <c r="AU115" s="60" t="e">
        <f>IF(AU13&gt;4,"8時間",IF(#REF!&lt;=4,"4時間"))</f>
        <v>#REF!</v>
      </c>
      <c r="AV115" s="60" t="e">
        <f>IF(AV13&gt;4,"8時間",IF(#REF!&lt;=4,"4時間"))</f>
        <v>#REF!</v>
      </c>
      <c r="AW115" s="60" t="e">
        <f>IF(AW13&gt;4,"8時間",IF(#REF!&lt;=4,"4時間"))</f>
        <v>#REF!</v>
      </c>
      <c r="AX115" s="60" t="e">
        <f>IF(AX13&gt;4,"8時間",IF(#REF!&lt;=4,"4時間"))</f>
        <v>#REF!</v>
      </c>
      <c r="AY115" s="60" t="e">
        <f>IF(AY13&gt;4,"8時間",IF(#REF!&lt;=4,"4時間"))</f>
        <v>#REF!</v>
      </c>
      <c r="AZ115" s="60" t="e">
        <f>IF(AZ13&gt;4,"8時間",IF(#REF!&lt;=4,"4時間"))</f>
        <v>#REF!</v>
      </c>
      <c r="BA115" s="60" t="e">
        <f>IF(BA13&gt;4,"8時間",IF(#REF!&lt;=4,"4時間"))</f>
        <v>#REF!</v>
      </c>
      <c r="BB115" s="60" t="e">
        <f>IF(BB13&gt;4,"8時間",IF(#REF!&lt;=4,"4時間"))</f>
        <v>#REF!</v>
      </c>
      <c r="BC115" s="60" t="e">
        <f>IF(BC13&gt;4,"8時間",IF(#REF!&lt;=4,"4時間"))</f>
        <v>#REF!</v>
      </c>
      <c r="BD115" s="60" t="e">
        <f>IF(BD13&gt;4,"8時間",IF(#REF!&lt;=4,"4時間"))</f>
        <v>#REF!</v>
      </c>
      <c r="BE115" s="60" t="e">
        <f>IF(BE13&gt;4,"8時間",IF(#REF!&lt;=4,"4時間"))</f>
        <v>#REF!</v>
      </c>
      <c r="BF115" s="60" t="e">
        <f>IF(BF13&gt;4,"8時間",IF(#REF!&lt;=4,"4時間"))</f>
        <v>#REF!</v>
      </c>
      <c r="BG115" s="60" t="e">
        <f>IF(BG13&gt;4,"8時間",IF(#REF!&lt;=4,"4時間"))</f>
        <v>#REF!</v>
      </c>
      <c r="BH115" s="60" t="e">
        <f>IF(BH13&gt;4,"8時間",IF(#REF!&lt;=4,"4時間"))</f>
        <v>#REF!</v>
      </c>
      <c r="BI115" s="60" t="e">
        <f>IF(BI13&gt;4,"8時間",IF(#REF!&lt;=4,"4時間"))</f>
        <v>#REF!</v>
      </c>
      <c r="BJ115" s="60" t="e">
        <f>IF(BJ13&gt;4,"8時間",IF(#REF!&lt;=4,"4時間"))</f>
        <v>#REF!</v>
      </c>
      <c r="BK115" s="60" t="e">
        <f>IF(BK13&gt;4,"8時間",IF(#REF!&lt;=4,"4時間"))</f>
        <v>#REF!</v>
      </c>
      <c r="BL115" s="60" t="e">
        <f>IF(BL13&gt;4,"8時間",IF(#REF!&lt;=4,"4時間"))</f>
        <v>#REF!</v>
      </c>
      <c r="BM115" s="60" t="e">
        <f>IF(BM13&gt;4,"8時間",IF(#REF!&lt;=4,"4時間"))</f>
        <v>#REF!</v>
      </c>
      <c r="BN115" s="60" t="e">
        <f>IF(BN13&gt;4,"8時間",IF(#REF!&lt;=4,"4時間"))</f>
        <v>#REF!</v>
      </c>
      <c r="BO115" s="60" t="e">
        <f>IF(BO13&gt;4,"8時間",IF(#REF!&lt;=4,"4時間"))</f>
        <v>#REF!</v>
      </c>
      <c r="BP115" s="60" t="e">
        <f>IF(BP13&gt;4,"8時間",IF(#REF!&lt;=4,"4時間"))</f>
        <v>#REF!</v>
      </c>
      <c r="BQ115" s="60" t="e">
        <f>IF(BQ13&gt;4,"8時間",IF(#REF!&lt;=4,"4時間"))</f>
        <v>#REF!</v>
      </c>
      <c r="BR115" s="60" t="e">
        <f>IF(BR13&gt;4,"8時間",IF(#REF!&lt;=4,"4時間"))</f>
        <v>#REF!</v>
      </c>
      <c r="BS115" s="60" t="e">
        <f>IF(BS13&gt;4,"8時間",IF(#REF!&lt;=4,"4時間"))</f>
        <v>#REF!</v>
      </c>
      <c r="BT115" s="60" t="e">
        <f>IF(BT13&gt;4,"8時間",IF(#REF!&lt;=4,"4時間"))</f>
        <v>#REF!</v>
      </c>
      <c r="BU115" s="60" t="e">
        <f>IF(BU13&gt;4,"8時間",IF(#REF!&lt;=4,"4時間"))</f>
        <v>#REF!</v>
      </c>
      <c r="BV115" s="60" t="e">
        <f>IF(BV13&gt;4,"8時間",IF(#REF!&lt;=4,"4時間"))</f>
        <v>#REF!</v>
      </c>
      <c r="BW115" s="60" t="e">
        <f>IF(BW13&gt;4,"8時間",IF(#REF!&lt;=4,"4時間"))</f>
        <v>#REF!</v>
      </c>
      <c r="BX115" s="60" t="e">
        <f>IF(BX13&gt;4,"8時間",IF(#REF!&lt;=4,"4時間"))</f>
        <v>#REF!</v>
      </c>
      <c r="BY115" s="60" t="e">
        <f>IF(BY13&gt;4,"8時間",IF(#REF!&lt;=4,"4時間"))</f>
        <v>#REF!</v>
      </c>
      <c r="BZ115" s="60" t="e">
        <f>IF(BZ13&gt;4,"8時間",IF(#REF!&lt;=4,"4時間"))</f>
        <v>#REF!</v>
      </c>
      <c r="CA115" s="60" t="e">
        <f>IF(CA13&gt;4,"8時間",IF(#REF!&lt;=4,"4時間"))</f>
        <v>#REF!</v>
      </c>
      <c r="CB115" s="60" t="e">
        <f>IF(CB13&gt;4,"8時間",IF(#REF!&lt;=4,"4時間"))</f>
        <v>#REF!</v>
      </c>
      <c r="CC115" s="60" t="e">
        <f>IF(CC13&gt;4,"8時間",IF(#REF!&lt;=4,"4時間"))</f>
        <v>#REF!</v>
      </c>
      <c r="CD115" s="60" t="e">
        <f>IF(CD13&gt;4,"8時間",IF(#REF!&lt;=4,"4時間"))</f>
        <v>#REF!</v>
      </c>
      <c r="CE115" s="60" t="e">
        <f>IF(CE13&gt;4,"8時間",IF(#REF!&lt;=4,"4時間"))</f>
        <v>#REF!</v>
      </c>
      <c r="CF115" s="60" t="e">
        <f>IF(CF13&gt;4,"8時間",IF(#REF!&lt;=4,"4時間"))</f>
        <v>#REF!</v>
      </c>
      <c r="CG115" s="60" t="e">
        <f>IF(CG13&gt;4,"8時間",IF(#REF!&lt;=4,"4時間"))</f>
        <v>#REF!</v>
      </c>
      <c r="CH115" s="60" t="e">
        <f>IF(CH13&gt;4,"8時間",IF(#REF!&lt;=4,"4時間"))</f>
        <v>#REF!</v>
      </c>
      <c r="CI115" s="60" t="e">
        <f>IF(CI13&gt;4,"8時間",IF(#REF!&lt;=4,"4時間"))</f>
        <v>#REF!</v>
      </c>
      <c r="CJ115" s="60" t="e">
        <f>IF(CJ13&gt;4,"8時間",IF(#REF!&lt;=4,"4時間"))</f>
        <v>#REF!</v>
      </c>
      <c r="CK115" s="60" t="e">
        <f>IF(CK13&gt;4,"8時間",IF(#REF!&lt;=4,"4時間"))</f>
        <v>#REF!</v>
      </c>
      <c r="CL115" s="60" t="e">
        <f>IF(CL13&gt;4,"8時間",IF(#REF!&lt;=4,"4時間"))</f>
        <v>#REF!</v>
      </c>
      <c r="CM115" s="60" t="e">
        <f>IF(CM13&gt;4,"8時間",IF(#REF!&lt;=4,"4時間"))</f>
        <v>#REF!</v>
      </c>
      <c r="CN115" s="60" t="e">
        <f>IF(CN13&gt;4,"8時間",IF(#REF!&lt;=4,"4時間"))</f>
        <v>#REF!</v>
      </c>
      <c r="CO115" s="60" t="e">
        <f>IF(CO13&gt;4,"8時間",IF(#REF!&lt;=4,"4時間"))</f>
        <v>#REF!</v>
      </c>
      <c r="CP115" s="60" t="e">
        <f>IF(CP13&gt;4,"8時間",IF(#REF!&lt;=4,"4時間"))</f>
        <v>#REF!</v>
      </c>
      <c r="CQ115" s="60" t="e">
        <f>IF(CQ13&gt;4,"8時間",IF(#REF!&lt;=4,"4時間"))</f>
        <v>#REF!</v>
      </c>
      <c r="CR115" s="60" t="e">
        <f>IF(CR13&gt;4,"8時間",IF(#REF!&lt;=4,"4時間"))</f>
        <v>#REF!</v>
      </c>
      <c r="CS115" s="60" t="e">
        <f>IF(CS13&gt;4,"8時間",IF(#REF!&lt;=4,"4時間"))</f>
        <v>#REF!</v>
      </c>
      <c r="CT115" s="60" t="e">
        <f>IF(CT13&gt;4,"8時間",IF(#REF!&lt;=4,"4時間"))</f>
        <v>#REF!</v>
      </c>
      <c r="CU115" s="60" t="e">
        <f>IF(CU13&gt;4,"8時間",IF(#REF!&lt;=4,"4時間"))</f>
        <v>#REF!</v>
      </c>
      <c r="CV115" s="60" t="e">
        <f>IF(CV13&gt;4,"8時間",IF(#REF!&lt;=4,"4時間"))</f>
        <v>#REF!</v>
      </c>
      <c r="CW115" s="60" t="e">
        <f>IF(CW13&gt;4,"8時間",IF(#REF!&lt;=4,"4時間"))</f>
        <v>#REF!</v>
      </c>
      <c r="CX115" s="60" t="e">
        <f>IF(CX13&gt;4,"8時間",IF(#REF!&lt;=4,"4時間"))</f>
        <v>#REF!</v>
      </c>
    </row>
    <row r="116" spans="2:102" ht="15" hidden="1" customHeight="1" x14ac:dyDescent="0.4">
      <c r="B116" s="5" t="s">
        <v>137</v>
      </c>
      <c r="C116" s="59" t="str">
        <f t="shared" ref="C116:AH116" si="471">IFERROR(VLOOKUP(C110,$B$975:$E$1054,2,FALSE),"-")</f>
        <v>-</v>
      </c>
      <c r="D116" s="59" t="str">
        <f t="shared" si="471"/>
        <v>-</v>
      </c>
      <c r="E116" s="59" t="str">
        <f t="shared" si="471"/>
        <v>-</v>
      </c>
      <c r="F116" s="59" t="str">
        <f t="shared" si="471"/>
        <v>-</v>
      </c>
      <c r="G116" s="59" t="str">
        <f t="shared" si="471"/>
        <v>-</v>
      </c>
      <c r="H116" s="59" t="str">
        <f t="shared" si="471"/>
        <v>-</v>
      </c>
      <c r="I116" s="59" t="str">
        <f t="shared" si="471"/>
        <v>-</v>
      </c>
      <c r="J116" s="59" t="str">
        <f t="shared" si="471"/>
        <v>-</v>
      </c>
      <c r="K116" s="59" t="str">
        <f t="shared" si="471"/>
        <v>-</v>
      </c>
      <c r="L116" s="59" t="str">
        <f t="shared" si="471"/>
        <v>-</v>
      </c>
      <c r="M116" s="59" t="str">
        <f t="shared" si="471"/>
        <v>-</v>
      </c>
      <c r="N116" s="59" t="str">
        <f t="shared" si="471"/>
        <v>-</v>
      </c>
      <c r="O116" s="59" t="str">
        <f t="shared" si="471"/>
        <v>-</v>
      </c>
      <c r="P116" s="59" t="str">
        <f t="shared" si="471"/>
        <v>-</v>
      </c>
      <c r="Q116" s="59" t="str">
        <f t="shared" si="471"/>
        <v>-</v>
      </c>
      <c r="R116" s="59" t="str">
        <f t="shared" si="471"/>
        <v>-</v>
      </c>
      <c r="S116" s="59" t="str">
        <f t="shared" si="471"/>
        <v>-</v>
      </c>
      <c r="T116" s="59" t="str">
        <f t="shared" si="471"/>
        <v>-</v>
      </c>
      <c r="U116" s="59" t="str">
        <f t="shared" si="471"/>
        <v>-</v>
      </c>
      <c r="V116" s="59" t="str">
        <f t="shared" si="471"/>
        <v>-</v>
      </c>
      <c r="W116" s="59" t="str">
        <f t="shared" si="471"/>
        <v>-</v>
      </c>
      <c r="X116" s="59" t="str">
        <f t="shared" si="471"/>
        <v>-</v>
      </c>
      <c r="Y116" s="59" t="str">
        <f t="shared" si="471"/>
        <v>-</v>
      </c>
      <c r="Z116" s="59" t="str">
        <f t="shared" si="471"/>
        <v>-</v>
      </c>
      <c r="AA116" s="59" t="str">
        <f t="shared" si="471"/>
        <v>-</v>
      </c>
      <c r="AB116" s="59" t="str">
        <f t="shared" si="471"/>
        <v>-</v>
      </c>
      <c r="AC116" s="59" t="str">
        <f t="shared" si="471"/>
        <v>-</v>
      </c>
      <c r="AD116" s="59" t="str">
        <f t="shared" si="471"/>
        <v>-</v>
      </c>
      <c r="AE116" s="59" t="str">
        <f t="shared" si="471"/>
        <v>-</v>
      </c>
      <c r="AF116" s="59" t="str">
        <f t="shared" si="471"/>
        <v>-</v>
      </c>
      <c r="AG116" s="59" t="str">
        <f t="shared" si="471"/>
        <v>-</v>
      </c>
      <c r="AH116" s="59" t="str">
        <f t="shared" si="471"/>
        <v>-</v>
      </c>
      <c r="AI116" s="59" t="str">
        <f t="shared" ref="AI116:BN116" si="472">IFERROR(VLOOKUP(AI110,$B$975:$E$1054,2,FALSE),"-")</f>
        <v>-</v>
      </c>
      <c r="AJ116" s="59" t="str">
        <f t="shared" si="472"/>
        <v>-</v>
      </c>
      <c r="AK116" s="59" t="str">
        <f t="shared" si="472"/>
        <v>-</v>
      </c>
      <c r="AL116" s="59" t="str">
        <f t="shared" si="472"/>
        <v>-</v>
      </c>
      <c r="AM116" s="59" t="str">
        <f t="shared" si="472"/>
        <v>-</v>
      </c>
      <c r="AN116" s="59" t="str">
        <f t="shared" si="472"/>
        <v>-</v>
      </c>
      <c r="AO116" s="59" t="str">
        <f t="shared" si="472"/>
        <v>-</v>
      </c>
      <c r="AP116" s="59" t="str">
        <f t="shared" si="472"/>
        <v>-</v>
      </c>
      <c r="AQ116" s="59" t="str">
        <f t="shared" si="472"/>
        <v>-</v>
      </c>
      <c r="AR116" s="59" t="str">
        <f t="shared" si="472"/>
        <v>-</v>
      </c>
      <c r="AS116" s="59" t="str">
        <f t="shared" si="472"/>
        <v>-</v>
      </c>
      <c r="AT116" s="59" t="str">
        <f t="shared" si="472"/>
        <v>-</v>
      </c>
      <c r="AU116" s="59" t="str">
        <f t="shared" si="472"/>
        <v>-</v>
      </c>
      <c r="AV116" s="59" t="str">
        <f t="shared" si="472"/>
        <v>-</v>
      </c>
      <c r="AW116" s="59" t="str">
        <f t="shared" si="472"/>
        <v>-</v>
      </c>
      <c r="AX116" s="59" t="str">
        <f t="shared" si="472"/>
        <v>-</v>
      </c>
      <c r="AY116" s="59" t="str">
        <f t="shared" si="472"/>
        <v>-</v>
      </c>
      <c r="AZ116" s="59" t="str">
        <f t="shared" si="472"/>
        <v>-</v>
      </c>
      <c r="BA116" s="59" t="str">
        <f t="shared" si="472"/>
        <v>-</v>
      </c>
      <c r="BB116" s="59" t="str">
        <f t="shared" si="472"/>
        <v>-</v>
      </c>
      <c r="BC116" s="59" t="str">
        <f t="shared" si="472"/>
        <v>-</v>
      </c>
      <c r="BD116" s="59" t="str">
        <f t="shared" si="472"/>
        <v>-</v>
      </c>
      <c r="BE116" s="59" t="str">
        <f t="shared" si="472"/>
        <v>-</v>
      </c>
      <c r="BF116" s="59" t="str">
        <f t="shared" si="472"/>
        <v>-</v>
      </c>
      <c r="BG116" s="59" t="str">
        <f t="shared" si="472"/>
        <v>-</v>
      </c>
      <c r="BH116" s="59" t="str">
        <f t="shared" si="472"/>
        <v>-</v>
      </c>
      <c r="BI116" s="59" t="str">
        <f t="shared" si="472"/>
        <v>-</v>
      </c>
      <c r="BJ116" s="59" t="str">
        <f t="shared" si="472"/>
        <v>-</v>
      </c>
      <c r="BK116" s="59" t="str">
        <f t="shared" si="472"/>
        <v>-</v>
      </c>
      <c r="BL116" s="59" t="str">
        <f t="shared" si="472"/>
        <v>-</v>
      </c>
      <c r="BM116" s="59" t="str">
        <f t="shared" si="472"/>
        <v>-</v>
      </c>
      <c r="BN116" s="59" t="str">
        <f t="shared" si="472"/>
        <v>-</v>
      </c>
      <c r="BO116" s="59" t="str">
        <f t="shared" ref="BO116:CX116" si="473">IFERROR(VLOOKUP(BO110,$B$975:$E$1054,2,FALSE),"-")</f>
        <v>-</v>
      </c>
      <c r="BP116" s="59" t="str">
        <f t="shared" si="473"/>
        <v>-</v>
      </c>
      <c r="BQ116" s="59" t="str">
        <f t="shared" si="473"/>
        <v>-</v>
      </c>
      <c r="BR116" s="59" t="str">
        <f t="shared" si="473"/>
        <v>-</v>
      </c>
      <c r="BS116" s="59" t="str">
        <f t="shared" si="473"/>
        <v>-</v>
      </c>
      <c r="BT116" s="59" t="str">
        <f t="shared" si="473"/>
        <v>-</v>
      </c>
      <c r="BU116" s="59" t="str">
        <f t="shared" si="473"/>
        <v>-</v>
      </c>
      <c r="BV116" s="59" t="str">
        <f t="shared" si="473"/>
        <v>-</v>
      </c>
      <c r="BW116" s="59" t="str">
        <f t="shared" si="473"/>
        <v>-</v>
      </c>
      <c r="BX116" s="59" t="str">
        <f t="shared" si="473"/>
        <v>-</v>
      </c>
      <c r="BY116" s="59" t="str">
        <f t="shared" si="473"/>
        <v>-</v>
      </c>
      <c r="BZ116" s="59" t="str">
        <f t="shared" si="473"/>
        <v>-</v>
      </c>
      <c r="CA116" s="59" t="str">
        <f t="shared" si="473"/>
        <v>-</v>
      </c>
      <c r="CB116" s="59" t="str">
        <f t="shared" si="473"/>
        <v>-</v>
      </c>
      <c r="CC116" s="59" t="str">
        <f t="shared" si="473"/>
        <v>-</v>
      </c>
      <c r="CD116" s="59" t="str">
        <f t="shared" si="473"/>
        <v>-</v>
      </c>
      <c r="CE116" s="59" t="str">
        <f t="shared" si="473"/>
        <v>-</v>
      </c>
      <c r="CF116" s="59" t="str">
        <f t="shared" si="473"/>
        <v>-</v>
      </c>
      <c r="CG116" s="59" t="str">
        <f t="shared" si="473"/>
        <v>-</v>
      </c>
      <c r="CH116" s="59" t="str">
        <f t="shared" si="473"/>
        <v>-</v>
      </c>
      <c r="CI116" s="59" t="str">
        <f t="shared" si="473"/>
        <v>-</v>
      </c>
      <c r="CJ116" s="59" t="str">
        <f t="shared" si="473"/>
        <v>-</v>
      </c>
      <c r="CK116" s="59" t="str">
        <f t="shared" si="473"/>
        <v>-</v>
      </c>
      <c r="CL116" s="59" t="str">
        <f t="shared" si="473"/>
        <v>-</v>
      </c>
      <c r="CM116" s="59" t="str">
        <f t="shared" si="473"/>
        <v>-</v>
      </c>
      <c r="CN116" s="59" t="str">
        <f t="shared" si="473"/>
        <v>-</v>
      </c>
      <c r="CO116" s="59" t="str">
        <f t="shared" si="473"/>
        <v>-</v>
      </c>
      <c r="CP116" s="59" t="str">
        <f t="shared" si="473"/>
        <v>-</v>
      </c>
      <c r="CQ116" s="59" t="str">
        <f t="shared" si="473"/>
        <v>-</v>
      </c>
      <c r="CR116" s="59" t="str">
        <f t="shared" si="473"/>
        <v>-</v>
      </c>
      <c r="CS116" s="59" t="str">
        <f t="shared" si="473"/>
        <v>-</v>
      </c>
      <c r="CT116" s="59" t="str">
        <f t="shared" si="473"/>
        <v>-</v>
      </c>
      <c r="CU116" s="59" t="str">
        <f t="shared" si="473"/>
        <v>-</v>
      </c>
      <c r="CV116" s="59" t="str">
        <f t="shared" si="473"/>
        <v>-</v>
      </c>
      <c r="CW116" s="59" t="str">
        <f t="shared" si="473"/>
        <v>-</v>
      </c>
      <c r="CX116" s="59" t="str">
        <f t="shared" si="473"/>
        <v>-</v>
      </c>
    </row>
    <row r="117" spans="2:102" ht="15" hidden="1" customHeight="1" x14ac:dyDescent="0.4">
      <c r="B117" s="5" t="s">
        <v>141</v>
      </c>
      <c r="C117" s="59" t="str">
        <f t="shared" ref="C117:AH117" si="474">IFERROR(VLOOKUP(C110,$B$975:$E$1054,3,FALSE),"-")</f>
        <v>-</v>
      </c>
      <c r="D117" s="59" t="str">
        <f t="shared" si="474"/>
        <v>-</v>
      </c>
      <c r="E117" s="59" t="str">
        <f t="shared" si="474"/>
        <v>-</v>
      </c>
      <c r="F117" s="59" t="str">
        <f t="shared" si="474"/>
        <v>-</v>
      </c>
      <c r="G117" s="59" t="str">
        <f t="shared" si="474"/>
        <v>-</v>
      </c>
      <c r="H117" s="59" t="str">
        <f t="shared" si="474"/>
        <v>-</v>
      </c>
      <c r="I117" s="59" t="str">
        <f t="shared" si="474"/>
        <v>-</v>
      </c>
      <c r="J117" s="59" t="str">
        <f t="shared" si="474"/>
        <v>-</v>
      </c>
      <c r="K117" s="59" t="str">
        <f t="shared" si="474"/>
        <v>-</v>
      </c>
      <c r="L117" s="59" t="str">
        <f t="shared" si="474"/>
        <v>-</v>
      </c>
      <c r="M117" s="59" t="str">
        <f t="shared" si="474"/>
        <v>-</v>
      </c>
      <c r="N117" s="59" t="str">
        <f t="shared" si="474"/>
        <v>-</v>
      </c>
      <c r="O117" s="59" t="str">
        <f t="shared" si="474"/>
        <v>-</v>
      </c>
      <c r="P117" s="59" t="str">
        <f t="shared" si="474"/>
        <v>-</v>
      </c>
      <c r="Q117" s="59" t="str">
        <f t="shared" si="474"/>
        <v>-</v>
      </c>
      <c r="R117" s="59" t="str">
        <f t="shared" si="474"/>
        <v>-</v>
      </c>
      <c r="S117" s="59" t="str">
        <f t="shared" si="474"/>
        <v>-</v>
      </c>
      <c r="T117" s="59" t="str">
        <f t="shared" si="474"/>
        <v>-</v>
      </c>
      <c r="U117" s="59" t="str">
        <f t="shared" si="474"/>
        <v>-</v>
      </c>
      <c r="V117" s="59" t="str">
        <f t="shared" si="474"/>
        <v>-</v>
      </c>
      <c r="W117" s="59" t="str">
        <f t="shared" si="474"/>
        <v>-</v>
      </c>
      <c r="X117" s="59" t="str">
        <f t="shared" si="474"/>
        <v>-</v>
      </c>
      <c r="Y117" s="59" t="str">
        <f t="shared" si="474"/>
        <v>-</v>
      </c>
      <c r="Z117" s="59" t="str">
        <f t="shared" si="474"/>
        <v>-</v>
      </c>
      <c r="AA117" s="59" t="str">
        <f t="shared" si="474"/>
        <v>-</v>
      </c>
      <c r="AB117" s="59" t="str">
        <f t="shared" si="474"/>
        <v>-</v>
      </c>
      <c r="AC117" s="59" t="str">
        <f t="shared" si="474"/>
        <v>-</v>
      </c>
      <c r="AD117" s="59" t="str">
        <f t="shared" si="474"/>
        <v>-</v>
      </c>
      <c r="AE117" s="59" t="str">
        <f t="shared" si="474"/>
        <v>-</v>
      </c>
      <c r="AF117" s="59" t="str">
        <f t="shared" si="474"/>
        <v>-</v>
      </c>
      <c r="AG117" s="59" t="str">
        <f t="shared" si="474"/>
        <v>-</v>
      </c>
      <c r="AH117" s="59" t="str">
        <f t="shared" si="474"/>
        <v>-</v>
      </c>
      <c r="AI117" s="59" t="str">
        <f t="shared" ref="AI117:BN117" si="475">IFERROR(VLOOKUP(AI110,$B$975:$E$1054,3,FALSE),"-")</f>
        <v>-</v>
      </c>
      <c r="AJ117" s="59" t="str">
        <f t="shared" si="475"/>
        <v>-</v>
      </c>
      <c r="AK117" s="59" t="str">
        <f t="shared" si="475"/>
        <v>-</v>
      </c>
      <c r="AL117" s="59" t="str">
        <f t="shared" si="475"/>
        <v>-</v>
      </c>
      <c r="AM117" s="59" t="str">
        <f t="shared" si="475"/>
        <v>-</v>
      </c>
      <c r="AN117" s="59" t="str">
        <f t="shared" si="475"/>
        <v>-</v>
      </c>
      <c r="AO117" s="59" t="str">
        <f t="shared" si="475"/>
        <v>-</v>
      </c>
      <c r="AP117" s="59" t="str">
        <f t="shared" si="475"/>
        <v>-</v>
      </c>
      <c r="AQ117" s="59" t="str">
        <f t="shared" si="475"/>
        <v>-</v>
      </c>
      <c r="AR117" s="59" t="str">
        <f t="shared" si="475"/>
        <v>-</v>
      </c>
      <c r="AS117" s="59" t="str">
        <f t="shared" si="475"/>
        <v>-</v>
      </c>
      <c r="AT117" s="59" t="str">
        <f t="shared" si="475"/>
        <v>-</v>
      </c>
      <c r="AU117" s="59" t="str">
        <f t="shared" si="475"/>
        <v>-</v>
      </c>
      <c r="AV117" s="59" t="str">
        <f t="shared" si="475"/>
        <v>-</v>
      </c>
      <c r="AW117" s="59" t="str">
        <f t="shared" si="475"/>
        <v>-</v>
      </c>
      <c r="AX117" s="59" t="str">
        <f t="shared" si="475"/>
        <v>-</v>
      </c>
      <c r="AY117" s="59" t="str">
        <f t="shared" si="475"/>
        <v>-</v>
      </c>
      <c r="AZ117" s="59" t="str">
        <f t="shared" si="475"/>
        <v>-</v>
      </c>
      <c r="BA117" s="59" t="str">
        <f t="shared" si="475"/>
        <v>-</v>
      </c>
      <c r="BB117" s="59" t="str">
        <f t="shared" si="475"/>
        <v>-</v>
      </c>
      <c r="BC117" s="59" t="str">
        <f t="shared" si="475"/>
        <v>-</v>
      </c>
      <c r="BD117" s="59" t="str">
        <f t="shared" si="475"/>
        <v>-</v>
      </c>
      <c r="BE117" s="59" t="str">
        <f t="shared" si="475"/>
        <v>-</v>
      </c>
      <c r="BF117" s="59" t="str">
        <f t="shared" si="475"/>
        <v>-</v>
      </c>
      <c r="BG117" s="59" t="str">
        <f t="shared" si="475"/>
        <v>-</v>
      </c>
      <c r="BH117" s="59" t="str">
        <f t="shared" si="475"/>
        <v>-</v>
      </c>
      <c r="BI117" s="59" t="str">
        <f t="shared" si="475"/>
        <v>-</v>
      </c>
      <c r="BJ117" s="59" t="str">
        <f t="shared" si="475"/>
        <v>-</v>
      </c>
      <c r="BK117" s="59" t="str">
        <f t="shared" si="475"/>
        <v>-</v>
      </c>
      <c r="BL117" s="59" t="str">
        <f t="shared" si="475"/>
        <v>-</v>
      </c>
      <c r="BM117" s="59" t="str">
        <f t="shared" si="475"/>
        <v>-</v>
      </c>
      <c r="BN117" s="59" t="str">
        <f t="shared" si="475"/>
        <v>-</v>
      </c>
      <c r="BO117" s="59" t="str">
        <f t="shared" ref="BO117:CX117" si="476">IFERROR(VLOOKUP(BO110,$B$975:$E$1054,3,FALSE),"-")</f>
        <v>-</v>
      </c>
      <c r="BP117" s="59" t="str">
        <f t="shared" si="476"/>
        <v>-</v>
      </c>
      <c r="BQ117" s="59" t="str">
        <f t="shared" si="476"/>
        <v>-</v>
      </c>
      <c r="BR117" s="59" t="str">
        <f t="shared" si="476"/>
        <v>-</v>
      </c>
      <c r="BS117" s="59" t="str">
        <f t="shared" si="476"/>
        <v>-</v>
      </c>
      <c r="BT117" s="59" t="str">
        <f t="shared" si="476"/>
        <v>-</v>
      </c>
      <c r="BU117" s="59" t="str">
        <f t="shared" si="476"/>
        <v>-</v>
      </c>
      <c r="BV117" s="59" t="str">
        <f t="shared" si="476"/>
        <v>-</v>
      </c>
      <c r="BW117" s="59" t="str">
        <f t="shared" si="476"/>
        <v>-</v>
      </c>
      <c r="BX117" s="59" t="str">
        <f t="shared" si="476"/>
        <v>-</v>
      </c>
      <c r="BY117" s="59" t="str">
        <f t="shared" si="476"/>
        <v>-</v>
      </c>
      <c r="BZ117" s="59" t="str">
        <f t="shared" si="476"/>
        <v>-</v>
      </c>
      <c r="CA117" s="59" t="str">
        <f t="shared" si="476"/>
        <v>-</v>
      </c>
      <c r="CB117" s="59" t="str">
        <f t="shared" si="476"/>
        <v>-</v>
      </c>
      <c r="CC117" s="59" t="str">
        <f t="shared" si="476"/>
        <v>-</v>
      </c>
      <c r="CD117" s="59" t="str">
        <f t="shared" si="476"/>
        <v>-</v>
      </c>
      <c r="CE117" s="59" t="str">
        <f t="shared" si="476"/>
        <v>-</v>
      </c>
      <c r="CF117" s="59" t="str">
        <f t="shared" si="476"/>
        <v>-</v>
      </c>
      <c r="CG117" s="59" t="str">
        <f t="shared" si="476"/>
        <v>-</v>
      </c>
      <c r="CH117" s="59" t="str">
        <f t="shared" si="476"/>
        <v>-</v>
      </c>
      <c r="CI117" s="59" t="str">
        <f t="shared" si="476"/>
        <v>-</v>
      </c>
      <c r="CJ117" s="59" t="str">
        <f t="shared" si="476"/>
        <v>-</v>
      </c>
      <c r="CK117" s="59" t="str">
        <f t="shared" si="476"/>
        <v>-</v>
      </c>
      <c r="CL117" s="59" t="str">
        <f t="shared" si="476"/>
        <v>-</v>
      </c>
      <c r="CM117" s="59" t="str">
        <f t="shared" si="476"/>
        <v>-</v>
      </c>
      <c r="CN117" s="59" t="str">
        <f t="shared" si="476"/>
        <v>-</v>
      </c>
      <c r="CO117" s="59" t="str">
        <f t="shared" si="476"/>
        <v>-</v>
      </c>
      <c r="CP117" s="59" t="str">
        <f t="shared" si="476"/>
        <v>-</v>
      </c>
      <c r="CQ117" s="59" t="str">
        <f t="shared" si="476"/>
        <v>-</v>
      </c>
      <c r="CR117" s="59" t="str">
        <f t="shared" si="476"/>
        <v>-</v>
      </c>
      <c r="CS117" s="59" t="str">
        <f t="shared" si="476"/>
        <v>-</v>
      </c>
      <c r="CT117" s="59" t="str">
        <f t="shared" si="476"/>
        <v>-</v>
      </c>
      <c r="CU117" s="59" t="str">
        <f t="shared" si="476"/>
        <v>-</v>
      </c>
      <c r="CV117" s="59" t="str">
        <f t="shared" si="476"/>
        <v>-</v>
      </c>
      <c r="CW117" s="59" t="str">
        <f t="shared" si="476"/>
        <v>-</v>
      </c>
      <c r="CX117" s="59" t="str">
        <f t="shared" si="476"/>
        <v>-</v>
      </c>
    </row>
    <row r="118" spans="2:102" ht="15" hidden="1" customHeight="1" x14ac:dyDescent="0.4">
      <c r="B118" s="5" t="s">
        <v>140</v>
      </c>
      <c r="C118" s="59" t="str">
        <f t="shared" ref="C118:AH118" si="477">IFERROR(VLOOKUP(C110,$B$975:$E$1054,4,FALSE),"-")</f>
        <v>-</v>
      </c>
      <c r="D118" s="59" t="str">
        <f t="shared" si="477"/>
        <v>-</v>
      </c>
      <c r="E118" s="59" t="str">
        <f t="shared" si="477"/>
        <v>-</v>
      </c>
      <c r="F118" s="59" t="str">
        <f t="shared" si="477"/>
        <v>-</v>
      </c>
      <c r="G118" s="59" t="str">
        <f t="shared" si="477"/>
        <v>-</v>
      </c>
      <c r="H118" s="59" t="str">
        <f t="shared" si="477"/>
        <v>-</v>
      </c>
      <c r="I118" s="59" t="str">
        <f t="shared" si="477"/>
        <v>-</v>
      </c>
      <c r="J118" s="59" t="str">
        <f t="shared" si="477"/>
        <v>-</v>
      </c>
      <c r="K118" s="59" t="str">
        <f t="shared" si="477"/>
        <v>-</v>
      </c>
      <c r="L118" s="59" t="str">
        <f t="shared" si="477"/>
        <v>-</v>
      </c>
      <c r="M118" s="59" t="str">
        <f t="shared" si="477"/>
        <v>-</v>
      </c>
      <c r="N118" s="59" t="str">
        <f t="shared" si="477"/>
        <v>-</v>
      </c>
      <c r="O118" s="59" t="str">
        <f t="shared" si="477"/>
        <v>-</v>
      </c>
      <c r="P118" s="59" t="str">
        <f t="shared" si="477"/>
        <v>-</v>
      </c>
      <c r="Q118" s="59" t="str">
        <f t="shared" si="477"/>
        <v>-</v>
      </c>
      <c r="R118" s="59" t="str">
        <f t="shared" si="477"/>
        <v>-</v>
      </c>
      <c r="S118" s="59" t="str">
        <f t="shared" si="477"/>
        <v>-</v>
      </c>
      <c r="T118" s="59" t="str">
        <f t="shared" si="477"/>
        <v>-</v>
      </c>
      <c r="U118" s="59" t="str">
        <f t="shared" si="477"/>
        <v>-</v>
      </c>
      <c r="V118" s="59" t="str">
        <f t="shared" si="477"/>
        <v>-</v>
      </c>
      <c r="W118" s="59" t="str">
        <f t="shared" si="477"/>
        <v>-</v>
      </c>
      <c r="X118" s="59" t="str">
        <f t="shared" si="477"/>
        <v>-</v>
      </c>
      <c r="Y118" s="59" t="str">
        <f t="shared" si="477"/>
        <v>-</v>
      </c>
      <c r="Z118" s="59" t="str">
        <f t="shared" si="477"/>
        <v>-</v>
      </c>
      <c r="AA118" s="59" t="str">
        <f t="shared" si="477"/>
        <v>-</v>
      </c>
      <c r="AB118" s="59" t="str">
        <f t="shared" si="477"/>
        <v>-</v>
      </c>
      <c r="AC118" s="59" t="str">
        <f t="shared" si="477"/>
        <v>-</v>
      </c>
      <c r="AD118" s="59" t="str">
        <f t="shared" si="477"/>
        <v>-</v>
      </c>
      <c r="AE118" s="59" t="str">
        <f t="shared" si="477"/>
        <v>-</v>
      </c>
      <c r="AF118" s="59" t="str">
        <f t="shared" si="477"/>
        <v>-</v>
      </c>
      <c r="AG118" s="59" t="str">
        <f t="shared" si="477"/>
        <v>-</v>
      </c>
      <c r="AH118" s="59" t="str">
        <f t="shared" si="477"/>
        <v>-</v>
      </c>
      <c r="AI118" s="59" t="str">
        <f t="shared" ref="AI118:BN118" si="478">IFERROR(VLOOKUP(AI110,$B$975:$E$1054,4,FALSE),"-")</f>
        <v>-</v>
      </c>
      <c r="AJ118" s="59" t="str">
        <f t="shared" si="478"/>
        <v>-</v>
      </c>
      <c r="AK118" s="59" t="str">
        <f t="shared" si="478"/>
        <v>-</v>
      </c>
      <c r="AL118" s="59" t="str">
        <f t="shared" si="478"/>
        <v>-</v>
      </c>
      <c r="AM118" s="59" t="str">
        <f t="shared" si="478"/>
        <v>-</v>
      </c>
      <c r="AN118" s="59" t="str">
        <f t="shared" si="478"/>
        <v>-</v>
      </c>
      <c r="AO118" s="59" t="str">
        <f t="shared" si="478"/>
        <v>-</v>
      </c>
      <c r="AP118" s="59" t="str">
        <f t="shared" si="478"/>
        <v>-</v>
      </c>
      <c r="AQ118" s="59" t="str">
        <f t="shared" si="478"/>
        <v>-</v>
      </c>
      <c r="AR118" s="59" t="str">
        <f t="shared" si="478"/>
        <v>-</v>
      </c>
      <c r="AS118" s="59" t="str">
        <f t="shared" si="478"/>
        <v>-</v>
      </c>
      <c r="AT118" s="59" t="str">
        <f t="shared" si="478"/>
        <v>-</v>
      </c>
      <c r="AU118" s="59" t="str">
        <f t="shared" si="478"/>
        <v>-</v>
      </c>
      <c r="AV118" s="59" t="str">
        <f t="shared" si="478"/>
        <v>-</v>
      </c>
      <c r="AW118" s="59" t="str">
        <f t="shared" si="478"/>
        <v>-</v>
      </c>
      <c r="AX118" s="59" t="str">
        <f t="shared" si="478"/>
        <v>-</v>
      </c>
      <c r="AY118" s="59" t="str">
        <f t="shared" si="478"/>
        <v>-</v>
      </c>
      <c r="AZ118" s="59" t="str">
        <f t="shared" si="478"/>
        <v>-</v>
      </c>
      <c r="BA118" s="59" t="str">
        <f t="shared" si="478"/>
        <v>-</v>
      </c>
      <c r="BB118" s="59" t="str">
        <f t="shared" si="478"/>
        <v>-</v>
      </c>
      <c r="BC118" s="59" t="str">
        <f t="shared" si="478"/>
        <v>-</v>
      </c>
      <c r="BD118" s="59" t="str">
        <f t="shared" si="478"/>
        <v>-</v>
      </c>
      <c r="BE118" s="59" t="str">
        <f t="shared" si="478"/>
        <v>-</v>
      </c>
      <c r="BF118" s="59" t="str">
        <f t="shared" si="478"/>
        <v>-</v>
      </c>
      <c r="BG118" s="59" t="str">
        <f t="shared" si="478"/>
        <v>-</v>
      </c>
      <c r="BH118" s="59" t="str">
        <f t="shared" si="478"/>
        <v>-</v>
      </c>
      <c r="BI118" s="59" t="str">
        <f t="shared" si="478"/>
        <v>-</v>
      </c>
      <c r="BJ118" s="59" t="str">
        <f t="shared" si="478"/>
        <v>-</v>
      </c>
      <c r="BK118" s="59" t="str">
        <f t="shared" si="478"/>
        <v>-</v>
      </c>
      <c r="BL118" s="59" t="str">
        <f t="shared" si="478"/>
        <v>-</v>
      </c>
      <c r="BM118" s="59" t="str">
        <f t="shared" si="478"/>
        <v>-</v>
      </c>
      <c r="BN118" s="59" t="str">
        <f t="shared" si="478"/>
        <v>-</v>
      </c>
      <c r="BO118" s="59" t="str">
        <f t="shared" ref="BO118:CX118" si="479">IFERROR(VLOOKUP(BO110,$B$975:$E$1054,4,FALSE),"-")</f>
        <v>-</v>
      </c>
      <c r="BP118" s="59" t="str">
        <f t="shared" si="479"/>
        <v>-</v>
      </c>
      <c r="BQ118" s="59" t="str">
        <f t="shared" si="479"/>
        <v>-</v>
      </c>
      <c r="BR118" s="59" t="str">
        <f t="shared" si="479"/>
        <v>-</v>
      </c>
      <c r="BS118" s="59" t="str">
        <f t="shared" si="479"/>
        <v>-</v>
      </c>
      <c r="BT118" s="59" t="str">
        <f t="shared" si="479"/>
        <v>-</v>
      </c>
      <c r="BU118" s="59" t="str">
        <f t="shared" si="479"/>
        <v>-</v>
      </c>
      <c r="BV118" s="59" t="str">
        <f t="shared" si="479"/>
        <v>-</v>
      </c>
      <c r="BW118" s="59" t="str">
        <f t="shared" si="479"/>
        <v>-</v>
      </c>
      <c r="BX118" s="59" t="str">
        <f t="shared" si="479"/>
        <v>-</v>
      </c>
      <c r="BY118" s="59" t="str">
        <f t="shared" si="479"/>
        <v>-</v>
      </c>
      <c r="BZ118" s="59" t="str">
        <f t="shared" si="479"/>
        <v>-</v>
      </c>
      <c r="CA118" s="59" t="str">
        <f t="shared" si="479"/>
        <v>-</v>
      </c>
      <c r="CB118" s="59" t="str">
        <f t="shared" si="479"/>
        <v>-</v>
      </c>
      <c r="CC118" s="59" t="str">
        <f t="shared" si="479"/>
        <v>-</v>
      </c>
      <c r="CD118" s="59" t="str">
        <f t="shared" si="479"/>
        <v>-</v>
      </c>
      <c r="CE118" s="59" t="str">
        <f t="shared" si="479"/>
        <v>-</v>
      </c>
      <c r="CF118" s="59" t="str">
        <f t="shared" si="479"/>
        <v>-</v>
      </c>
      <c r="CG118" s="59" t="str">
        <f t="shared" si="479"/>
        <v>-</v>
      </c>
      <c r="CH118" s="59" t="str">
        <f t="shared" si="479"/>
        <v>-</v>
      </c>
      <c r="CI118" s="59" t="str">
        <f t="shared" si="479"/>
        <v>-</v>
      </c>
      <c r="CJ118" s="59" t="str">
        <f t="shared" si="479"/>
        <v>-</v>
      </c>
      <c r="CK118" s="59" t="str">
        <f t="shared" si="479"/>
        <v>-</v>
      </c>
      <c r="CL118" s="59" t="str">
        <f t="shared" si="479"/>
        <v>-</v>
      </c>
      <c r="CM118" s="59" t="str">
        <f t="shared" si="479"/>
        <v>-</v>
      </c>
      <c r="CN118" s="59" t="str">
        <f t="shared" si="479"/>
        <v>-</v>
      </c>
      <c r="CO118" s="59" t="str">
        <f t="shared" si="479"/>
        <v>-</v>
      </c>
      <c r="CP118" s="59" t="str">
        <f t="shared" si="479"/>
        <v>-</v>
      </c>
      <c r="CQ118" s="59" t="str">
        <f t="shared" si="479"/>
        <v>-</v>
      </c>
      <c r="CR118" s="59" t="str">
        <f t="shared" si="479"/>
        <v>-</v>
      </c>
      <c r="CS118" s="59" t="str">
        <f t="shared" si="479"/>
        <v>-</v>
      </c>
      <c r="CT118" s="59" t="str">
        <f t="shared" si="479"/>
        <v>-</v>
      </c>
      <c r="CU118" s="59" t="str">
        <f t="shared" si="479"/>
        <v>-</v>
      </c>
      <c r="CV118" s="59" t="str">
        <f t="shared" si="479"/>
        <v>-</v>
      </c>
      <c r="CW118" s="59" t="str">
        <f t="shared" si="479"/>
        <v>-</v>
      </c>
      <c r="CX118" s="59" t="str">
        <f t="shared" si="479"/>
        <v>-</v>
      </c>
    </row>
    <row r="119" spans="2:102" ht="15" hidden="1" customHeight="1" x14ac:dyDescent="0.4">
      <c r="B119" s="5" t="s">
        <v>139</v>
      </c>
      <c r="C119" s="60" t="str">
        <f>IFERROR(VLOOKUP(C91,$B$121:C124,C85),"-")</f>
        <v>-</v>
      </c>
      <c r="D119" s="60" t="str">
        <f>IFERROR(VLOOKUP(D91,$B$121:D124,D85),"-")</f>
        <v>-</v>
      </c>
      <c r="E119" s="60" t="str">
        <f>IFERROR(VLOOKUP(E91,$B$121:E124,E85),"-")</f>
        <v>-</v>
      </c>
      <c r="F119" s="60" t="str">
        <f>IFERROR(VLOOKUP(F91,$B$121:F124,F85),"-")</f>
        <v>-</v>
      </c>
      <c r="G119" s="60" t="str">
        <f>IFERROR(VLOOKUP(G91,$B$121:G124,G85),"-")</f>
        <v>-</v>
      </c>
      <c r="H119" s="60" t="str">
        <f>IFERROR(VLOOKUP(H91,$B$121:H124,H85),"-")</f>
        <v>-</v>
      </c>
      <c r="I119" s="60" t="str">
        <f>IFERROR(VLOOKUP(I91,$B$121:I124,I85),"-")</f>
        <v>-</v>
      </c>
      <c r="J119" s="60" t="str">
        <f>IFERROR(VLOOKUP(J91,$B$121:J124,J85),"-")</f>
        <v>-</v>
      </c>
      <c r="K119" s="60" t="str">
        <f>IFERROR(VLOOKUP(K91,$B$121:K124,K85),"-")</f>
        <v>-</v>
      </c>
      <c r="L119" s="60" t="str">
        <f>IFERROR(VLOOKUP(L91,$B$121:L124,L85),"-")</f>
        <v>-</v>
      </c>
      <c r="M119" s="60" t="str">
        <f>IFERROR(VLOOKUP(M91,$B$121:M124,M85),"-")</f>
        <v>-</v>
      </c>
      <c r="N119" s="60" t="str">
        <f>IFERROR(VLOOKUP(N91,$B$121:N124,N85),"-")</f>
        <v>-</v>
      </c>
      <c r="O119" s="60" t="str">
        <f>IFERROR(VLOOKUP(O91,$B$121:O124,O85),"-")</f>
        <v>-</v>
      </c>
      <c r="P119" s="60" t="str">
        <f>IFERROR(VLOOKUP(P91,$B$121:P124,P85),"-")</f>
        <v>-</v>
      </c>
      <c r="Q119" s="60" t="str">
        <f>IFERROR(VLOOKUP(Q91,$B$121:Q124,Q85),"-")</f>
        <v>-</v>
      </c>
      <c r="R119" s="60" t="str">
        <f>IFERROR(VLOOKUP(R91,$B$121:R124,R85),"-")</f>
        <v>-</v>
      </c>
      <c r="S119" s="60" t="str">
        <f>IFERROR(VLOOKUP(S91,$B$121:S124,S85),"-")</f>
        <v>-</v>
      </c>
      <c r="T119" s="60" t="str">
        <f>IFERROR(VLOOKUP(T91,$B$121:T124,T85),"-")</f>
        <v>-</v>
      </c>
      <c r="U119" s="60" t="str">
        <f>IFERROR(VLOOKUP(U91,$B$121:U124,U85),"-")</f>
        <v>-</v>
      </c>
      <c r="V119" s="60" t="str">
        <f>IFERROR(VLOOKUP(V91,$B$121:V124,V85),"-")</f>
        <v>-</v>
      </c>
      <c r="W119" s="60" t="str">
        <f>IFERROR(VLOOKUP(W91,$B$121:W124,W85),"-")</f>
        <v>-</v>
      </c>
      <c r="X119" s="60" t="str">
        <f>IFERROR(VLOOKUP(X91,$B$121:X124,X85),"-")</f>
        <v>-</v>
      </c>
      <c r="Y119" s="60" t="str">
        <f>IFERROR(VLOOKUP(Y91,$B$121:Y124,Y85),"-")</f>
        <v>-</v>
      </c>
      <c r="Z119" s="60" t="str">
        <f>IFERROR(VLOOKUP(Z91,$B$121:Z124,Z85),"-")</f>
        <v>-</v>
      </c>
      <c r="AA119" s="60" t="str">
        <f>IFERROR(VLOOKUP(AA91,$B$121:AA124,AA85),"-")</f>
        <v>-</v>
      </c>
      <c r="AB119" s="60" t="str">
        <f>IFERROR(VLOOKUP(AB91,$B$121:AB124,AB85),"-")</f>
        <v>-</v>
      </c>
      <c r="AC119" s="60" t="str">
        <f>IFERROR(VLOOKUP(AC91,$B$121:AC124,AC85),"-")</f>
        <v>-</v>
      </c>
      <c r="AD119" s="60" t="str">
        <f>IFERROR(VLOOKUP(AD91,$B$121:AD124,AD85),"-")</f>
        <v>-</v>
      </c>
      <c r="AE119" s="60" t="str">
        <f>IFERROR(VLOOKUP(AE91,$B$121:AE124,AE85),"-")</f>
        <v>-</v>
      </c>
      <c r="AF119" s="60" t="str">
        <f>IFERROR(VLOOKUP(AF91,$B$121:AF124,AF85),"-")</f>
        <v>-</v>
      </c>
      <c r="AG119" s="60" t="str">
        <f>IFERROR(VLOOKUP(AG91,$B$121:AG124,AG85),"-")</f>
        <v>-</v>
      </c>
      <c r="AH119" s="60" t="str">
        <f>IFERROR(VLOOKUP(AH91,$B$121:AH124,AH85),"-")</f>
        <v>-</v>
      </c>
      <c r="AI119" s="60" t="str">
        <f>IFERROR(VLOOKUP(AI91,$B$121:AI124,AI85),"-")</f>
        <v>-</v>
      </c>
      <c r="AJ119" s="60" t="str">
        <f>IFERROR(VLOOKUP(AJ91,$B$121:AJ124,AJ85),"-")</f>
        <v>-</v>
      </c>
      <c r="AK119" s="60" t="str">
        <f>IFERROR(VLOOKUP(AK91,$B$121:AK124,AK85),"-")</f>
        <v>-</v>
      </c>
      <c r="AL119" s="60" t="str">
        <f>IFERROR(VLOOKUP(AL91,$B$121:AL124,AL85),"-")</f>
        <v>-</v>
      </c>
      <c r="AM119" s="60" t="str">
        <f>IFERROR(VLOOKUP(AM91,$B$121:AM124,AM85),"-")</f>
        <v>-</v>
      </c>
      <c r="AN119" s="60" t="str">
        <f>IFERROR(VLOOKUP(AN91,$B$121:AN124,AN85),"-")</f>
        <v>-</v>
      </c>
      <c r="AO119" s="60" t="str">
        <f>IFERROR(VLOOKUP(AO91,$B$121:AO124,AO85),"-")</f>
        <v>-</v>
      </c>
      <c r="AP119" s="60" t="str">
        <f>IFERROR(VLOOKUP(AP91,$B$121:AP124,AP85),"-")</f>
        <v>-</v>
      </c>
      <c r="AQ119" s="60" t="str">
        <f>IFERROR(VLOOKUP(AQ91,$B$121:AQ124,AQ85),"-")</f>
        <v>-</v>
      </c>
      <c r="AR119" s="60" t="str">
        <f>IFERROR(VLOOKUP(AR91,$B$121:AR124,AR85),"-")</f>
        <v>-</v>
      </c>
      <c r="AS119" s="60" t="str">
        <f>IFERROR(VLOOKUP(AS91,$B$121:AS124,AS85),"-")</f>
        <v>-</v>
      </c>
      <c r="AT119" s="60" t="str">
        <f>IFERROR(VLOOKUP(AT91,$B$121:AT124,AT85),"-")</f>
        <v>-</v>
      </c>
      <c r="AU119" s="60" t="str">
        <f>IFERROR(VLOOKUP(AU91,$B$121:AU124,AU85),"-")</f>
        <v>-</v>
      </c>
      <c r="AV119" s="60" t="str">
        <f>IFERROR(VLOOKUP(AV91,$B$121:AV124,AV85),"-")</f>
        <v>-</v>
      </c>
      <c r="AW119" s="60" t="str">
        <f>IFERROR(VLOOKUP(AW91,$B$121:AW124,AW85),"-")</f>
        <v>-</v>
      </c>
      <c r="AX119" s="60" t="str">
        <f>IFERROR(VLOOKUP(AX91,$B$121:AX124,AX85),"-")</f>
        <v>-</v>
      </c>
      <c r="AY119" s="60" t="str">
        <f>IFERROR(VLOOKUP(AY91,$B$121:AY124,AY85),"-")</f>
        <v>-</v>
      </c>
      <c r="AZ119" s="60" t="str">
        <f>IFERROR(VLOOKUP(AZ91,$B$121:AZ124,AZ85),"-")</f>
        <v>-</v>
      </c>
      <c r="BA119" s="60" t="str">
        <f>IFERROR(VLOOKUP(BA91,$B$121:BA124,BA85),"-")</f>
        <v>-</v>
      </c>
      <c r="BB119" s="60" t="str">
        <f>IFERROR(VLOOKUP(BB91,$B$121:BB124,BB85),"-")</f>
        <v>-</v>
      </c>
      <c r="BC119" s="60" t="str">
        <f>IFERROR(VLOOKUP(BC91,$B$121:BC124,BC85),"-")</f>
        <v>-</v>
      </c>
      <c r="BD119" s="60" t="str">
        <f>IFERROR(VLOOKUP(BD91,$B$121:BD124,BD85),"-")</f>
        <v>-</v>
      </c>
      <c r="BE119" s="60" t="str">
        <f>IFERROR(VLOOKUP(BE91,$B$121:BE124,BE85),"-")</f>
        <v>-</v>
      </c>
      <c r="BF119" s="60" t="str">
        <f>IFERROR(VLOOKUP(BF91,$B$121:BF124,BF85),"-")</f>
        <v>-</v>
      </c>
      <c r="BG119" s="60" t="str">
        <f>IFERROR(VLOOKUP(BG91,$B$121:BG124,BG85),"-")</f>
        <v>-</v>
      </c>
      <c r="BH119" s="60" t="str">
        <f>IFERROR(VLOOKUP(BH91,$B$121:BH124,BH85),"-")</f>
        <v>-</v>
      </c>
      <c r="BI119" s="60" t="str">
        <f>IFERROR(VLOOKUP(BI91,$B$121:BI124,BI85),"-")</f>
        <v>-</v>
      </c>
      <c r="BJ119" s="60" t="str">
        <f>IFERROR(VLOOKUP(BJ91,$B$121:BJ124,BJ85),"-")</f>
        <v>-</v>
      </c>
      <c r="BK119" s="60" t="str">
        <f>IFERROR(VLOOKUP(BK91,$B$121:BK124,BK85),"-")</f>
        <v>-</v>
      </c>
      <c r="BL119" s="60" t="str">
        <f>IFERROR(VLOOKUP(BL91,$B$121:BL124,BL85),"-")</f>
        <v>-</v>
      </c>
      <c r="BM119" s="60" t="str">
        <f>IFERROR(VLOOKUP(BM91,$B$121:BM124,BM85),"-")</f>
        <v>-</v>
      </c>
      <c r="BN119" s="60" t="str">
        <f>IFERROR(VLOOKUP(BN91,$B$121:BN124,BN85),"-")</f>
        <v>-</v>
      </c>
      <c r="BO119" s="60" t="str">
        <f>IFERROR(VLOOKUP(BO91,$B$121:BO124,BO85),"-")</f>
        <v>-</v>
      </c>
      <c r="BP119" s="60" t="str">
        <f>IFERROR(VLOOKUP(BP91,$B$121:BP124,BP85),"-")</f>
        <v>-</v>
      </c>
      <c r="BQ119" s="60" t="str">
        <f>IFERROR(VLOOKUP(BQ91,$B$121:BQ124,BQ85),"-")</f>
        <v>-</v>
      </c>
      <c r="BR119" s="60" t="str">
        <f>IFERROR(VLOOKUP(BR91,$B$121:BR124,BR85),"-")</f>
        <v>-</v>
      </c>
      <c r="BS119" s="60" t="str">
        <f>IFERROR(VLOOKUP(BS91,$B$121:BS124,BS85),"-")</f>
        <v>-</v>
      </c>
      <c r="BT119" s="60" t="str">
        <f>IFERROR(VLOOKUP(BT91,$B$121:BT124,BT85),"-")</f>
        <v>-</v>
      </c>
      <c r="BU119" s="60" t="str">
        <f>IFERROR(VLOOKUP(BU91,$B$121:BU124,BU85),"-")</f>
        <v>-</v>
      </c>
      <c r="BV119" s="60" t="str">
        <f>IFERROR(VLOOKUP(BV91,$B$121:BV124,BV85),"-")</f>
        <v>-</v>
      </c>
      <c r="BW119" s="60" t="str">
        <f>IFERROR(VLOOKUP(BW91,$B$121:BW124,BW85),"-")</f>
        <v>-</v>
      </c>
      <c r="BX119" s="60" t="str">
        <f>IFERROR(VLOOKUP(BX91,$B$121:BX124,BX85),"-")</f>
        <v>-</v>
      </c>
      <c r="BY119" s="60" t="str">
        <f>IFERROR(VLOOKUP(BY91,$B$121:BY124,BY85),"-")</f>
        <v>-</v>
      </c>
      <c r="BZ119" s="60" t="str">
        <f>IFERROR(VLOOKUP(BZ91,$B$121:BZ124,BZ85),"-")</f>
        <v>-</v>
      </c>
      <c r="CA119" s="60" t="str">
        <f>IFERROR(VLOOKUP(CA91,$B$121:CA124,CA85),"-")</f>
        <v>-</v>
      </c>
      <c r="CB119" s="60" t="str">
        <f>IFERROR(VLOOKUP(CB91,$B$121:CB124,CB85),"-")</f>
        <v>-</v>
      </c>
      <c r="CC119" s="60" t="str">
        <f>IFERROR(VLOOKUP(CC91,$B$121:CC124,CC85),"-")</f>
        <v>-</v>
      </c>
      <c r="CD119" s="60" t="str">
        <f>IFERROR(VLOOKUP(CD91,$B$121:CD124,CD85),"-")</f>
        <v>-</v>
      </c>
      <c r="CE119" s="60" t="str">
        <f>IFERROR(VLOOKUP(CE91,$B$121:CE124,CE85),"-")</f>
        <v>-</v>
      </c>
      <c r="CF119" s="60" t="str">
        <f>IFERROR(VLOOKUP(CF91,$B$121:CF124,CF85),"-")</f>
        <v>-</v>
      </c>
      <c r="CG119" s="60" t="str">
        <f>IFERROR(VLOOKUP(CG91,$B$121:CG124,CG85),"-")</f>
        <v>-</v>
      </c>
      <c r="CH119" s="60" t="str">
        <f>IFERROR(VLOOKUP(CH91,$B$121:CH124,CH85),"-")</f>
        <v>-</v>
      </c>
      <c r="CI119" s="60" t="str">
        <f>IFERROR(VLOOKUP(CI91,$B$121:CI124,CI85),"-")</f>
        <v>-</v>
      </c>
      <c r="CJ119" s="60" t="str">
        <f>IFERROR(VLOOKUP(CJ91,$B$121:CJ124,CJ85),"-")</f>
        <v>-</v>
      </c>
      <c r="CK119" s="60" t="str">
        <f>IFERROR(VLOOKUP(CK91,$B$121:CK124,CK85),"-")</f>
        <v>-</v>
      </c>
      <c r="CL119" s="60" t="str">
        <f>IFERROR(VLOOKUP(CL91,$B$121:CL124,CL85),"-")</f>
        <v>-</v>
      </c>
      <c r="CM119" s="60" t="str">
        <f>IFERROR(VLOOKUP(CM91,$B$121:CM124,CM85),"-")</f>
        <v>-</v>
      </c>
      <c r="CN119" s="60" t="str">
        <f>IFERROR(VLOOKUP(CN91,$B$121:CN124,CN85),"-")</f>
        <v>-</v>
      </c>
      <c r="CO119" s="60" t="str">
        <f>IFERROR(VLOOKUP(CO91,$B$121:CO124,CO85),"-")</f>
        <v>-</v>
      </c>
      <c r="CP119" s="60" t="str">
        <f>IFERROR(VLOOKUP(CP91,$B$121:CP124,CP85),"-")</f>
        <v>-</v>
      </c>
      <c r="CQ119" s="60" t="str">
        <f>IFERROR(VLOOKUP(CQ91,$B$121:CQ124,CQ85),"-")</f>
        <v>-</v>
      </c>
      <c r="CR119" s="60" t="str">
        <f>IFERROR(VLOOKUP(CR91,$B$121:CR124,CR85),"-")</f>
        <v>-</v>
      </c>
      <c r="CS119" s="60" t="str">
        <f>IFERROR(VLOOKUP(CS91,$B$121:CS124,CS85),"-")</f>
        <v>-</v>
      </c>
      <c r="CT119" s="60" t="str">
        <f>IFERROR(VLOOKUP(CT91,$B$121:CT124,CT85),"-")</f>
        <v>-</v>
      </c>
      <c r="CU119" s="60" t="str">
        <f>IFERROR(VLOOKUP(CU91,$B$121:CU124,CU85),"-")</f>
        <v>-</v>
      </c>
      <c r="CV119" s="60" t="str">
        <f>IFERROR(VLOOKUP(CV91,$B$121:CV124,CV85),"-")</f>
        <v>-</v>
      </c>
      <c r="CW119" s="60" t="str">
        <f>IFERROR(VLOOKUP(CW91,$B$121:CW124,CW85),"-")</f>
        <v>-</v>
      </c>
      <c r="CX119" s="60" t="str">
        <f>IFERROR(VLOOKUP(CX91,$B$121:CX124,CX85),"-")</f>
        <v>-</v>
      </c>
    </row>
    <row r="120" spans="2:102" ht="15" hidden="1" customHeight="1" x14ac:dyDescent="0.4">
      <c r="B120" s="5" t="s">
        <v>144</v>
      </c>
      <c r="H120" s="5"/>
      <c r="I120" s="5"/>
      <c r="J120" s="5"/>
    </row>
    <row r="121" spans="2:102" ht="15" hidden="1" customHeight="1" x14ac:dyDescent="0.4">
      <c r="B121" s="5">
        <v>14</v>
      </c>
      <c r="C121" s="60">
        <f>IF(50&gt;=C112,0,(C112-50)/10*C117)</f>
        <v>0</v>
      </c>
      <c r="D121" s="60">
        <f t="shared" ref="D121:BO121" si="480">IF(50&gt;=D112,0,(D112-50)/10*D117)</f>
        <v>0</v>
      </c>
      <c r="E121" s="60">
        <f t="shared" si="480"/>
        <v>0</v>
      </c>
      <c r="F121" s="60">
        <f t="shared" si="480"/>
        <v>0</v>
      </c>
      <c r="G121" s="60">
        <f t="shared" si="480"/>
        <v>0</v>
      </c>
      <c r="H121" s="60">
        <f t="shared" si="480"/>
        <v>0</v>
      </c>
      <c r="I121" s="60">
        <f t="shared" si="480"/>
        <v>0</v>
      </c>
      <c r="J121" s="60">
        <f t="shared" si="480"/>
        <v>0</v>
      </c>
      <c r="K121" s="60">
        <f t="shared" si="480"/>
        <v>0</v>
      </c>
      <c r="L121" s="60">
        <f t="shared" si="480"/>
        <v>0</v>
      </c>
      <c r="M121" s="60">
        <f t="shared" si="480"/>
        <v>0</v>
      </c>
      <c r="N121" s="60">
        <f t="shared" si="480"/>
        <v>0</v>
      </c>
      <c r="O121" s="60">
        <f t="shared" si="480"/>
        <v>0</v>
      </c>
      <c r="P121" s="60">
        <f t="shared" si="480"/>
        <v>0</v>
      </c>
      <c r="Q121" s="60">
        <f t="shared" si="480"/>
        <v>0</v>
      </c>
      <c r="R121" s="60">
        <f t="shared" si="480"/>
        <v>0</v>
      </c>
      <c r="S121" s="60">
        <f t="shared" si="480"/>
        <v>0</v>
      </c>
      <c r="T121" s="60">
        <f t="shared" si="480"/>
        <v>0</v>
      </c>
      <c r="U121" s="60">
        <f t="shared" si="480"/>
        <v>0</v>
      </c>
      <c r="V121" s="60">
        <f t="shared" si="480"/>
        <v>0</v>
      </c>
      <c r="W121" s="60">
        <f t="shared" si="480"/>
        <v>0</v>
      </c>
      <c r="X121" s="60">
        <f t="shared" si="480"/>
        <v>0</v>
      </c>
      <c r="Y121" s="60">
        <f t="shared" si="480"/>
        <v>0</v>
      </c>
      <c r="Z121" s="60">
        <f t="shared" si="480"/>
        <v>0</v>
      </c>
      <c r="AA121" s="60">
        <f t="shared" si="480"/>
        <v>0</v>
      </c>
      <c r="AB121" s="60">
        <f t="shared" si="480"/>
        <v>0</v>
      </c>
      <c r="AC121" s="60">
        <f t="shared" si="480"/>
        <v>0</v>
      </c>
      <c r="AD121" s="60">
        <f t="shared" si="480"/>
        <v>0</v>
      </c>
      <c r="AE121" s="60">
        <f t="shared" si="480"/>
        <v>0</v>
      </c>
      <c r="AF121" s="60">
        <f t="shared" si="480"/>
        <v>0</v>
      </c>
      <c r="AG121" s="60">
        <f t="shared" si="480"/>
        <v>0</v>
      </c>
      <c r="AH121" s="60">
        <f t="shared" si="480"/>
        <v>0</v>
      </c>
      <c r="AI121" s="60">
        <f t="shared" si="480"/>
        <v>0</v>
      </c>
      <c r="AJ121" s="60">
        <f t="shared" si="480"/>
        <v>0</v>
      </c>
      <c r="AK121" s="60">
        <f t="shared" si="480"/>
        <v>0</v>
      </c>
      <c r="AL121" s="60">
        <f t="shared" si="480"/>
        <v>0</v>
      </c>
      <c r="AM121" s="60">
        <f t="shared" si="480"/>
        <v>0</v>
      </c>
      <c r="AN121" s="60">
        <f t="shared" si="480"/>
        <v>0</v>
      </c>
      <c r="AO121" s="60">
        <f t="shared" si="480"/>
        <v>0</v>
      </c>
      <c r="AP121" s="60">
        <f t="shared" si="480"/>
        <v>0</v>
      </c>
      <c r="AQ121" s="60">
        <f t="shared" si="480"/>
        <v>0</v>
      </c>
      <c r="AR121" s="60">
        <f t="shared" si="480"/>
        <v>0</v>
      </c>
      <c r="AS121" s="60">
        <f t="shared" si="480"/>
        <v>0</v>
      </c>
      <c r="AT121" s="60">
        <f t="shared" si="480"/>
        <v>0</v>
      </c>
      <c r="AU121" s="60">
        <f t="shared" si="480"/>
        <v>0</v>
      </c>
      <c r="AV121" s="60">
        <f t="shared" si="480"/>
        <v>0</v>
      </c>
      <c r="AW121" s="60">
        <f t="shared" si="480"/>
        <v>0</v>
      </c>
      <c r="AX121" s="60">
        <f t="shared" si="480"/>
        <v>0</v>
      </c>
      <c r="AY121" s="60">
        <f t="shared" si="480"/>
        <v>0</v>
      </c>
      <c r="AZ121" s="60">
        <f t="shared" si="480"/>
        <v>0</v>
      </c>
      <c r="BA121" s="60">
        <f t="shared" si="480"/>
        <v>0</v>
      </c>
      <c r="BB121" s="60">
        <f t="shared" si="480"/>
        <v>0</v>
      </c>
      <c r="BC121" s="60">
        <f t="shared" si="480"/>
        <v>0</v>
      </c>
      <c r="BD121" s="60">
        <f t="shared" si="480"/>
        <v>0</v>
      </c>
      <c r="BE121" s="60">
        <f t="shared" si="480"/>
        <v>0</v>
      </c>
      <c r="BF121" s="60">
        <f t="shared" si="480"/>
        <v>0</v>
      </c>
      <c r="BG121" s="60">
        <f t="shared" si="480"/>
        <v>0</v>
      </c>
      <c r="BH121" s="60">
        <f t="shared" si="480"/>
        <v>0</v>
      </c>
      <c r="BI121" s="60">
        <f t="shared" si="480"/>
        <v>0</v>
      </c>
      <c r="BJ121" s="60">
        <f t="shared" si="480"/>
        <v>0</v>
      </c>
      <c r="BK121" s="60">
        <f t="shared" si="480"/>
        <v>0</v>
      </c>
      <c r="BL121" s="60">
        <f t="shared" si="480"/>
        <v>0</v>
      </c>
      <c r="BM121" s="60">
        <f t="shared" si="480"/>
        <v>0</v>
      </c>
      <c r="BN121" s="60">
        <f t="shared" si="480"/>
        <v>0</v>
      </c>
      <c r="BO121" s="60">
        <f t="shared" si="480"/>
        <v>0</v>
      </c>
      <c r="BP121" s="60">
        <f t="shared" ref="BP121:CX121" si="481">IF(50&gt;=BP112,0,(BP112-50)/10*BP117)</f>
        <v>0</v>
      </c>
      <c r="BQ121" s="60">
        <f t="shared" si="481"/>
        <v>0</v>
      </c>
      <c r="BR121" s="60">
        <f t="shared" si="481"/>
        <v>0</v>
      </c>
      <c r="BS121" s="60">
        <f t="shared" si="481"/>
        <v>0</v>
      </c>
      <c r="BT121" s="60">
        <f t="shared" si="481"/>
        <v>0</v>
      </c>
      <c r="BU121" s="60">
        <f t="shared" si="481"/>
        <v>0</v>
      </c>
      <c r="BV121" s="60">
        <f t="shared" si="481"/>
        <v>0</v>
      </c>
      <c r="BW121" s="60">
        <f t="shared" si="481"/>
        <v>0</v>
      </c>
      <c r="BX121" s="60">
        <f t="shared" si="481"/>
        <v>0</v>
      </c>
      <c r="BY121" s="60">
        <f t="shared" si="481"/>
        <v>0</v>
      </c>
      <c r="BZ121" s="60">
        <f t="shared" si="481"/>
        <v>0</v>
      </c>
      <c r="CA121" s="60">
        <f t="shared" si="481"/>
        <v>0</v>
      </c>
      <c r="CB121" s="60">
        <f t="shared" si="481"/>
        <v>0</v>
      </c>
      <c r="CC121" s="60">
        <f t="shared" si="481"/>
        <v>0</v>
      </c>
      <c r="CD121" s="60">
        <f t="shared" si="481"/>
        <v>0</v>
      </c>
      <c r="CE121" s="60">
        <f t="shared" si="481"/>
        <v>0</v>
      </c>
      <c r="CF121" s="60">
        <f t="shared" si="481"/>
        <v>0</v>
      </c>
      <c r="CG121" s="60">
        <f t="shared" si="481"/>
        <v>0</v>
      </c>
      <c r="CH121" s="60">
        <f t="shared" si="481"/>
        <v>0</v>
      </c>
      <c r="CI121" s="60">
        <f t="shared" si="481"/>
        <v>0</v>
      </c>
      <c r="CJ121" s="60">
        <f t="shared" si="481"/>
        <v>0</v>
      </c>
      <c r="CK121" s="60">
        <f t="shared" si="481"/>
        <v>0</v>
      </c>
      <c r="CL121" s="60">
        <f t="shared" si="481"/>
        <v>0</v>
      </c>
      <c r="CM121" s="60">
        <f t="shared" si="481"/>
        <v>0</v>
      </c>
      <c r="CN121" s="60">
        <f t="shared" si="481"/>
        <v>0</v>
      </c>
      <c r="CO121" s="60">
        <f t="shared" si="481"/>
        <v>0</v>
      </c>
      <c r="CP121" s="60">
        <f t="shared" si="481"/>
        <v>0</v>
      </c>
      <c r="CQ121" s="60">
        <f t="shared" si="481"/>
        <v>0</v>
      </c>
      <c r="CR121" s="60">
        <f t="shared" si="481"/>
        <v>0</v>
      </c>
      <c r="CS121" s="60">
        <f t="shared" si="481"/>
        <v>0</v>
      </c>
      <c r="CT121" s="60">
        <f t="shared" si="481"/>
        <v>0</v>
      </c>
      <c r="CU121" s="60">
        <f t="shared" si="481"/>
        <v>0</v>
      </c>
      <c r="CV121" s="60">
        <f t="shared" si="481"/>
        <v>0</v>
      </c>
      <c r="CW121" s="60">
        <f t="shared" si="481"/>
        <v>0</v>
      </c>
      <c r="CX121" s="60">
        <f t="shared" si="481"/>
        <v>0</v>
      </c>
    </row>
    <row r="122" spans="2:102" ht="15" hidden="1" customHeight="1" x14ac:dyDescent="0.4">
      <c r="B122" s="5">
        <v>18</v>
      </c>
      <c r="C122" s="60">
        <f>IF(100&gt;=C112,0,(C112-100)/10*C117)</f>
        <v>0</v>
      </c>
      <c r="D122" s="60">
        <f t="shared" ref="D122:BO122" si="482">IF(100&gt;=D112,0,(D112-100)/10*D117)</f>
        <v>0</v>
      </c>
      <c r="E122" s="60">
        <f t="shared" si="482"/>
        <v>0</v>
      </c>
      <c r="F122" s="60">
        <f t="shared" si="482"/>
        <v>0</v>
      </c>
      <c r="G122" s="60">
        <f t="shared" si="482"/>
        <v>0</v>
      </c>
      <c r="H122" s="60">
        <f t="shared" si="482"/>
        <v>0</v>
      </c>
      <c r="I122" s="60">
        <f t="shared" si="482"/>
        <v>0</v>
      </c>
      <c r="J122" s="60">
        <f t="shared" si="482"/>
        <v>0</v>
      </c>
      <c r="K122" s="60">
        <f t="shared" si="482"/>
        <v>0</v>
      </c>
      <c r="L122" s="60">
        <f t="shared" si="482"/>
        <v>0</v>
      </c>
      <c r="M122" s="60">
        <f t="shared" si="482"/>
        <v>0</v>
      </c>
      <c r="N122" s="60">
        <f t="shared" si="482"/>
        <v>0</v>
      </c>
      <c r="O122" s="60">
        <f t="shared" si="482"/>
        <v>0</v>
      </c>
      <c r="P122" s="60">
        <f t="shared" si="482"/>
        <v>0</v>
      </c>
      <c r="Q122" s="60">
        <f t="shared" si="482"/>
        <v>0</v>
      </c>
      <c r="R122" s="60">
        <f t="shared" si="482"/>
        <v>0</v>
      </c>
      <c r="S122" s="60">
        <f t="shared" si="482"/>
        <v>0</v>
      </c>
      <c r="T122" s="60">
        <f t="shared" si="482"/>
        <v>0</v>
      </c>
      <c r="U122" s="60">
        <f t="shared" si="482"/>
        <v>0</v>
      </c>
      <c r="V122" s="60">
        <f t="shared" si="482"/>
        <v>0</v>
      </c>
      <c r="W122" s="60">
        <f t="shared" si="482"/>
        <v>0</v>
      </c>
      <c r="X122" s="60">
        <f t="shared" si="482"/>
        <v>0</v>
      </c>
      <c r="Y122" s="60">
        <f t="shared" si="482"/>
        <v>0</v>
      </c>
      <c r="Z122" s="60">
        <f t="shared" si="482"/>
        <v>0</v>
      </c>
      <c r="AA122" s="60">
        <f t="shared" si="482"/>
        <v>0</v>
      </c>
      <c r="AB122" s="60">
        <f t="shared" si="482"/>
        <v>0</v>
      </c>
      <c r="AC122" s="60">
        <f t="shared" si="482"/>
        <v>0</v>
      </c>
      <c r="AD122" s="60">
        <f t="shared" si="482"/>
        <v>0</v>
      </c>
      <c r="AE122" s="60">
        <f t="shared" si="482"/>
        <v>0</v>
      </c>
      <c r="AF122" s="60">
        <f t="shared" si="482"/>
        <v>0</v>
      </c>
      <c r="AG122" s="60">
        <f t="shared" si="482"/>
        <v>0</v>
      </c>
      <c r="AH122" s="60">
        <f t="shared" si="482"/>
        <v>0</v>
      </c>
      <c r="AI122" s="60">
        <f t="shared" si="482"/>
        <v>0</v>
      </c>
      <c r="AJ122" s="60">
        <f t="shared" si="482"/>
        <v>0</v>
      </c>
      <c r="AK122" s="60">
        <f t="shared" si="482"/>
        <v>0</v>
      </c>
      <c r="AL122" s="60">
        <f t="shared" si="482"/>
        <v>0</v>
      </c>
      <c r="AM122" s="60">
        <f t="shared" si="482"/>
        <v>0</v>
      </c>
      <c r="AN122" s="60">
        <f t="shared" si="482"/>
        <v>0</v>
      </c>
      <c r="AO122" s="60">
        <f t="shared" si="482"/>
        <v>0</v>
      </c>
      <c r="AP122" s="60">
        <f t="shared" si="482"/>
        <v>0</v>
      </c>
      <c r="AQ122" s="60">
        <f t="shared" si="482"/>
        <v>0</v>
      </c>
      <c r="AR122" s="60">
        <f t="shared" si="482"/>
        <v>0</v>
      </c>
      <c r="AS122" s="60">
        <f t="shared" si="482"/>
        <v>0</v>
      </c>
      <c r="AT122" s="60">
        <f t="shared" si="482"/>
        <v>0</v>
      </c>
      <c r="AU122" s="60">
        <f t="shared" si="482"/>
        <v>0</v>
      </c>
      <c r="AV122" s="60">
        <f t="shared" si="482"/>
        <v>0</v>
      </c>
      <c r="AW122" s="60">
        <f t="shared" si="482"/>
        <v>0</v>
      </c>
      <c r="AX122" s="60">
        <f t="shared" si="482"/>
        <v>0</v>
      </c>
      <c r="AY122" s="60">
        <f t="shared" si="482"/>
        <v>0</v>
      </c>
      <c r="AZ122" s="60">
        <f t="shared" si="482"/>
        <v>0</v>
      </c>
      <c r="BA122" s="60">
        <f t="shared" si="482"/>
        <v>0</v>
      </c>
      <c r="BB122" s="60">
        <f t="shared" si="482"/>
        <v>0</v>
      </c>
      <c r="BC122" s="60">
        <f t="shared" si="482"/>
        <v>0</v>
      </c>
      <c r="BD122" s="60">
        <f t="shared" si="482"/>
        <v>0</v>
      </c>
      <c r="BE122" s="60">
        <f t="shared" si="482"/>
        <v>0</v>
      </c>
      <c r="BF122" s="60">
        <f t="shared" si="482"/>
        <v>0</v>
      </c>
      <c r="BG122" s="60">
        <f t="shared" si="482"/>
        <v>0</v>
      </c>
      <c r="BH122" s="60">
        <f t="shared" si="482"/>
        <v>0</v>
      </c>
      <c r="BI122" s="60">
        <f t="shared" si="482"/>
        <v>0</v>
      </c>
      <c r="BJ122" s="60">
        <f t="shared" si="482"/>
        <v>0</v>
      </c>
      <c r="BK122" s="60">
        <f t="shared" si="482"/>
        <v>0</v>
      </c>
      <c r="BL122" s="60">
        <f t="shared" si="482"/>
        <v>0</v>
      </c>
      <c r="BM122" s="60">
        <f t="shared" si="482"/>
        <v>0</v>
      </c>
      <c r="BN122" s="60">
        <f t="shared" si="482"/>
        <v>0</v>
      </c>
      <c r="BO122" s="60">
        <f t="shared" si="482"/>
        <v>0</v>
      </c>
      <c r="BP122" s="60">
        <f t="shared" ref="BP122:CX122" si="483">IF(100&gt;=BP112,0,(BP112-100)/10*BP117)</f>
        <v>0</v>
      </c>
      <c r="BQ122" s="60">
        <f t="shared" si="483"/>
        <v>0</v>
      </c>
      <c r="BR122" s="60">
        <f t="shared" si="483"/>
        <v>0</v>
      </c>
      <c r="BS122" s="60">
        <f t="shared" si="483"/>
        <v>0</v>
      </c>
      <c r="BT122" s="60">
        <f t="shared" si="483"/>
        <v>0</v>
      </c>
      <c r="BU122" s="60">
        <f t="shared" si="483"/>
        <v>0</v>
      </c>
      <c r="BV122" s="60">
        <f t="shared" si="483"/>
        <v>0</v>
      </c>
      <c r="BW122" s="60">
        <f t="shared" si="483"/>
        <v>0</v>
      </c>
      <c r="BX122" s="60">
        <f t="shared" si="483"/>
        <v>0</v>
      </c>
      <c r="BY122" s="60">
        <f t="shared" si="483"/>
        <v>0</v>
      </c>
      <c r="BZ122" s="60">
        <f t="shared" si="483"/>
        <v>0</v>
      </c>
      <c r="CA122" s="60">
        <f t="shared" si="483"/>
        <v>0</v>
      </c>
      <c r="CB122" s="60">
        <f t="shared" si="483"/>
        <v>0</v>
      </c>
      <c r="CC122" s="60">
        <f t="shared" si="483"/>
        <v>0</v>
      </c>
      <c r="CD122" s="60">
        <f t="shared" si="483"/>
        <v>0</v>
      </c>
      <c r="CE122" s="60">
        <f t="shared" si="483"/>
        <v>0</v>
      </c>
      <c r="CF122" s="60">
        <f t="shared" si="483"/>
        <v>0</v>
      </c>
      <c r="CG122" s="60">
        <f t="shared" si="483"/>
        <v>0</v>
      </c>
      <c r="CH122" s="60">
        <f t="shared" si="483"/>
        <v>0</v>
      </c>
      <c r="CI122" s="60">
        <f t="shared" si="483"/>
        <v>0</v>
      </c>
      <c r="CJ122" s="60">
        <f t="shared" si="483"/>
        <v>0</v>
      </c>
      <c r="CK122" s="60">
        <f t="shared" si="483"/>
        <v>0</v>
      </c>
      <c r="CL122" s="60">
        <f t="shared" si="483"/>
        <v>0</v>
      </c>
      <c r="CM122" s="60">
        <f t="shared" si="483"/>
        <v>0</v>
      </c>
      <c r="CN122" s="60">
        <f t="shared" si="483"/>
        <v>0</v>
      </c>
      <c r="CO122" s="60">
        <f t="shared" si="483"/>
        <v>0</v>
      </c>
      <c r="CP122" s="60">
        <f t="shared" si="483"/>
        <v>0</v>
      </c>
      <c r="CQ122" s="60">
        <f t="shared" si="483"/>
        <v>0</v>
      </c>
      <c r="CR122" s="60">
        <f t="shared" si="483"/>
        <v>0</v>
      </c>
      <c r="CS122" s="60">
        <f t="shared" si="483"/>
        <v>0</v>
      </c>
      <c r="CT122" s="60">
        <f t="shared" si="483"/>
        <v>0</v>
      </c>
      <c r="CU122" s="60">
        <f t="shared" si="483"/>
        <v>0</v>
      </c>
      <c r="CV122" s="60">
        <f t="shared" si="483"/>
        <v>0</v>
      </c>
      <c r="CW122" s="60">
        <f t="shared" si="483"/>
        <v>0</v>
      </c>
      <c r="CX122" s="60">
        <f t="shared" si="483"/>
        <v>0</v>
      </c>
    </row>
    <row r="123" spans="2:102" ht="15" hidden="1" customHeight="1" x14ac:dyDescent="0.4">
      <c r="B123" s="5">
        <v>24</v>
      </c>
      <c r="C123" s="60">
        <f>IF(60&gt;=C112,0,(C112-60)/10*C117)</f>
        <v>0</v>
      </c>
      <c r="D123" s="60">
        <f t="shared" ref="D123:BO123" si="484">IF(60&gt;=D112,0,(D112-60)/10*D117)</f>
        <v>0</v>
      </c>
      <c r="E123" s="60">
        <f t="shared" si="484"/>
        <v>0</v>
      </c>
      <c r="F123" s="60">
        <f t="shared" si="484"/>
        <v>0</v>
      </c>
      <c r="G123" s="60">
        <f t="shared" si="484"/>
        <v>0</v>
      </c>
      <c r="H123" s="60">
        <f t="shared" si="484"/>
        <v>0</v>
      </c>
      <c r="I123" s="60">
        <f t="shared" si="484"/>
        <v>0</v>
      </c>
      <c r="J123" s="60">
        <f t="shared" si="484"/>
        <v>0</v>
      </c>
      <c r="K123" s="60">
        <f t="shared" si="484"/>
        <v>0</v>
      </c>
      <c r="L123" s="60">
        <f t="shared" si="484"/>
        <v>0</v>
      </c>
      <c r="M123" s="60">
        <f t="shared" si="484"/>
        <v>0</v>
      </c>
      <c r="N123" s="60">
        <f t="shared" si="484"/>
        <v>0</v>
      </c>
      <c r="O123" s="60">
        <f t="shared" si="484"/>
        <v>0</v>
      </c>
      <c r="P123" s="60">
        <f t="shared" si="484"/>
        <v>0</v>
      </c>
      <c r="Q123" s="60">
        <f t="shared" si="484"/>
        <v>0</v>
      </c>
      <c r="R123" s="60">
        <f t="shared" si="484"/>
        <v>0</v>
      </c>
      <c r="S123" s="60">
        <f t="shared" si="484"/>
        <v>0</v>
      </c>
      <c r="T123" s="60">
        <f t="shared" si="484"/>
        <v>0</v>
      </c>
      <c r="U123" s="60">
        <f t="shared" si="484"/>
        <v>0</v>
      </c>
      <c r="V123" s="60">
        <f t="shared" si="484"/>
        <v>0</v>
      </c>
      <c r="W123" s="60">
        <f t="shared" si="484"/>
        <v>0</v>
      </c>
      <c r="X123" s="60">
        <f t="shared" si="484"/>
        <v>0</v>
      </c>
      <c r="Y123" s="60">
        <f t="shared" si="484"/>
        <v>0</v>
      </c>
      <c r="Z123" s="60">
        <f t="shared" si="484"/>
        <v>0</v>
      </c>
      <c r="AA123" s="60">
        <f t="shared" si="484"/>
        <v>0</v>
      </c>
      <c r="AB123" s="60">
        <f t="shared" si="484"/>
        <v>0</v>
      </c>
      <c r="AC123" s="60">
        <f t="shared" si="484"/>
        <v>0</v>
      </c>
      <c r="AD123" s="60">
        <f t="shared" si="484"/>
        <v>0</v>
      </c>
      <c r="AE123" s="60">
        <f t="shared" si="484"/>
        <v>0</v>
      </c>
      <c r="AF123" s="60">
        <f t="shared" si="484"/>
        <v>0</v>
      </c>
      <c r="AG123" s="60">
        <f t="shared" si="484"/>
        <v>0</v>
      </c>
      <c r="AH123" s="60">
        <f t="shared" si="484"/>
        <v>0</v>
      </c>
      <c r="AI123" s="60">
        <f t="shared" si="484"/>
        <v>0</v>
      </c>
      <c r="AJ123" s="60">
        <f t="shared" si="484"/>
        <v>0</v>
      </c>
      <c r="AK123" s="60">
        <f t="shared" si="484"/>
        <v>0</v>
      </c>
      <c r="AL123" s="60">
        <f t="shared" si="484"/>
        <v>0</v>
      </c>
      <c r="AM123" s="60">
        <f t="shared" si="484"/>
        <v>0</v>
      </c>
      <c r="AN123" s="60">
        <f t="shared" si="484"/>
        <v>0</v>
      </c>
      <c r="AO123" s="60">
        <f t="shared" si="484"/>
        <v>0</v>
      </c>
      <c r="AP123" s="60">
        <f t="shared" si="484"/>
        <v>0</v>
      </c>
      <c r="AQ123" s="60">
        <f t="shared" si="484"/>
        <v>0</v>
      </c>
      <c r="AR123" s="60">
        <f t="shared" si="484"/>
        <v>0</v>
      </c>
      <c r="AS123" s="60">
        <f t="shared" si="484"/>
        <v>0</v>
      </c>
      <c r="AT123" s="60">
        <f t="shared" si="484"/>
        <v>0</v>
      </c>
      <c r="AU123" s="60">
        <f t="shared" si="484"/>
        <v>0</v>
      </c>
      <c r="AV123" s="60">
        <f t="shared" si="484"/>
        <v>0</v>
      </c>
      <c r="AW123" s="60">
        <f t="shared" si="484"/>
        <v>0</v>
      </c>
      <c r="AX123" s="60">
        <f t="shared" si="484"/>
        <v>0</v>
      </c>
      <c r="AY123" s="60">
        <f t="shared" si="484"/>
        <v>0</v>
      </c>
      <c r="AZ123" s="60">
        <f t="shared" si="484"/>
        <v>0</v>
      </c>
      <c r="BA123" s="60">
        <f t="shared" si="484"/>
        <v>0</v>
      </c>
      <c r="BB123" s="60">
        <f t="shared" si="484"/>
        <v>0</v>
      </c>
      <c r="BC123" s="60">
        <f t="shared" si="484"/>
        <v>0</v>
      </c>
      <c r="BD123" s="60">
        <f t="shared" si="484"/>
        <v>0</v>
      </c>
      <c r="BE123" s="60">
        <f t="shared" si="484"/>
        <v>0</v>
      </c>
      <c r="BF123" s="60">
        <f t="shared" si="484"/>
        <v>0</v>
      </c>
      <c r="BG123" s="60">
        <f t="shared" si="484"/>
        <v>0</v>
      </c>
      <c r="BH123" s="60">
        <f t="shared" si="484"/>
        <v>0</v>
      </c>
      <c r="BI123" s="60">
        <f t="shared" si="484"/>
        <v>0</v>
      </c>
      <c r="BJ123" s="60">
        <f t="shared" si="484"/>
        <v>0</v>
      </c>
      <c r="BK123" s="60">
        <f t="shared" si="484"/>
        <v>0</v>
      </c>
      <c r="BL123" s="60">
        <f t="shared" si="484"/>
        <v>0</v>
      </c>
      <c r="BM123" s="60">
        <f t="shared" si="484"/>
        <v>0</v>
      </c>
      <c r="BN123" s="60">
        <f t="shared" si="484"/>
        <v>0</v>
      </c>
      <c r="BO123" s="60">
        <f t="shared" si="484"/>
        <v>0</v>
      </c>
      <c r="BP123" s="60">
        <f t="shared" ref="BP123:CX123" si="485">IF(60&gt;=BP112,0,(BP112-60)/10*BP117)</f>
        <v>0</v>
      </c>
      <c r="BQ123" s="60">
        <f t="shared" si="485"/>
        <v>0</v>
      </c>
      <c r="BR123" s="60">
        <f t="shared" si="485"/>
        <v>0</v>
      </c>
      <c r="BS123" s="60">
        <f t="shared" si="485"/>
        <v>0</v>
      </c>
      <c r="BT123" s="60">
        <f t="shared" si="485"/>
        <v>0</v>
      </c>
      <c r="BU123" s="60">
        <f t="shared" si="485"/>
        <v>0</v>
      </c>
      <c r="BV123" s="60">
        <f t="shared" si="485"/>
        <v>0</v>
      </c>
      <c r="BW123" s="60">
        <f t="shared" si="485"/>
        <v>0</v>
      </c>
      <c r="BX123" s="60">
        <f t="shared" si="485"/>
        <v>0</v>
      </c>
      <c r="BY123" s="60">
        <f t="shared" si="485"/>
        <v>0</v>
      </c>
      <c r="BZ123" s="60">
        <f t="shared" si="485"/>
        <v>0</v>
      </c>
      <c r="CA123" s="60">
        <f t="shared" si="485"/>
        <v>0</v>
      </c>
      <c r="CB123" s="60">
        <f t="shared" si="485"/>
        <v>0</v>
      </c>
      <c r="CC123" s="60">
        <f t="shared" si="485"/>
        <v>0</v>
      </c>
      <c r="CD123" s="60">
        <f t="shared" si="485"/>
        <v>0</v>
      </c>
      <c r="CE123" s="60">
        <f t="shared" si="485"/>
        <v>0</v>
      </c>
      <c r="CF123" s="60">
        <f t="shared" si="485"/>
        <v>0</v>
      </c>
      <c r="CG123" s="60">
        <f t="shared" si="485"/>
        <v>0</v>
      </c>
      <c r="CH123" s="60">
        <f t="shared" si="485"/>
        <v>0</v>
      </c>
      <c r="CI123" s="60">
        <f t="shared" si="485"/>
        <v>0</v>
      </c>
      <c r="CJ123" s="60">
        <f t="shared" si="485"/>
        <v>0</v>
      </c>
      <c r="CK123" s="60">
        <f t="shared" si="485"/>
        <v>0</v>
      </c>
      <c r="CL123" s="60">
        <f t="shared" si="485"/>
        <v>0</v>
      </c>
      <c r="CM123" s="60">
        <f t="shared" si="485"/>
        <v>0</v>
      </c>
      <c r="CN123" s="60">
        <f t="shared" si="485"/>
        <v>0</v>
      </c>
      <c r="CO123" s="60">
        <f t="shared" si="485"/>
        <v>0</v>
      </c>
      <c r="CP123" s="60">
        <f t="shared" si="485"/>
        <v>0</v>
      </c>
      <c r="CQ123" s="60">
        <f t="shared" si="485"/>
        <v>0</v>
      </c>
      <c r="CR123" s="60">
        <f t="shared" si="485"/>
        <v>0</v>
      </c>
      <c r="CS123" s="60">
        <f t="shared" si="485"/>
        <v>0</v>
      </c>
      <c r="CT123" s="60">
        <f t="shared" si="485"/>
        <v>0</v>
      </c>
      <c r="CU123" s="60">
        <f t="shared" si="485"/>
        <v>0</v>
      </c>
      <c r="CV123" s="60">
        <f t="shared" si="485"/>
        <v>0</v>
      </c>
      <c r="CW123" s="60">
        <f t="shared" si="485"/>
        <v>0</v>
      </c>
      <c r="CX123" s="60">
        <f t="shared" si="485"/>
        <v>0</v>
      </c>
    </row>
    <row r="124" spans="2:102" ht="15" hidden="1" customHeight="1" x14ac:dyDescent="0.4">
      <c r="B124" s="5">
        <v>28</v>
      </c>
      <c r="C124" s="60">
        <f>IF(130&gt;=C112,0,(C112-130)/10*C117)</f>
        <v>0</v>
      </c>
      <c r="D124" s="60">
        <f t="shared" ref="D124:BO124" si="486">IF(130&gt;=D112,0,(D112-130)/10*D117)</f>
        <v>0</v>
      </c>
      <c r="E124" s="60">
        <f t="shared" si="486"/>
        <v>0</v>
      </c>
      <c r="F124" s="60">
        <f t="shared" si="486"/>
        <v>0</v>
      </c>
      <c r="G124" s="60">
        <f t="shared" si="486"/>
        <v>0</v>
      </c>
      <c r="H124" s="60">
        <f t="shared" si="486"/>
        <v>0</v>
      </c>
      <c r="I124" s="60">
        <f t="shared" si="486"/>
        <v>0</v>
      </c>
      <c r="J124" s="60">
        <f t="shared" si="486"/>
        <v>0</v>
      </c>
      <c r="K124" s="60">
        <f t="shared" si="486"/>
        <v>0</v>
      </c>
      <c r="L124" s="60">
        <f t="shared" si="486"/>
        <v>0</v>
      </c>
      <c r="M124" s="60">
        <f t="shared" si="486"/>
        <v>0</v>
      </c>
      <c r="N124" s="60">
        <f t="shared" si="486"/>
        <v>0</v>
      </c>
      <c r="O124" s="60">
        <f t="shared" si="486"/>
        <v>0</v>
      </c>
      <c r="P124" s="60">
        <f t="shared" si="486"/>
        <v>0</v>
      </c>
      <c r="Q124" s="60">
        <f t="shared" si="486"/>
        <v>0</v>
      </c>
      <c r="R124" s="60">
        <f t="shared" si="486"/>
        <v>0</v>
      </c>
      <c r="S124" s="60">
        <f t="shared" si="486"/>
        <v>0</v>
      </c>
      <c r="T124" s="60">
        <f t="shared" si="486"/>
        <v>0</v>
      </c>
      <c r="U124" s="60">
        <f t="shared" si="486"/>
        <v>0</v>
      </c>
      <c r="V124" s="60">
        <f t="shared" si="486"/>
        <v>0</v>
      </c>
      <c r="W124" s="60">
        <f t="shared" si="486"/>
        <v>0</v>
      </c>
      <c r="X124" s="60">
        <f t="shared" si="486"/>
        <v>0</v>
      </c>
      <c r="Y124" s="60">
        <f t="shared" si="486"/>
        <v>0</v>
      </c>
      <c r="Z124" s="60">
        <f t="shared" si="486"/>
        <v>0</v>
      </c>
      <c r="AA124" s="60">
        <f t="shared" si="486"/>
        <v>0</v>
      </c>
      <c r="AB124" s="60">
        <f t="shared" si="486"/>
        <v>0</v>
      </c>
      <c r="AC124" s="60">
        <f t="shared" si="486"/>
        <v>0</v>
      </c>
      <c r="AD124" s="60">
        <f t="shared" si="486"/>
        <v>0</v>
      </c>
      <c r="AE124" s="60">
        <f t="shared" si="486"/>
        <v>0</v>
      </c>
      <c r="AF124" s="60">
        <f t="shared" si="486"/>
        <v>0</v>
      </c>
      <c r="AG124" s="60">
        <f t="shared" si="486"/>
        <v>0</v>
      </c>
      <c r="AH124" s="60">
        <f t="shared" si="486"/>
        <v>0</v>
      </c>
      <c r="AI124" s="60">
        <f t="shared" si="486"/>
        <v>0</v>
      </c>
      <c r="AJ124" s="60">
        <f t="shared" si="486"/>
        <v>0</v>
      </c>
      <c r="AK124" s="60">
        <f t="shared" si="486"/>
        <v>0</v>
      </c>
      <c r="AL124" s="60">
        <f t="shared" si="486"/>
        <v>0</v>
      </c>
      <c r="AM124" s="60">
        <f t="shared" si="486"/>
        <v>0</v>
      </c>
      <c r="AN124" s="60">
        <f t="shared" si="486"/>
        <v>0</v>
      </c>
      <c r="AO124" s="60">
        <f t="shared" si="486"/>
        <v>0</v>
      </c>
      <c r="AP124" s="60">
        <f t="shared" si="486"/>
        <v>0</v>
      </c>
      <c r="AQ124" s="60">
        <f t="shared" si="486"/>
        <v>0</v>
      </c>
      <c r="AR124" s="60">
        <f t="shared" si="486"/>
        <v>0</v>
      </c>
      <c r="AS124" s="60">
        <f t="shared" si="486"/>
        <v>0</v>
      </c>
      <c r="AT124" s="60">
        <f t="shared" si="486"/>
        <v>0</v>
      </c>
      <c r="AU124" s="60">
        <f t="shared" si="486"/>
        <v>0</v>
      </c>
      <c r="AV124" s="60">
        <f t="shared" si="486"/>
        <v>0</v>
      </c>
      <c r="AW124" s="60">
        <f t="shared" si="486"/>
        <v>0</v>
      </c>
      <c r="AX124" s="60">
        <f t="shared" si="486"/>
        <v>0</v>
      </c>
      <c r="AY124" s="60">
        <f t="shared" si="486"/>
        <v>0</v>
      </c>
      <c r="AZ124" s="60">
        <f t="shared" si="486"/>
        <v>0</v>
      </c>
      <c r="BA124" s="60">
        <f t="shared" si="486"/>
        <v>0</v>
      </c>
      <c r="BB124" s="60">
        <f t="shared" si="486"/>
        <v>0</v>
      </c>
      <c r="BC124" s="60">
        <f t="shared" si="486"/>
        <v>0</v>
      </c>
      <c r="BD124" s="60">
        <f t="shared" si="486"/>
        <v>0</v>
      </c>
      <c r="BE124" s="60">
        <f t="shared" si="486"/>
        <v>0</v>
      </c>
      <c r="BF124" s="60">
        <f t="shared" si="486"/>
        <v>0</v>
      </c>
      <c r="BG124" s="60">
        <f t="shared" si="486"/>
        <v>0</v>
      </c>
      <c r="BH124" s="60">
        <f t="shared" si="486"/>
        <v>0</v>
      </c>
      <c r="BI124" s="60">
        <f t="shared" si="486"/>
        <v>0</v>
      </c>
      <c r="BJ124" s="60">
        <f t="shared" si="486"/>
        <v>0</v>
      </c>
      <c r="BK124" s="60">
        <f t="shared" si="486"/>
        <v>0</v>
      </c>
      <c r="BL124" s="60">
        <f t="shared" si="486"/>
        <v>0</v>
      </c>
      <c r="BM124" s="60">
        <f t="shared" si="486"/>
        <v>0</v>
      </c>
      <c r="BN124" s="60">
        <f t="shared" si="486"/>
        <v>0</v>
      </c>
      <c r="BO124" s="60">
        <f t="shared" si="486"/>
        <v>0</v>
      </c>
      <c r="BP124" s="60">
        <f t="shared" ref="BP124:CX124" si="487">IF(130&gt;=BP112,0,(BP112-130)/10*BP117)</f>
        <v>0</v>
      </c>
      <c r="BQ124" s="60">
        <f t="shared" si="487"/>
        <v>0</v>
      </c>
      <c r="BR124" s="60">
        <f t="shared" si="487"/>
        <v>0</v>
      </c>
      <c r="BS124" s="60">
        <f t="shared" si="487"/>
        <v>0</v>
      </c>
      <c r="BT124" s="60">
        <f t="shared" si="487"/>
        <v>0</v>
      </c>
      <c r="BU124" s="60">
        <f t="shared" si="487"/>
        <v>0</v>
      </c>
      <c r="BV124" s="60">
        <f t="shared" si="487"/>
        <v>0</v>
      </c>
      <c r="BW124" s="60">
        <f t="shared" si="487"/>
        <v>0</v>
      </c>
      <c r="BX124" s="60">
        <f t="shared" si="487"/>
        <v>0</v>
      </c>
      <c r="BY124" s="60">
        <f t="shared" si="487"/>
        <v>0</v>
      </c>
      <c r="BZ124" s="60">
        <f t="shared" si="487"/>
        <v>0</v>
      </c>
      <c r="CA124" s="60">
        <f t="shared" si="487"/>
        <v>0</v>
      </c>
      <c r="CB124" s="60">
        <f t="shared" si="487"/>
        <v>0</v>
      </c>
      <c r="CC124" s="60">
        <f t="shared" si="487"/>
        <v>0</v>
      </c>
      <c r="CD124" s="60">
        <f t="shared" si="487"/>
        <v>0</v>
      </c>
      <c r="CE124" s="60">
        <f t="shared" si="487"/>
        <v>0</v>
      </c>
      <c r="CF124" s="60">
        <f t="shared" si="487"/>
        <v>0</v>
      </c>
      <c r="CG124" s="60">
        <f t="shared" si="487"/>
        <v>0</v>
      </c>
      <c r="CH124" s="60">
        <f t="shared" si="487"/>
        <v>0</v>
      </c>
      <c r="CI124" s="60">
        <f t="shared" si="487"/>
        <v>0</v>
      </c>
      <c r="CJ124" s="60">
        <f t="shared" si="487"/>
        <v>0</v>
      </c>
      <c r="CK124" s="60">
        <f t="shared" si="487"/>
        <v>0</v>
      </c>
      <c r="CL124" s="60">
        <f t="shared" si="487"/>
        <v>0</v>
      </c>
      <c r="CM124" s="60">
        <f t="shared" si="487"/>
        <v>0</v>
      </c>
      <c r="CN124" s="60">
        <f t="shared" si="487"/>
        <v>0</v>
      </c>
      <c r="CO124" s="60">
        <f t="shared" si="487"/>
        <v>0</v>
      </c>
      <c r="CP124" s="60">
        <f t="shared" si="487"/>
        <v>0</v>
      </c>
      <c r="CQ124" s="60">
        <f t="shared" si="487"/>
        <v>0</v>
      </c>
      <c r="CR124" s="60">
        <f t="shared" si="487"/>
        <v>0</v>
      </c>
      <c r="CS124" s="60">
        <f t="shared" si="487"/>
        <v>0</v>
      </c>
      <c r="CT124" s="60">
        <f t="shared" si="487"/>
        <v>0</v>
      </c>
      <c r="CU124" s="60">
        <f t="shared" si="487"/>
        <v>0</v>
      </c>
      <c r="CV124" s="60">
        <f t="shared" si="487"/>
        <v>0</v>
      </c>
      <c r="CW124" s="60">
        <f t="shared" si="487"/>
        <v>0</v>
      </c>
      <c r="CX124" s="60">
        <f t="shared" si="487"/>
        <v>0</v>
      </c>
    </row>
    <row r="125" spans="2:102" ht="15" hidden="1" customHeight="1" x14ac:dyDescent="0.4">
      <c r="B125" s="5" t="s">
        <v>138</v>
      </c>
      <c r="C125" s="60" t="str">
        <f>IFERROR(VLOOKUP(C86,$B$127:C128,C85,FALSE),"-")</f>
        <v>-</v>
      </c>
      <c r="D125" s="60" t="str">
        <f>IFERROR(VLOOKUP(D86,$B$127:D128,D85,FALSE),"-")</f>
        <v>-</v>
      </c>
      <c r="E125" s="60" t="str">
        <f>IFERROR(VLOOKUP(E86,$B$127:E128,E85,FALSE),"-")</f>
        <v>-</v>
      </c>
      <c r="F125" s="60" t="str">
        <f>IFERROR(VLOOKUP(F86,$B$127:F128,F85,FALSE),"-")</f>
        <v>-</v>
      </c>
      <c r="G125" s="60" t="str">
        <f>IFERROR(VLOOKUP(G86,$B$127:G128,G85,FALSE),"-")</f>
        <v>-</v>
      </c>
      <c r="H125" s="60" t="str">
        <f>IFERROR(VLOOKUP(H86,$B$127:H128,H85,FALSE),"-")</f>
        <v>-</v>
      </c>
      <c r="I125" s="60" t="str">
        <f>IFERROR(VLOOKUP(I86,$B$127:I128,I85,FALSE),"-")</f>
        <v>-</v>
      </c>
      <c r="J125" s="60" t="str">
        <f>IFERROR(VLOOKUP(J86,$B$127:J128,J85,FALSE),"-")</f>
        <v>-</v>
      </c>
      <c r="K125" s="60" t="str">
        <f>IFERROR(VLOOKUP(K86,$B$127:K128,K85,FALSE),"-")</f>
        <v>-</v>
      </c>
      <c r="L125" s="60" t="str">
        <f>IFERROR(VLOOKUP(L86,$B$127:L128,L85,FALSE),"-")</f>
        <v>-</v>
      </c>
      <c r="M125" s="60" t="str">
        <f>IFERROR(VLOOKUP(M86,$B$127:M128,M85,FALSE),"-")</f>
        <v>-</v>
      </c>
      <c r="N125" s="60" t="str">
        <f>IFERROR(VLOOKUP(N86,$B$127:N128,N85,FALSE),"-")</f>
        <v>-</v>
      </c>
      <c r="O125" s="60" t="str">
        <f>IFERROR(VLOOKUP(O86,$B$127:O128,O85,FALSE),"-")</f>
        <v>-</v>
      </c>
      <c r="P125" s="60" t="str">
        <f>IFERROR(VLOOKUP(P86,$B$127:P128,P85,FALSE),"-")</f>
        <v>-</v>
      </c>
      <c r="Q125" s="60" t="str">
        <f>IFERROR(VLOOKUP(Q86,$B$127:Q128,Q85,FALSE),"-")</f>
        <v>-</v>
      </c>
      <c r="R125" s="60" t="str">
        <f>IFERROR(VLOOKUP(R86,$B$127:R128,R85,FALSE),"-")</f>
        <v>-</v>
      </c>
      <c r="S125" s="60" t="str">
        <f>IFERROR(VLOOKUP(S86,$B$127:S128,S85,FALSE),"-")</f>
        <v>-</v>
      </c>
      <c r="T125" s="60" t="str">
        <f>IFERROR(VLOOKUP(T86,$B$127:T128,T85,FALSE),"-")</f>
        <v>-</v>
      </c>
      <c r="U125" s="60" t="str">
        <f>IFERROR(VLOOKUP(U86,$B$127:U128,U85,FALSE),"-")</f>
        <v>-</v>
      </c>
      <c r="V125" s="60" t="str">
        <f>IFERROR(VLOOKUP(V86,$B$127:V128,V85,FALSE),"-")</f>
        <v>-</v>
      </c>
      <c r="W125" s="60" t="str">
        <f>IFERROR(VLOOKUP(W86,$B$127:W128,W85,FALSE),"-")</f>
        <v>-</v>
      </c>
      <c r="X125" s="60" t="str">
        <f>IFERROR(VLOOKUP(X86,$B$127:X128,X85,FALSE),"-")</f>
        <v>-</v>
      </c>
      <c r="Y125" s="60" t="str">
        <f>IFERROR(VLOOKUP(Y86,$B$127:Y128,Y85,FALSE),"-")</f>
        <v>-</v>
      </c>
      <c r="Z125" s="60" t="str">
        <f>IFERROR(VLOOKUP(Z86,$B$127:Z128,Z85,FALSE),"-")</f>
        <v>-</v>
      </c>
      <c r="AA125" s="60" t="str">
        <f>IFERROR(VLOOKUP(AA86,$B$127:AA128,AA85,FALSE),"-")</f>
        <v>-</v>
      </c>
      <c r="AB125" s="60" t="str">
        <f>IFERROR(VLOOKUP(AB86,$B$127:AB128,AB85,FALSE),"-")</f>
        <v>-</v>
      </c>
      <c r="AC125" s="60" t="str">
        <f>IFERROR(VLOOKUP(AC86,$B$127:AC128,AC85,FALSE),"-")</f>
        <v>-</v>
      </c>
      <c r="AD125" s="60" t="str">
        <f>IFERROR(VLOOKUP(AD86,$B$127:AD128,AD85,FALSE),"-")</f>
        <v>-</v>
      </c>
      <c r="AE125" s="60" t="str">
        <f>IFERROR(VLOOKUP(AE86,$B$127:AE128,AE85,FALSE),"-")</f>
        <v>-</v>
      </c>
      <c r="AF125" s="60" t="str">
        <f>IFERROR(VLOOKUP(AF86,$B$127:AF128,AF85,FALSE),"-")</f>
        <v>-</v>
      </c>
      <c r="AG125" s="60" t="str">
        <f>IFERROR(VLOOKUP(AG86,$B$127:AG128,AG85,FALSE),"-")</f>
        <v>-</v>
      </c>
      <c r="AH125" s="60" t="str">
        <f>IFERROR(VLOOKUP(AH86,$B$127:AH128,AH85,FALSE),"-")</f>
        <v>-</v>
      </c>
      <c r="AI125" s="60" t="str">
        <f>IFERROR(VLOOKUP(AI86,$B$127:AI128,AI85,FALSE),"-")</f>
        <v>-</v>
      </c>
      <c r="AJ125" s="60" t="str">
        <f>IFERROR(VLOOKUP(AJ86,$B$127:AJ128,AJ85,FALSE),"-")</f>
        <v>-</v>
      </c>
      <c r="AK125" s="60" t="str">
        <f>IFERROR(VLOOKUP(AK86,$B$127:AK128,AK85,FALSE),"-")</f>
        <v>-</v>
      </c>
      <c r="AL125" s="60" t="str">
        <f>IFERROR(VLOOKUP(AL86,$B$127:AL128,AL85,FALSE),"-")</f>
        <v>-</v>
      </c>
      <c r="AM125" s="60" t="str">
        <f>IFERROR(VLOOKUP(AM86,$B$127:AM128,AM85,FALSE),"-")</f>
        <v>-</v>
      </c>
      <c r="AN125" s="60" t="str">
        <f>IFERROR(VLOOKUP(AN86,$B$127:AN128,AN85,FALSE),"-")</f>
        <v>-</v>
      </c>
      <c r="AO125" s="60" t="str">
        <f>IFERROR(VLOOKUP(AO86,$B$127:AO128,AO85,FALSE),"-")</f>
        <v>-</v>
      </c>
      <c r="AP125" s="60" t="str">
        <f>IFERROR(VLOOKUP(AP86,$B$127:AP128,AP85,FALSE),"-")</f>
        <v>-</v>
      </c>
      <c r="AQ125" s="60" t="str">
        <f>IFERROR(VLOOKUP(AQ86,$B$127:AQ128,AQ85,FALSE),"-")</f>
        <v>-</v>
      </c>
      <c r="AR125" s="60" t="str">
        <f>IFERROR(VLOOKUP(AR86,$B$127:AR128,AR85,FALSE),"-")</f>
        <v>-</v>
      </c>
      <c r="AS125" s="60" t="str">
        <f>IFERROR(VLOOKUP(AS86,$B$127:AS128,AS85,FALSE),"-")</f>
        <v>-</v>
      </c>
      <c r="AT125" s="60" t="str">
        <f>IFERROR(VLOOKUP(AT86,$B$127:AT128,AT85,FALSE),"-")</f>
        <v>-</v>
      </c>
      <c r="AU125" s="60" t="str">
        <f>IFERROR(VLOOKUP(AU86,$B$127:AU128,AU85,FALSE),"-")</f>
        <v>-</v>
      </c>
      <c r="AV125" s="60" t="str">
        <f>IFERROR(VLOOKUP(AV86,$B$127:AV128,AV85,FALSE),"-")</f>
        <v>-</v>
      </c>
      <c r="AW125" s="60" t="str">
        <f>IFERROR(VLOOKUP(AW86,$B$127:AW128,AW85,FALSE),"-")</f>
        <v>-</v>
      </c>
      <c r="AX125" s="60" t="str">
        <f>IFERROR(VLOOKUP(AX86,$B$127:AX128,AX85,FALSE),"-")</f>
        <v>-</v>
      </c>
      <c r="AY125" s="60" t="str">
        <f>IFERROR(VLOOKUP(AY86,$B$127:AY128,AY85,FALSE),"-")</f>
        <v>-</v>
      </c>
      <c r="AZ125" s="60" t="str">
        <f>IFERROR(VLOOKUP(AZ86,$B$127:AZ128,AZ85,FALSE),"-")</f>
        <v>-</v>
      </c>
      <c r="BA125" s="60" t="str">
        <f>IFERROR(VLOOKUP(BA86,$B$127:BA128,BA85,FALSE),"-")</f>
        <v>-</v>
      </c>
      <c r="BB125" s="60" t="str">
        <f>IFERROR(VLOOKUP(BB86,$B$127:BB128,BB85,FALSE),"-")</f>
        <v>-</v>
      </c>
      <c r="BC125" s="60" t="str">
        <f>IFERROR(VLOOKUP(BC86,$B$127:BC128,BC85,FALSE),"-")</f>
        <v>-</v>
      </c>
      <c r="BD125" s="60" t="str">
        <f>IFERROR(VLOOKUP(BD86,$B$127:BD128,BD85,FALSE),"-")</f>
        <v>-</v>
      </c>
      <c r="BE125" s="60" t="str">
        <f>IFERROR(VLOOKUP(BE86,$B$127:BE128,BE85,FALSE),"-")</f>
        <v>-</v>
      </c>
      <c r="BF125" s="60" t="str">
        <f>IFERROR(VLOOKUP(BF86,$B$127:BF128,BF85,FALSE),"-")</f>
        <v>-</v>
      </c>
      <c r="BG125" s="60" t="str">
        <f>IFERROR(VLOOKUP(BG86,$B$127:BG128,BG85,FALSE),"-")</f>
        <v>-</v>
      </c>
      <c r="BH125" s="60" t="str">
        <f>IFERROR(VLOOKUP(BH86,$B$127:BH128,BH85,FALSE),"-")</f>
        <v>-</v>
      </c>
      <c r="BI125" s="60" t="str">
        <f>IFERROR(VLOOKUP(BI86,$B$127:BI128,BI85,FALSE),"-")</f>
        <v>-</v>
      </c>
      <c r="BJ125" s="60" t="str">
        <f>IFERROR(VLOOKUP(BJ86,$B$127:BJ128,BJ85,FALSE),"-")</f>
        <v>-</v>
      </c>
      <c r="BK125" s="60" t="str">
        <f>IFERROR(VLOOKUP(BK86,$B$127:BK128,BK85,FALSE),"-")</f>
        <v>-</v>
      </c>
      <c r="BL125" s="60" t="str">
        <f>IFERROR(VLOOKUP(BL86,$B$127:BL128,BL85,FALSE),"-")</f>
        <v>-</v>
      </c>
      <c r="BM125" s="60" t="str">
        <f>IFERROR(VLOOKUP(BM86,$B$127:BM128,BM85,FALSE),"-")</f>
        <v>-</v>
      </c>
      <c r="BN125" s="60" t="str">
        <f>IFERROR(VLOOKUP(BN86,$B$127:BN128,BN85,FALSE),"-")</f>
        <v>-</v>
      </c>
      <c r="BO125" s="60" t="str">
        <f>IFERROR(VLOOKUP(BO86,$B$127:BO128,BO85,FALSE),"-")</f>
        <v>-</v>
      </c>
      <c r="BP125" s="60" t="str">
        <f>IFERROR(VLOOKUP(BP86,$B$127:BP128,BP85,FALSE),"-")</f>
        <v>-</v>
      </c>
      <c r="BQ125" s="60" t="str">
        <f>IFERROR(VLOOKUP(BQ86,$B$127:BQ128,BQ85,FALSE),"-")</f>
        <v>-</v>
      </c>
      <c r="BR125" s="60" t="str">
        <f>IFERROR(VLOOKUP(BR86,$B$127:BR128,BR85,FALSE),"-")</f>
        <v>-</v>
      </c>
      <c r="BS125" s="60" t="str">
        <f>IFERROR(VLOOKUP(BS86,$B$127:BS128,BS85,FALSE),"-")</f>
        <v>-</v>
      </c>
      <c r="BT125" s="60" t="str">
        <f>IFERROR(VLOOKUP(BT86,$B$127:BT128,BT85,FALSE),"-")</f>
        <v>-</v>
      </c>
      <c r="BU125" s="60" t="str">
        <f>IFERROR(VLOOKUP(BU86,$B$127:BU128,BU85,FALSE),"-")</f>
        <v>-</v>
      </c>
      <c r="BV125" s="60" t="str">
        <f>IFERROR(VLOOKUP(BV86,$B$127:BV128,BV85,FALSE),"-")</f>
        <v>-</v>
      </c>
      <c r="BW125" s="60" t="str">
        <f>IFERROR(VLOOKUP(BW86,$B$127:BW128,BW85,FALSE),"-")</f>
        <v>-</v>
      </c>
      <c r="BX125" s="60" t="str">
        <f>IFERROR(VLOOKUP(BX86,$B$127:BX128,BX85,FALSE),"-")</f>
        <v>-</v>
      </c>
      <c r="BY125" s="60" t="str">
        <f>IFERROR(VLOOKUP(BY86,$B$127:BY128,BY85,FALSE),"-")</f>
        <v>-</v>
      </c>
      <c r="BZ125" s="60" t="str">
        <f>IFERROR(VLOOKUP(BZ86,$B$127:BZ128,BZ85,FALSE),"-")</f>
        <v>-</v>
      </c>
      <c r="CA125" s="60" t="str">
        <f>IFERROR(VLOOKUP(CA86,$B$127:CA128,CA85,FALSE),"-")</f>
        <v>-</v>
      </c>
      <c r="CB125" s="60" t="str">
        <f>IFERROR(VLOOKUP(CB86,$B$127:CB128,CB85,FALSE),"-")</f>
        <v>-</v>
      </c>
      <c r="CC125" s="60" t="str">
        <f>IFERROR(VLOOKUP(CC86,$B$127:CC128,CC85,FALSE),"-")</f>
        <v>-</v>
      </c>
      <c r="CD125" s="60" t="str">
        <f>IFERROR(VLOOKUP(CD86,$B$127:CD128,CD85,FALSE),"-")</f>
        <v>-</v>
      </c>
      <c r="CE125" s="60" t="str">
        <f>IFERROR(VLOOKUP(CE86,$B$127:CE128,CE85,FALSE),"-")</f>
        <v>-</v>
      </c>
      <c r="CF125" s="60" t="str">
        <f>IFERROR(VLOOKUP(CF86,$B$127:CF128,CF85,FALSE),"-")</f>
        <v>-</v>
      </c>
      <c r="CG125" s="60" t="str">
        <f>IFERROR(VLOOKUP(CG86,$B$127:CG128,CG85,FALSE),"-")</f>
        <v>-</v>
      </c>
      <c r="CH125" s="60" t="str">
        <f>IFERROR(VLOOKUP(CH86,$B$127:CH128,CH85,FALSE),"-")</f>
        <v>-</v>
      </c>
      <c r="CI125" s="60" t="str">
        <f>IFERROR(VLOOKUP(CI86,$B$127:CI128,CI85,FALSE),"-")</f>
        <v>-</v>
      </c>
      <c r="CJ125" s="60" t="str">
        <f>IFERROR(VLOOKUP(CJ86,$B$127:CJ128,CJ85,FALSE),"-")</f>
        <v>-</v>
      </c>
      <c r="CK125" s="60" t="str">
        <f>IFERROR(VLOOKUP(CK86,$B$127:CK128,CK85,FALSE),"-")</f>
        <v>-</v>
      </c>
      <c r="CL125" s="60" t="str">
        <f>IFERROR(VLOOKUP(CL86,$B$127:CL128,CL85,FALSE),"-")</f>
        <v>-</v>
      </c>
      <c r="CM125" s="60" t="str">
        <f>IFERROR(VLOOKUP(CM86,$B$127:CM128,CM85,FALSE),"-")</f>
        <v>-</v>
      </c>
      <c r="CN125" s="60" t="str">
        <f>IFERROR(VLOOKUP(CN86,$B$127:CN128,CN85,FALSE),"-")</f>
        <v>-</v>
      </c>
      <c r="CO125" s="60" t="str">
        <f>IFERROR(VLOOKUP(CO86,$B$127:CO128,CO85,FALSE),"-")</f>
        <v>-</v>
      </c>
      <c r="CP125" s="60" t="str">
        <f>IFERROR(VLOOKUP(CP86,$B$127:CP128,CP85,FALSE),"-")</f>
        <v>-</v>
      </c>
      <c r="CQ125" s="60" t="str">
        <f>IFERROR(VLOOKUP(CQ86,$B$127:CQ128,CQ85,FALSE),"-")</f>
        <v>-</v>
      </c>
      <c r="CR125" s="60" t="str">
        <f>IFERROR(VLOOKUP(CR86,$B$127:CR128,CR85,FALSE),"-")</f>
        <v>-</v>
      </c>
      <c r="CS125" s="60" t="str">
        <f>IFERROR(VLOOKUP(CS86,$B$127:CS128,CS85,FALSE),"-")</f>
        <v>-</v>
      </c>
      <c r="CT125" s="60" t="str">
        <f>IFERROR(VLOOKUP(CT86,$B$127:CT128,CT85,FALSE),"-")</f>
        <v>-</v>
      </c>
      <c r="CU125" s="60" t="str">
        <f>IFERROR(VLOOKUP(CU86,$B$127:CU128,CU85,FALSE),"-")</f>
        <v>-</v>
      </c>
      <c r="CV125" s="60" t="str">
        <f>IFERROR(VLOOKUP(CV86,$B$127:CV128,CV85,FALSE),"-")</f>
        <v>-</v>
      </c>
      <c r="CW125" s="60" t="str">
        <f>IFERROR(VLOOKUP(CW86,$B$127:CW128,CW85,FALSE),"-")</f>
        <v>-</v>
      </c>
      <c r="CX125" s="60" t="str">
        <f>IFERROR(VLOOKUP(CX86,$B$127:CX128,CX85,FALSE),"-")</f>
        <v>-</v>
      </c>
    </row>
    <row r="126" spans="2:102" ht="15" hidden="1" customHeight="1" x14ac:dyDescent="0.4">
      <c r="B126" s="5" t="s">
        <v>145</v>
      </c>
      <c r="H126" s="5"/>
      <c r="I126" s="5"/>
      <c r="J126" s="5"/>
    </row>
    <row r="127" spans="2:102" ht="15" hidden="1" customHeight="1" x14ac:dyDescent="0.4">
      <c r="B127" s="5">
        <v>4</v>
      </c>
      <c r="C127" s="60">
        <f>IF(4&gt;=C111,0,(C111-4)*C118)</f>
        <v>0</v>
      </c>
      <c r="D127" s="60">
        <f t="shared" ref="D127:BO127" si="488">IF(4&gt;=D111,0,(D111-4)*D118)</f>
        <v>0</v>
      </c>
      <c r="E127" s="60">
        <f t="shared" si="488"/>
        <v>0</v>
      </c>
      <c r="F127" s="60">
        <f t="shared" si="488"/>
        <v>0</v>
      </c>
      <c r="G127" s="60">
        <f t="shared" si="488"/>
        <v>0</v>
      </c>
      <c r="H127" s="60">
        <f t="shared" si="488"/>
        <v>0</v>
      </c>
      <c r="I127" s="60">
        <f t="shared" si="488"/>
        <v>0</v>
      </c>
      <c r="J127" s="60">
        <f t="shared" si="488"/>
        <v>0</v>
      </c>
      <c r="K127" s="60">
        <f t="shared" si="488"/>
        <v>0</v>
      </c>
      <c r="L127" s="60">
        <f t="shared" si="488"/>
        <v>0</v>
      </c>
      <c r="M127" s="60">
        <f t="shared" si="488"/>
        <v>0</v>
      </c>
      <c r="N127" s="60">
        <f t="shared" si="488"/>
        <v>0</v>
      </c>
      <c r="O127" s="60">
        <f t="shared" si="488"/>
        <v>0</v>
      </c>
      <c r="P127" s="60">
        <f t="shared" si="488"/>
        <v>0</v>
      </c>
      <c r="Q127" s="60">
        <f t="shared" si="488"/>
        <v>0</v>
      </c>
      <c r="R127" s="60">
        <f t="shared" si="488"/>
        <v>0</v>
      </c>
      <c r="S127" s="60">
        <f t="shared" si="488"/>
        <v>0</v>
      </c>
      <c r="T127" s="60">
        <f t="shared" si="488"/>
        <v>0</v>
      </c>
      <c r="U127" s="60">
        <f t="shared" si="488"/>
        <v>0</v>
      </c>
      <c r="V127" s="60">
        <f t="shared" si="488"/>
        <v>0</v>
      </c>
      <c r="W127" s="60">
        <f t="shared" si="488"/>
        <v>0</v>
      </c>
      <c r="X127" s="60">
        <f t="shared" si="488"/>
        <v>0</v>
      </c>
      <c r="Y127" s="60">
        <f t="shared" si="488"/>
        <v>0</v>
      </c>
      <c r="Z127" s="60">
        <f t="shared" si="488"/>
        <v>0</v>
      </c>
      <c r="AA127" s="60">
        <f t="shared" si="488"/>
        <v>0</v>
      </c>
      <c r="AB127" s="60">
        <f t="shared" si="488"/>
        <v>0</v>
      </c>
      <c r="AC127" s="60">
        <f t="shared" si="488"/>
        <v>0</v>
      </c>
      <c r="AD127" s="60">
        <f t="shared" si="488"/>
        <v>0</v>
      </c>
      <c r="AE127" s="60">
        <f t="shared" si="488"/>
        <v>0</v>
      </c>
      <c r="AF127" s="60">
        <f t="shared" si="488"/>
        <v>0</v>
      </c>
      <c r="AG127" s="60">
        <f t="shared" si="488"/>
        <v>0</v>
      </c>
      <c r="AH127" s="60">
        <f t="shared" si="488"/>
        <v>0</v>
      </c>
      <c r="AI127" s="60">
        <f t="shared" si="488"/>
        <v>0</v>
      </c>
      <c r="AJ127" s="60">
        <f t="shared" si="488"/>
        <v>0</v>
      </c>
      <c r="AK127" s="60">
        <f t="shared" si="488"/>
        <v>0</v>
      </c>
      <c r="AL127" s="60">
        <f t="shared" si="488"/>
        <v>0</v>
      </c>
      <c r="AM127" s="60">
        <f t="shared" si="488"/>
        <v>0</v>
      </c>
      <c r="AN127" s="60">
        <f t="shared" si="488"/>
        <v>0</v>
      </c>
      <c r="AO127" s="60">
        <f t="shared" si="488"/>
        <v>0</v>
      </c>
      <c r="AP127" s="60">
        <f t="shared" si="488"/>
        <v>0</v>
      </c>
      <c r="AQ127" s="60">
        <f t="shared" si="488"/>
        <v>0</v>
      </c>
      <c r="AR127" s="60">
        <f t="shared" si="488"/>
        <v>0</v>
      </c>
      <c r="AS127" s="60">
        <f t="shared" si="488"/>
        <v>0</v>
      </c>
      <c r="AT127" s="60">
        <f t="shared" si="488"/>
        <v>0</v>
      </c>
      <c r="AU127" s="60">
        <f t="shared" si="488"/>
        <v>0</v>
      </c>
      <c r="AV127" s="60">
        <f t="shared" si="488"/>
        <v>0</v>
      </c>
      <c r="AW127" s="60">
        <f t="shared" si="488"/>
        <v>0</v>
      </c>
      <c r="AX127" s="60">
        <f t="shared" si="488"/>
        <v>0</v>
      </c>
      <c r="AY127" s="60">
        <f t="shared" si="488"/>
        <v>0</v>
      </c>
      <c r="AZ127" s="60">
        <f t="shared" si="488"/>
        <v>0</v>
      </c>
      <c r="BA127" s="60">
        <f t="shared" si="488"/>
        <v>0</v>
      </c>
      <c r="BB127" s="60">
        <f t="shared" si="488"/>
        <v>0</v>
      </c>
      <c r="BC127" s="60">
        <f t="shared" si="488"/>
        <v>0</v>
      </c>
      <c r="BD127" s="60">
        <f t="shared" si="488"/>
        <v>0</v>
      </c>
      <c r="BE127" s="60">
        <f t="shared" si="488"/>
        <v>0</v>
      </c>
      <c r="BF127" s="60">
        <f t="shared" si="488"/>
        <v>0</v>
      </c>
      <c r="BG127" s="60">
        <f t="shared" si="488"/>
        <v>0</v>
      </c>
      <c r="BH127" s="60">
        <f t="shared" si="488"/>
        <v>0</v>
      </c>
      <c r="BI127" s="60">
        <f t="shared" si="488"/>
        <v>0</v>
      </c>
      <c r="BJ127" s="60">
        <f t="shared" si="488"/>
        <v>0</v>
      </c>
      <c r="BK127" s="60">
        <f t="shared" si="488"/>
        <v>0</v>
      </c>
      <c r="BL127" s="60">
        <f t="shared" si="488"/>
        <v>0</v>
      </c>
      <c r="BM127" s="60">
        <f t="shared" si="488"/>
        <v>0</v>
      </c>
      <c r="BN127" s="60">
        <f t="shared" si="488"/>
        <v>0</v>
      </c>
      <c r="BO127" s="60">
        <f t="shared" si="488"/>
        <v>0</v>
      </c>
      <c r="BP127" s="60">
        <f t="shared" ref="BP127:CX127" si="489">IF(4&gt;=BP111,0,(BP111-4)*BP118)</f>
        <v>0</v>
      </c>
      <c r="BQ127" s="60">
        <f t="shared" si="489"/>
        <v>0</v>
      </c>
      <c r="BR127" s="60">
        <f t="shared" si="489"/>
        <v>0</v>
      </c>
      <c r="BS127" s="60">
        <f t="shared" si="489"/>
        <v>0</v>
      </c>
      <c r="BT127" s="60">
        <f t="shared" si="489"/>
        <v>0</v>
      </c>
      <c r="BU127" s="60">
        <f t="shared" si="489"/>
        <v>0</v>
      </c>
      <c r="BV127" s="60">
        <f t="shared" si="489"/>
        <v>0</v>
      </c>
      <c r="BW127" s="60">
        <f t="shared" si="489"/>
        <v>0</v>
      </c>
      <c r="BX127" s="60">
        <f t="shared" si="489"/>
        <v>0</v>
      </c>
      <c r="BY127" s="60">
        <f t="shared" si="489"/>
        <v>0</v>
      </c>
      <c r="BZ127" s="60">
        <f t="shared" si="489"/>
        <v>0</v>
      </c>
      <c r="CA127" s="60">
        <f t="shared" si="489"/>
        <v>0</v>
      </c>
      <c r="CB127" s="60">
        <f t="shared" si="489"/>
        <v>0</v>
      </c>
      <c r="CC127" s="60">
        <f t="shared" si="489"/>
        <v>0</v>
      </c>
      <c r="CD127" s="60">
        <f t="shared" si="489"/>
        <v>0</v>
      </c>
      <c r="CE127" s="60">
        <f t="shared" si="489"/>
        <v>0</v>
      </c>
      <c r="CF127" s="60">
        <f t="shared" si="489"/>
        <v>0</v>
      </c>
      <c r="CG127" s="60">
        <f t="shared" si="489"/>
        <v>0</v>
      </c>
      <c r="CH127" s="60">
        <f t="shared" si="489"/>
        <v>0</v>
      </c>
      <c r="CI127" s="60">
        <f t="shared" si="489"/>
        <v>0</v>
      </c>
      <c r="CJ127" s="60">
        <f t="shared" si="489"/>
        <v>0</v>
      </c>
      <c r="CK127" s="60">
        <f t="shared" si="489"/>
        <v>0</v>
      </c>
      <c r="CL127" s="60">
        <f t="shared" si="489"/>
        <v>0</v>
      </c>
      <c r="CM127" s="60">
        <f t="shared" si="489"/>
        <v>0</v>
      </c>
      <c r="CN127" s="60">
        <f t="shared" si="489"/>
        <v>0</v>
      </c>
      <c r="CO127" s="60">
        <f t="shared" si="489"/>
        <v>0</v>
      </c>
      <c r="CP127" s="60">
        <f t="shared" si="489"/>
        <v>0</v>
      </c>
      <c r="CQ127" s="60">
        <f t="shared" si="489"/>
        <v>0</v>
      </c>
      <c r="CR127" s="60">
        <f t="shared" si="489"/>
        <v>0</v>
      </c>
      <c r="CS127" s="60">
        <f t="shared" si="489"/>
        <v>0</v>
      </c>
      <c r="CT127" s="60">
        <f t="shared" si="489"/>
        <v>0</v>
      </c>
      <c r="CU127" s="60">
        <f t="shared" si="489"/>
        <v>0</v>
      </c>
      <c r="CV127" s="60">
        <f t="shared" si="489"/>
        <v>0</v>
      </c>
      <c r="CW127" s="60">
        <f t="shared" si="489"/>
        <v>0</v>
      </c>
      <c r="CX127" s="60">
        <f t="shared" si="489"/>
        <v>0</v>
      </c>
    </row>
    <row r="128" spans="2:102" ht="15" hidden="1" customHeight="1" x14ac:dyDescent="0.4">
      <c r="B128" s="5">
        <v>8</v>
      </c>
      <c r="C128" s="60">
        <f>IF(8&gt;=C111,0,(C111-8)*C118)</f>
        <v>0</v>
      </c>
      <c r="D128" s="60">
        <f t="shared" ref="D128:BO128" si="490">IF(8&gt;=D111,0,(D111-8)*D118)</f>
        <v>0</v>
      </c>
      <c r="E128" s="60">
        <f t="shared" si="490"/>
        <v>0</v>
      </c>
      <c r="F128" s="60">
        <f t="shared" si="490"/>
        <v>0</v>
      </c>
      <c r="G128" s="60">
        <f t="shared" si="490"/>
        <v>0</v>
      </c>
      <c r="H128" s="60">
        <f t="shared" si="490"/>
        <v>0</v>
      </c>
      <c r="I128" s="60">
        <f t="shared" si="490"/>
        <v>0</v>
      </c>
      <c r="J128" s="60">
        <f t="shared" si="490"/>
        <v>0</v>
      </c>
      <c r="K128" s="60">
        <f t="shared" si="490"/>
        <v>0</v>
      </c>
      <c r="L128" s="60">
        <f t="shared" si="490"/>
        <v>0</v>
      </c>
      <c r="M128" s="60">
        <f t="shared" si="490"/>
        <v>0</v>
      </c>
      <c r="N128" s="60">
        <f t="shared" si="490"/>
        <v>0</v>
      </c>
      <c r="O128" s="60">
        <f t="shared" si="490"/>
        <v>0</v>
      </c>
      <c r="P128" s="60">
        <f t="shared" si="490"/>
        <v>0</v>
      </c>
      <c r="Q128" s="60">
        <f t="shared" si="490"/>
        <v>0</v>
      </c>
      <c r="R128" s="60">
        <f t="shared" si="490"/>
        <v>0</v>
      </c>
      <c r="S128" s="60">
        <f t="shared" si="490"/>
        <v>0</v>
      </c>
      <c r="T128" s="60">
        <f t="shared" si="490"/>
        <v>0</v>
      </c>
      <c r="U128" s="60">
        <f t="shared" si="490"/>
        <v>0</v>
      </c>
      <c r="V128" s="60">
        <f t="shared" si="490"/>
        <v>0</v>
      </c>
      <c r="W128" s="60">
        <f t="shared" si="490"/>
        <v>0</v>
      </c>
      <c r="X128" s="60">
        <f t="shared" si="490"/>
        <v>0</v>
      </c>
      <c r="Y128" s="60">
        <f t="shared" si="490"/>
        <v>0</v>
      </c>
      <c r="Z128" s="60">
        <f t="shared" si="490"/>
        <v>0</v>
      </c>
      <c r="AA128" s="60">
        <f t="shared" si="490"/>
        <v>0</v>
      </c>
      <c r="AB128" s="60">
        <f t="shared" si="490"/>
        <v>0</v>
      </c>
      <c r="AC128" s="60">
        <f t="shared" si="490"/>
        <v>0</v>
      </c>
      <c r="AD128" s="60">
        <f t="shared" si="490"/>
        <v>0</v>
      </c>
      <c r="AE128" s="60">
        <f t="shared" si="490"/>
        <v>0</v>
      </c>
      <c r="AF128" s="60">
        <f t="shared" si="490"/>
        <v>0</v>
      </c>
      <c r="AG128" s="60">
        <f t="shared" si="490"/>
        <v>0</v>
      </c>
      <c r="AH128" s="60">
        <f t="shared" si="490"/>
        <v>0</v>
      </c>
      <c r="AI128" s="60">
        <f t="shared" si="490"/>
        <v>0</v>
      </c>
      <c r="AJ128" s="60">
        <f t="shared" si="490"/>
        <v>0</v>
      </c>
      <c r="AK128" s="60">
        <f t="shared" si="490"/>
        <v>0</v>
      </c>
      <c r="AL128" s="60">
        <f t="shared" si="490"/>
        <v>0</v>
      </c>
      <c r="AM128" s="60">
        <f t="shared" si="490"/>
        <v>0</v>
      </c>
      <c r="AN128" s="60">
        <f t="shared" si="490"/>
        <v>0</v>
      </c>
      <c r="AO128" s="60">
        <f t="shared" si="490"/>
        <v>0</v>
      </c>
      <c r="AP128" s="60">
        <f t="shared" si="490"/>
        <v>0</v>
      </c>
      <c r="AQ128" s="60">
        <f t="shared" si="490"/>
        <v>0</v>
      </c>
      <c r="AR128" s="60">
        <f t="shared" si="490"/>
        <v>0</v>
      </c>
      <c r="AS128" s="60">
        <f t="shared" si="490"/>
        <v>0</v>
      </c>
      <c r="AT128" s="60">
        <f t="shared" si="490"/>
        <v>0</v>
      </c>
      <c r="AU128" s="60">
        <f t="shared" si="490"/>
        <v>0</v>
      </c>
      <c r="AV128" s="60">
        <f t="shared" si="490"/>
        <v>0</v>
      </c>
      <c r="AW128" s="60">
        <f t="shared" si="490"/>
        <v>0</v>
      </c>
      <c r="AX128" s="60">
        <f t="shared" si="490"/>
        <v>0</v>
      </c>
      <c r="AY128" s="60">
        <f t="shared" si="490"/>
        <v>0</v>
      </c>
      <c r="AZ128" s="60">
        <f t="shared" si="490"/>
        <v>0</v>
      </c>
      <c r="BA128" s="60">
        <f t="shared" si="490"/>
        <v>0</v>
      </c>
      <c r="BB128" s="60">
        <f t="shared" si="490"/>
        <v>0</v>
      </c>
      <c r="BC128" s="60">
        <f t="shared" si="490"/>
        <v>0</v>
      </c>
      <c r="BD128" s="60">
        <f t="shared" si="490"/>
        <v>0</v>
      </c>
      <c r="BE128" s="60">
        <f t="shared" si="490"/>
        <v>0</v>
      </c>
      <c r="BF128" s="60">
        <f t="shared" si="490"/>
        <v>0</v>
      </c>
      <c r="BG128" s="60">
        <f t="shared" si="490"/>
        <v>0</v>
      </c>
      <c r="BH128" s="60">
        <f t="shared" si="490"/>
        <v>0</v>
      </c>
      <c r="BI128" s="60">
        <f t="shared" si="490"/>
        <v>0</v>
      </c>
      <c r="BJ128" s="60">
        <f t="shared" si="490"/>
        <v>0</v>
      </c>
      <c r="BK128" s="60">
        <f t="shared" si="490"/>
        <v>0</v>
      </c>
      <c r="BL128" s="60">
        <f t="shared" si="490"/>
        <v>0</v>
      </c>
      <c r="BM128" s="60">
        <f t="shared" si="490"/>
        <v>0</v>
      </c>
      <c r="BN128" s="60">
        <f t="shared" si="490"/>
        <v>0</v>
      </c>
      <c r="BO128" s="60">
        <f t="shared" si="490"/>
        <v>0</v>
      </c>
      <c r="BP128" s="60">
        <f t="shared" ref="BP128:CX128" si="491">IF(8&gt;=BP111,0,(BP111-8)*BP118)</f>
        <v>0</v>
      </c>
      <c r="BQ128" s="60">
        <f t="shared" si="491"/>
        <v>0</v>
      </c>
      <c r="BR128" s="60">
        <f t="shared" si="491"/>
        <v>0</v>
      </c>
      <c r="BS128" s="60">
        <f t="shared" si="491"/>
        <v>0</v>
      </c>
      <c r="BT128" s="60">
        <f t="shared" si="491"/>
        <v>0</v>
      </c>
      <c r="BU128" s="60">
        <f t="shared" si="491"/>
        <v>0</v>
      </c>
      <c r="BV128" s="60">
        <f t="shared" si="491"/>
        <v>0</v>
      </c>
      <c r="BW128" s="60">
        <f t="shared" si="491"/>
        <v>0</v>
      </c>
      <c r="BX128" s="60">
        <f t="shared" si="491"/>
        <v>0</v>
      </c>
      <c r="BY128" s="60">
        <f t="shared" si="491"/>
        <v>0</v>
      </c>
      <c r="BZ128" s="60">
        <f t="shared" si="491"/>
        <v>0</v>
      </c>
      <c r="CA128" s="60">
        <f t="shared" si="491"/>
        <v>0</v>
      </c>
      <c r="CB128" s="60">
        <f t="shared" si="491"/>
        <v>0</v>
      </c>
      <c r="CC128" s="60">
        <f t="shared" si="491"/>
        <v>0</v>
      </c>
      <c r="CD128" s="60">
        <f t="shared" si="491"/>
        <v>0</v>
      </c>
      <c r="CE128" s="60">
        <f t="shared" si="491"/>
        <v>0</v>
      </c>
      <c r="CF128" s="60">
        <f t="shared" si="491"/>
        <v>0</v>
      </c>
      <c r="CG128" s="60">
        <f t="shared" si="491"/>
        <v>0</v>
      </c>
      <c r="CH128" s="60">
        <f t="shared" si="491"/>
        <v>0</v>
      </c>
      <c r="CI128" s="60">
        <f t="shared" si="491"/>
        <v>0</v>
      </c>
      <c r="CJ128" s="60">
        <f t="shared" si="491"/>
        <v>0</v>
      </c>
      <c r="CK128" s="60">
        <f t="shared" si="491"/>
        <v>0</v>
      </c>
      <c r="CL128" s="60">
        <f t="shared" si="491"/>
        <v>0</v>
      </c>
      <c r="CM128" s="60">
        <f t="shared" si="491"/>
        <v>0</v>
      </c>
      <c r="CN128" s="60">
        <f t="shared" si="491"/>
        <v>0</v>
      </c>
      <c r="CO128" s="60">
        <f t="shared" si="491"/>
        <v>0</v>
      </c>
      <c r="CP128" s="60">
        <f t="shared" si="491"/>
        <v>0</v>
      </c>
      <c r="CQ128" s="60">
        <f t="shared" si="491"/>
        <v>0</v>
      </c>
      <c r="CR128" s="60">
        <f t="shared" si="491"/>
        <v>0</v>
      </c>
      <c r="CS128" s="60">
        <f t="shared" si="491"/>
        <v>0</v>
      </c>
      <c r="CT128" s="60">
        <f t="shared" si="491"/>
        <v>0</v>
      </c>
      <c r="CU128" s="60">
        <f t="shared" si="491"/>
        <v>0</v>
      </c>
      <c r="CV128" s="60">
        <f t="shared" si="491"/>
        <v>0</v>
      </c>
      <c r="CW128" s="60">
        <f t="shared" si="491"/>
        <v>0</v>
      </c>
      <c r="CX128" s="60">
        <f t="shared" si="491"/>
        <v>0</v>
      </c>
    </row>
    <row r="129" spans="2:102" ht="15" hidden="1" customHeight="1" x14ac:dyDescent="0.4">
      <c r="B129" s="5" t="s">
        <v>148</v>
      </c>
      <c r="C129" s="56" t="str">
        <f>IFERROR(C116+C119+C125,"0")</f>
        <v>0</v>
      </c>
      <c r="D129" s="56" t="str">
        <f t="shared" ref="D129:BO129" si="492">IFERROR(D116+D119+D125,"0")</f>
        <v>0</v>
      </c>
      <c r="E129" s="56" t="str">
        <f t="shared" si="492"/>
        <v>0</v>
      </c>
      <c r="F129" s="56" t="str">
        <f t="shared" si="492"/>
        <v>0</v>
      </c>
      <c r="G129" s="56" t="str">
        <f t="shared" si="492"/>
        <v>0</v>
      </c>
      <c r="H129" s="56" t="str">
        <f t="shared" si="492"/>
        <v>0</v>
      </c>
      <c r="I129" s="56" t="str">
        <f t="shared" si="492"/>
        <v>0</v>
      </c>
      <c r="J129" s="56" t="str">
        <f t="shared" si="492"/>
        <v>0</v>
      </c>
      <c r="K129" s="56" t="str">
        <f t="shared" si="492"/>
        <v>0</v>
      </c>
      <c r="L129" s="56" t="str">
        <f t="shared" si="492"/>
        <v>0</v>
      </c>
      <c r="M129" s="56" t="str">
        <f t="shared" si="492"/>
        <v>0</v>
      </c>
      <c r="N129" s="56" t="str">
        <f t="shared" si="492"/>
        <v>0</v>
      </c>
      <c r="O129" s="56" t="str">
        <f t="shared" si="492"/>
        <v>0</v>
      </c>
      <c r="P129" s="56" t="str">
        <f t="shared" si="492"/>
        <v>0</v>
      </c>
      <c r="Q129" s="56" t="str">
        <f t="shared" si="492"/>
        <v>0</v>
      </c>
      <c r="R129" s="56" t="str">
        <f t="shared" si="492"/>
        <v>0</v>
      </c>
      <c r="S129" s="56" t="str">
        <f t="shared" si="492"/>
        <v>0</v>
      </c>
      <c r="T129" s="56" t="str">
        <f t="shared" si="492"/>
        <v>0</v>
      </c>
      <c r="U129" s="56" t="str">
        <f t="shared" si="492"/>
        <v>0</v>
      </c>
      <c r="V129" s="56" t="str">
        <f t="shared" si="492"/>
        <v>0</v>
      </c>
      <c r="W129" s="56" t="str">
        <f t="shared" si="492"/>
        <v>0</v>
      </c>
      <c r="X129" s="56" t="str">
        <f t="shared" si="492"/>
        <v>0</v>
      </c>
      <c r="Y129" s="56" t="str">
        <f t="shared" si="492"/>
        <v>0</v>
      </c>
      <c r="Z129" s="56" t="str">
        <f t="shared" si="492"/>
        <v>0</v>
      </c>
      <c r="AA129" s="56" t="str">
        <f t="shared" si="492"/>
        <v>0</v>
      </c>
      <c r="AB129" s="56" t="str">
        <f t="shared" si="492"/>
        <v>0</v>
      </c>
      <c r="AC129" s="56" t="str">
        <f t="shared" si="492"/>
        <v>0</v>
      </c>
      <c r="AD129" s="56" t="str">
        <f t="shared" si="492"/>
        <v>0</v>
      </c>
      <c r="AE129" s="56" t="str">
        <f t="shared" si="492"/>
        <v>0</v>
      </c>
      <c r="AF129" s="56" t="str">
        <f t="shared" si="492"/>
        <v>0</v>
      </c>
      <c r="AG129" s="56" t="str">
        <f t="shared" si="492"/>
        <v>0</v>
      </c>
      <c r="AH129" s="56" t="str">
        <f t="shared" si="492"/>
        <v>0</v>
      </c>
      <c r="AI129" s="56" t="str">
        <f t="shared" si="492"/>
        <v>0</v>
      </c>
      <c r="AJ129" s="56" t="str">
        <f t="shared" si="492"/>
        <v>0</v>
      </c>
      <c r="AK129" s="56" t="str">
        <f t="shared" si="492"/>
        <v>0</v>
      </c>
      <c r="AL129" s="56" t="str">
        <f t="shared" si="492"/>
        <v>0</v>
      </c>
      <c r="AM129" s="56" t="str">
        <f t="shared" si="492"/>
        <v>0</v>
      </c>
      <c r="AN129" s="56" t="str">
        <f t="shared" si="492"/>
        <v>0</v>
      </c>
      <c r="AO129" s="56" t="str">
        <f t="shared" si="492"/>
        <v>0</v>
      </c>
      <c r="AP129" s="56" t="str">
        <f t="shared" si="492"/>
        <v>0</v>
      </c>
      <c r="AQ129" s="56" t="str">
        <f t="shared" si="492"/>
        <v>0</v>
      </c>
      <c r="AR129" s="56" t="str">
        <f t="shared" si="492"/>
        <v>0</v>
      </c>
      <c r="AS129" s="56" t="str">
        <f t="shared" si="492"/>
        <v>0</v>
      </c>
      <c r="AT129" s="56" t="str">
        <f t="shared" si="492"/>
        <v>0</v>
      </c>
      <c r="AU129" s="56" t="str">
        <f t="shared" si="492"/>
        <v>0</v>
      </c>
      <c r="AV129" s="56" t="str">
        <f t="shared" si="492"/>
        <v>0</v>
      </c>
      <c r="AW129" s="56" t="str">
        <f t="shared" si="492"/>
        <v>0</v>
      </c>
      <c r="AX129" s="56" t="str">
        <f t="shared" si="492"/>
        <v>0</v>
      </c>
      <c r="AY129" s="56" t="str">
        <f t="shared" si="492"/>
        <v>0</v>
      </c>
      <c r="AZ129" s="56" t="str">
        <f t="shared" si="492"/>
        <v>0</v>
      </c>
      <c r="BA129" s="56" t="str">
        <f t="shared" si="492"/>
        <v>0</v>
      </c>
      <c r="BB129" s="56" t="str">
        <f t="shared" si="492"/>
        <v>0</v>
      </c>
      <c r="BC129" s="56" t="str">
        <f t="shared" si="492"/>
        <v>0</v>
      </c>
      <c r="BD129" s="56" t="str">
        <f t="shared" si="492"/>
        <v>0</v>
      </c>
      <c r="BE129" s="56" t="str">
        <f t="shared" si="492"/>
        <v>0</v>
      </c>
      <c r="BF129" s="56" t="str">
        <f t="shared" si="492"/>
        <v>0</v>
      </c>
      <c r="BG129" s="56" t="str">
        <f t="shared" si="492"/>
        <v>0</v>
      </c>
      <c r="BH129" s="56" t="str">
        <f t="shared" si="492"/>
        <v>0</v>
      </c>
      <c r="BI129" s="56" t="str">
        <f t="shared" si="492"/>
        <v>0</v>
      </c>
      <c r="BJ129" s="56" t="str">
        <f t="shared" si="492"/>
        <v>0</v>
      </c>
      <c r="BK129" s="56" t="str">
        <f t="shared" si="492"/>
        <v>0</v>
      </c>
      <c r="BL129" s="56" t="str">
        <f t="shared" si="492"/>
        <v>0</v>
      </c>
      <c r="BM129" s="56" t="str">
        <f t="shared" si="492"/>
        <v>0</v>
      </c>
      <c r="BN129" s="56" t="str">
        <f t="shared" si="492"/>
        <v>0</v>
      </c>
      <c r="BO129" s="56" t="str">
        <f t="shared" si="492"/>
        <v>0</v>
      </c>
      <c r="BP129" s="56" t="str">
        <f t="shared" ref="BP129:CX129" si="493">IFERROR(BP116+BP119+BP125,"0")</f>
        <v>0</v>
      </c>
      <c r="BQ129" s="56" t="str">
        <f t="shared" si="493"/>
        <v>0</v>
      </c>
      <c r="BR129" s="56" t="str">
        <f t="shared" si="493"/>
        <v>0</v>
      </c>
      <c r="BS129" s="56" t="str">
        <f t="shared" si="493"/>
        <v>0</v>
      </c>
      <c r="BT129" s="56" t="str">
        <f t="shared" si="493"/>
        <v>0</v>
      </c>
      <c r="BU129" s="56" t="str">
        <f t="shared" si="493"/>
        <v>0</v>
      </c>
      <c r="BV129" s="56" t="str">
        <f t="shared" si="493"/>
        <v>0</v>
      </c>
      <c r="BW129" s="56" t="str">
        <f t="shared" si="493"/>
        <v>0</v>
      </c>
      <c r="BX129" s="56" t="str">
        <f t="shared" si="493"/>
        <v>0</v>
      </c>
      <c r="BY129" s="56" t="str">
        <f t="shared" si="493"/>
        <v>0</v>
      </c>
      <c r="BZ129" s="56" t="str">
        <f t="shared" si="493"/>
        <v>0</v>
      </c>
      <c r="CA129" s="56" t="str">
        <f t="shared" si="493"/>
        <v>0</v>
      </c>
      <c r="CB129" s="56" t="str">
        <f t="shared" si="493"/>
        <v>0</v>
      </c>
      <c r="CC129" s="56" t="str">
        <f t="shared" si="493"/>
        <v>0</v>
      </c>
      <c r="CD129" s="56" t="str">
        <f t="shared" si="493"/>
        <v>0</v>
      </c>
      <c r="CE129" s="56" t="str">
        <f t="shared" si="493"/>
        <v>0</v>
      </c>
      <c r="CF129" s="56" t="str">
        <f t="shared" si="493"/>
        <v>0</v>
      </c>
      <c r="CG129" s="56" t="str">
        <f t="shared" si="493"/>
        <v>0</v>
      </c>
      <c r="CH129" s="56" t="str">
        <f t="shared" si="493"/>
        <v>0</v>
      </c>
      <c r="CI129" s="56" t="str">
        <f t="shared" si="493"/>
        <v>0</v>
      </c>
      <c r="CJ129" s="56" t="str">
        <f t="shared" si="493"/>
        <v>0</v>
      </c>
      <c r="CK129" s="56" t="str">
        <f t="shared" si="493"/>
        <v>0</v>
      </c>
      <c r="CL129" s="56" t="str">
        <f t="shared" si="493"/>
        <v>0</v>
      </c>
      <c r="CM129" s="56" t="str">
        <f t="shared" si="493"/>
        <v>0</v>
      </c>
      <c r="CN129" s="56" t="str">
        <f t="shared" si="493"/>
        <v>0</v>
      </c>
      <c r="CO129" s="56" t="str">
        <f t="shared" si="493"/>
        <v>0</v>
      </c>
      <c r="CP129" s="56" t="str">
        <f t="shared" si="493"/>
        <v>0</v>
      </c>
      <c r="CQ129" s="56" t="str">
        <f t="shared" si="493"/>
        <v>0</v>
      </c>
      <c r="CR129" s="56" t="str">
        <f t="shared" si="493"/>
        <v>0</v>
      </c>
      <c r="CS129" s="56" t="str">
        <f t="shared" si="493"/>
        <v>0</v>
      </c>
      <c r="CT129" s="56" t="str">
        <f t="shared" si="493"/>
        <v>0</v>
      </c>
      <c r="CU129" s="56" t="str">
        <f t="shared" si="493"/>
        <v>0</v>
      </c>
      <c r="CV129" s="56" t="str">
        <f t="shared" si="493"/>
        <v>0</v>
      </c>
      <c r="CW129" s="56" t="str">
        <f t="shared" si="493"/>
        <v>0</v>
      </c>
      <c r="CX129" s="56" t="str">
        <f t="shared" si="493"/>
        <v>0</v>
      </c>
    </row>
    <row r="130" spans="2:102" ht="15" hidden="1" customHeight="1" x14ac:dyDescent="0.4">
      <c r="B130" s="5" t="s">
        <v>159</v>
      </c>
      <c r="C130" s="61" t="e">
        <f>+C129+C106</f>
        <v>#VALUE!</v>
      </c>
      <c r="D130" s="61" t="e">
        <f t="shared" ref="D130:BO130" si="494">+D129+D106</f>
        <v>#VALUE!</v>
      </c>
      <c r="E130" s="61" t="e">
        <f t="shared" si="494"/>
        <v>#VALUE!</v>
      </c>
      <c r="F130" s="61" t="e">
        <f t="shared" si="494"/>
        <v>#VALUE!</v>
      </c>
      <c r="G130" s="61" t="e">
        <f t="shared" si="494"/>
        <v>#VALUE!</v>
      </c>
      <c r="H130" s="61" t="e">
        <f t="shared" si="494"/>
        <v>#VALUE!</v>
      </c>
      <c r="I130" s="61" t="e">
        <f t="shared" si="494"/>
        <v>#VALUE!</v>
      </c>
      <c r="J130" s="61" t="e">
        <f t="shared" si="494"/>
        <v>#VALUE!</v>
      </c>
      <c r="K130" s="61" t="e">
        <f t="shared" si="494"/>
        <v>#VALUE!</v>
      </c>
      <c r="L130" s="61" t="e">
        <f t="shared" si="494"/>
        <v>#VALUE!</v>
      </c>
      <c r="M130" s="61" t="e">
        <f t="shared" si="494"/>
        <v>#VALUE!</v>
      </c>
      <c r="N130" s="61" t="e">
        <f t="shared" si="494"/>
        <v>#VALUE!</v>
      </c>
      <c r="O130" s="61" t="e">
        <f t="shared" si="494"/>
        <v>#VALUE!</v>
      </c>
      <c r="P130" s="61" t="e">
        <f t="shared" si="494"/>
        <v>#VALUE!</v>
      </c>
      <c r="Q130" s="61" t="e">
        <f t="shared" si="494"/>
        <v>#VALUE!</v>
      </c>
      <c r="R130" s="61" t="e">
        <f t="shared" si="494"/>
        <v>#VALUE!</v>
      </c>
      <c r="S130" s="61" t="e">
        <f t="shared" si="494"/>
        <v>#VALUE!</v>
      </c>
      <c r="T130" s="61" t="e">
        <f t="shared" si="494"/>
        <v>#VALUE!</v>
      </c>
      <c r="U130" s="61" t="e">
        <f t="shared" si="494"/>
        <v>#VALUE!</v>
      </c>
      <c r="V130" s="61" t="e">
        <f t="shared" si="494"/>
        <v>#VALUE!</v>
      </c>
      <c r="W130" s="61" t="e">
        <f t="shared" si="494"/>
        <v>#VALUE!</v>
      </c>
      <c r="X130" s="61" t="e">
        <f t="shared" si="494"/>
        <v>#VALUE!</v>
      </c>
      <c r="Y130" s="61" t="e">
        <f t="shared" si="494"/>
        <v>#VALUE!</v>
      </c>
      <c r="Z130" s="61" t="e">
        <f t="shared" si="494"/>
        <v>#VALUE!</v>
      </c>
      <c r="AA130" s="61" t="e">
        <f t="shared" si="494"/>
        <v>#VALUE!</v>
      </c>
      <c r="AB130" s="61" t="e">
        <f t="shared" si="494"/>
        <v>#VALUE!</v>
      </c>
      <c r="AC130" s="61" t="e">
        <f t="shared" si="494"/>
        <v>#VALUE!</v>
      </c>
      <c r="AD130" s="61" t="e">
        <f t="shared" si="494"/>
        <v>#VALUE!</v>
      </c>
      <c r="AE130" s="61" t="e">
        <f t="shared" si="494"/>
        <v>#VALUE!</v>
      </c>
      <c r="AF130" s="61" t="e">
        <f t="shared" si="494"/>
        <v>#VALUE!</v>
      </c>
      <c r="AG130" s="61" t="e">
        <f t="shared" si="494"/>
        <v>#VALUE!</v>
      </c>
      <c r="AH130" s="61" t="e">
        <f t="shared" si="494"/>
        <v>#VALUE!</v>
      </c>
      <c r="AI130" s="61" t="e">
        <f t="shared" si="494"/>
        <v>#VALUE!</v>
      </c>
      <c r="AJ130" s="61" t="e">
        <f t="shared" si="494"/>
        <v>#VALUE!</v>
      </c>
      <c r="AK130" s="61" t="e">
        <f t="shared" si="494"/>
        <v>#VALUE!</v>
      </c>
      <c r="AL130" s="61" t="e">
        <f t="shared" si="494"/>
        <v>#VALUE!</v>
      </c>
      <c r="AM130" s="61" t="e">
        <f t="shared" si="494"/>
        <v>#VALUE!</v>
      </c>
      <c r="AN130" s="61" t="e">
        <f t="shared" si="494"/>
        <v>#VALUE!</v>
      </c>
      <c r="AO130" s="61" t="e">
        <f t="shared" si="494"/>
        <v>#VALUE!</v>
      </c>
      <c r="AP130" s="61" t="e">
        <f t="shared" si="494"/>
        <v>#VALUE!</v>
      </c>
      <c r="AQ130" s="61" t="e">
        <f t="shared" si="494"/>
        <v>#VALUE!</v>
      </c>
      <c r="AR130" s="61" t="e">
        <f t="shared" si="494"/>
        <v>#VALUE!</v>
      </c>
      <c r="AS130" s="61" t="e">
        <f t="shared" si="494"/>
        <v>#VALUE!</v>
      </c>
      <c r="AT130" s="61" t="e">
        <f t="shared" si="494"/>
        <v>#VALUE!</v>
      </c>
      <c r="AU130" s="61" t="e">
        <f t="shared" si="494"/>
        <v>#VALUE!</v>
      </c>
      <c r="AV130" s="61" t="e">
        <f t="shared" si="494"/>
        <v>#VALUE!</v>
      </c>
      <c r="AW130" s="61" t="e">
        <f t="shared" si="494"/>
        <v>#VALUE!</v>
      </c>
      <c r="AX130" s="61" t="e">
        <f t="shared" si="494"/>
        <v>#VALUE!</v>
      </c>
      <c r="AY130" s="61" t="e">
        <f t="shared" si="494"/>
        <v>#VALUE!</v>
      </c>
      <c r="AZ130" s="61" t="e">
        <f t="shared" si="494"/>
        <v>#VALUE!</v>
      </c>
      <c r="BA130" s="61" t="e">
        <f t="shared" si="494"/>
        <v>#VALUE!</v>
      </c>
      <c r="BB130" s="61" t="e">
        <f t="shared" si="494"/>
        <v>#VALUE!</v>
      </c>
      <c r="BC130" s="61" t="e">
        <f t="shared" si="494"/>
        <v>#VALUE!</v>
      </c>
      <c r="BD130" s="61" t="e">
        <f t="shared" si="494"/>
        <v>#VALUE!</v>
      </c>
      <c r="BE130" s="61" t="e">
        <f t="shared" si="494"/>
        <v>#VALUE!</v>
      </c>
      <c r="BF130" s="61" t="e">
        <f t="shared" si="494"/>
        <v>#VALUE!</v>
      </c>
      <c r="BG130" s="61" t="e">
        <f t="shared" si="494"/>
        <v>#VALUE!</v>
      </c>
      <c r="BH130" s="61" t="e">
        <f t="shared" si="494"/>
        <v>#VALUE!</v>
      </c>
      <c r="BI130" s="61" t="e">
        <f t="shared" si="494"/>
        <v>#VALUE!</v>
      </c>
      <c r="BJ130" s="61" t="e">
        <f t="shared" si="494"/>
        <v>#VALUE!</v>
      </c>
      <c r="BK130" s="61" t="e">
        <f t="shared" si="494"/>
        <v>#VALUE!</v>
      </c>
      <c r="BL130" s="61" t="e">
        <f t="shared" si="494"/>
        <v>#VALUE!</v>
      </c>
      <c r="BM130" s="61" t="e">
        <f t="shared" si="494"/>
        <v>#VALUE!</v>
      </c>
      <c r="BN130" s="61" t="e">
        <f t="shared" si="494"/>
        <v>#VALUE!</v>
      </c>
      <c r="BO130" s="61" t="e">
        <f t="shared" si="494"/>
        <v>#VALUE!</v>
      </c>
      <c r="BP130" s="61" t="e">
        <f t="shared" ref="BP130:CX130" si="495">+BP129+BP106</f>
        <v>#VALUE!</v>
      </c>
      <c r="BQ130" s="61" t="e">
        <f t="shared" si="495"/>
        <v>#VALUE!</v>
      </c>
      <c r="BR130" s="61" t="e">
        <f t="shared" si="495"/>
        <v>#VALUE!</v>
      </c>
      <c r="BS130" s="61" t="e">
        <f t="shared" si="495"/>
        <v>#VALUE!</v>
      </c>
      <c r="BT130" s="61" t="e">
        <f t="shared" si="495"/>
        <v>#VALUE!</v>
      </c>
      <c r="BU130" s="61" t="e">
        <f t="shared" si="495"/>
        <v>#VALUE!</v>
      </c>
      <c r="BV130" s="61" t="e">
        <f t="shared" si="495"/>
        <v>#VALUE!</v>
      </c>
      <c r="BW130" s="61" t="e">
        <f t="shared" si="495"/>
        <v>#VALUE!</v>
      </c>
      <c r="BX130" s="61" t="e">
        <f t="shared" si="495"/>
        <v>#VALUE!</v>
      </c>
      <c r="BY130" s="61" t="e">
        <f t="shared" si="495"/>
        <v>#VALUE!</v>
      </c>
      <c r="BZ130" s="61" t="e">
        <f t="shared" si="495"/>
        <v>#VALUE!</v>
      </c>
      <c r="CA130" s="61" t="e">
        <f t="shared" si="495"/>
        <v>#VALUE!</v>
      </c>
      <c r="CB130" s="61" t="e">
        <f t="shared" si="495"/>
        <v>#VALUE!</v>
      </c>
      <c r="CC130" s="61" t="e">
        <f t="shared" si="495"/>
        <v>#VALUE!</v>
      </c>
      <c r="CD130" s="61" t="e">
        <f t="shared" si="495"/>
        <v>#VALUE!</v>
      </c>
      <c r="CE130" s="61" t="e">
        <f t="shared" si="495"/>
        <v>#VALUE!</v>
      </c>
      <c r="CF130" s="61" t="e">
        <f t="shared" si="495"/>
        <v>#VALUE!</v>
      </c>
      <c r="CG130" s="61" t="e">
        <f t="shared" si="495"/>
        <v>#VALUE!</v>
      </c>
      <c r="CH130" s="61" t="e">
        <f t="shared" si="495"/>
        <v>#VALUE!</v>
      </c>
      <c r="CI130" s="61" t="e">
        <f t="shared" si="495"/>
        <v>#VALUE!</v>
      </c>
      <c r="CJ130" s="61" t="e">
        <f t="shared" si="495"/>
        <v>#VALUE!</v>
      </c>
      <c r="CK130" s="61" t="e">
        <f t="shared" si="495"/>
        <v>#VALUE!</v>
      </c>
      <c r="CL130" s="61" t="e">
        <f t="shared" si="495"/>
        <v>#VALUE!</v>
      </c>
      <c r="CM130" s="61" t="e">
        <f t="shared" si="495"/>
        <v>#VALUE!</v>
      </c>
      <c r="CN130" s="61" t="e">
        <f t="shared" si="495"/>
        <v>#VALUE!</v>
      </c>
      <c r="CO130" s="61" t="e">
        <f t="shared" si="495"/>
        <v>#VALUE!</v>
      </c>
      <c r="CP130" s="61" t="e">
        <f t="shared" si="495"/>
        <v>#VALUE!</v>
      </c>
      <c r="CQ130" s="61" t="e">
        <f t="shared" si="495"/>
        <v>#VALUE!</v>
      </c>
      <c r="CR130" s="61" t="e">
        <f t="shared" si="495"/>
        <v>#VALUE!</v>
      </c>
      <c r="CS130" s="61" t="e">
        <f t="shared" si="495"/>
        <v>#VALUE!</v>
      </c>
      <c r="CT130" s="61" t="e">
        <f t="shared" si="495"/>
        <v>#VALUE!</v>
      </c>
      <c r="CU130" s="61" t="e">
        <f t="shared" si="495"/>
        <v>#VALUE!</v>
      </c>
      <c r="CV130" s="61" t="e">
        <f t="shared" si="495"/>
        <v>#VALUE!</v>
      </c>
      <c r="CW130" s="61" t="e">
        <f t="shared" si="495"/>
        <v>#VALUE!</v>
      </c>
      <c r="CX130" s="61" t="e">
        <f t="shared" si="495"/>
        <v>#VALUE!</v>
      </c>
    </row>
    <row r="131" spans="2:102" ht="15" hidden="1" customHeight="1" x14ac:dyDescent="0.4">
      <c r="B131" s="5" t="s">
        <v>149</v>
      </c>
      <c r="C131" s="58" t="e">
        <f>IF(C130&lt;10000,CEILING(C130,50),IF(C130&gt;=10000,CEILING(C130,500)))</f>
        <v>#VALUE!</v>
      </c>
      <c r="D131" s="58" t="e">
        <f t="shared" ref="D131:BO131" si="496">IF(D130&lt;10000,CEILING(D130,50),IF(D130&gt;=10000,CEILING(D130,500)))</f>
        <v>#VALUE!</v>
      </c>
      <c r="E131" s="58" t="e">
        <f t="shared" si="496"/>
        <v>#VALUE!</v>
      </c>
      <c r="F131" s="58" t="e">
        <f t="shared" si="496"/>
        <v>#VALUE!</v>
      </c>
      <c r="G131" s="58" t="e">
        <f t="shared" si="496"/>
        <v>#VALUE!</v>
      </c>
      <c r="H131" s="58" t="e">
        <f t="shared" si="496"/>
        <v>#VALUE!</v>
      </c>
      <c r="I131" s="58" t="e">
        <f t="shared" si="496"/>
        <v>#VALUE!</v>
      </c>
      <c r="J131" s="58" t="e">
        <f t="shared" si="496"/>
        <v>#VALUE!</v>
      </c>
      <c r="K131" s="58" t="e">
        <f t="shared" si="496"/>
        <v>#VALUE!</v>
      </c>
      <c r="L131" s="58" t="e">
        <f t="shared" si="496"/>
        <v>#VALUE!</v>
      </c>
      <c r="M131" s="58" t="e">
        <f t="shared" si="496"/>
        <v>#VALUE!</v>
      </c>
      <c r="N131" s="58" t="e">
        <f t="shared" si="496"/>
        <v>#VALUE!</v>
      </c>
      <c r="O131" s="58" t="e">
        <f t="shared" si="496"/>
        <v>#VALUE!</v>
      </c>
      <c r="P131" s="58" t="e">
        <f t="shared" si="496"/>
        <v>#VALUE!</v>
      </c>
      <c r="Q131" s="58" t="e">
        <f t="shared" si="496"/>
        <v>#VALUE!</v>
      </c>
      <c r="R131" s="58" t="e">
        <f t="shared" si="496"/>
        <v>#VALUE!</v>
      </c>
      <c r="S131" s="58" t="e">
        <f t="shared" si="496"/>
        <v>#VALUE!</v>
      </c>
      <c r="T131" s="58" t="e">
        <f t="shared" si="496"/>
        <v>#VALUE!</v>
      </c>
      <c r="U131" s="58" t="e">
        <f t="shared" si="496"/>
        <v>#VALUE!</v>
      </c>
      <c r="V131" s="58" t="e">
        <f t="shared" si="496"/>
        <v>#VALUE!</v>
      </c>
      <c r="W131" s="58" t="e">
        <f t="shared" si="496"/>
        <v>#VALUE!</v>
      </c>
      <c r="X131" s="58" t="e">
        <f t="shared" si="496"/>
        <v>#VALUE!</v>
      </c>
      <c r="Y131" s="58" t="e">
        <f t="shared" si="496"/>
        <v>#VALUE!</v>
      </c>
      <c r="Z131" s="58" t="e">
        <f t="shared" si="496"/>
        <v>#VALUE!</v>
      </c>
      <c r="AA131" s="58" t="e">
        <f t="shared" si="496"/>
        <v>#VALUE!</v>
      </c>
      <c r="AB131" s="58" t="e">
        <f t="shared" si="496"/>
        <v>#VALUE!</v>
      </c>
      <c r="AC131" s="58" t="e">
        <f t="shared" si="496"/>
        <v>#VALUE!</v>
      </c>
      <c r="AD131" s="58" t="e">
        <f t="shared" si="496"/>
        <v>#VALUE!</v>
      </c>
      <c r="AE131" s="58" t="e">
        <f t="shared" si="496"/>
        <v>#VALUE!</v>
      </c>
      <c r="AF131" s="58" t="e">
        <f t="shared" si="496"/>
        <v>#VALUE!</v>
      </c>
      <c r="AG131" s="58" t="e">
        <f t="shared" si="496"/>
        <v>#VALUE!</v>
      </c>
      <c r="AH131" s="58" t="e">
        <f t="shared" si="496"/>
        <v>#VALUE!</v>
      </c>
      <c r="AI131" s="58" t="e">
        <f t="shared" si="496"/>
        <v>#VALUE!</v>
      </c>
      <c r="AJ131" s="58" t="e">
        <f t="shared" si="496"/>
        <v>#VALUE!</v>
      </c>
      <c r="AK131" s="58" t="e">
        <f t="shared" si="496"/>
        <v>#VALUE!</v>
      </c>
      <c r="AL131" s="58" t="e">
        <f t="shared" si="496"/>
        <v>#VALUE!</v>
      </c>
      <c r="AM131" s="58" t="e">
        <f t="shared" si="496"/>
        <v>#VALUE!</v>
      </c>
      <c r="AN131" s="58" t="e">
        <f t="shared" si="496"/>
        <v>#VALUE!</v>
      </c>
      <c r="AO131" s="58" t="e">
        <f t="shared" si="496"/>
        <v>#VALUE!</v>
      </c>
      <c r="AP131" s="58" t="e">
        <f t="shared" si="496"/>
        <v>#VALUE!</v>
      </c>
      <c r="AQ131" s="58" t="e">
        <f t="shared" si="496"/>
        <v>#VALUE!</v>
      </c>
      <c r="AR131" s="58" t="e">
        <f t="shared" si="496"/>
        <v>#VALUE!</v>
      </c>
      <c r="AS131" s="58" t="e">
        <f t="shared" si="496"/>
        <v>#VALUE!</v>
      </c>
      <c r="AT131" s="58" t="e">
        <f t="shared" si="496"/>
        <v>#VALUE!</v>
      </c>
      <c r="AU131" s="58" t="e">
        <f t="shared" si="496"/>
        <v>#VALUE!</v>
      </c>
      <c r="AV131" s="58" t="e">
        <f t="shared" si="496"/>
        <v>#VALUE!</v>
      </c>
      <c r="AW131" s="58" t="e">
        <f t="shared" si="496"/>
        <v>#VALUE!</v>
      </c>
      <c r="AX131" s="58" t="e">
        <f t="shared" si="496"/>
        <v>#VALUE!</v>
      </c>
      <c r="AY131" s="58" t="e">
        <f t="shared" si="496"/>
        <v>#VALUE!</v>
      </c>
      <c r="AZ131" s="58" t="e">
        <f t="shared" si="496"/>
        <v>#VALUE!</v>
      </c>
      <c r="BA131" s="58" t="e">
        <f t="shared" si="496"/>
        <v>#VALUE!</v>
      </c>
      <c r="BB131" s="58" t="e">
        <f t="shared" si="496"/>
        <v>#VALUE!</v>
      </c>
      <c r="BC131" s="58" t="e">
        <f t="shared" si="496"/>
        <v>#VALUE!</v>
      </c>
      <c r="BD131" s="58" t="e">
        <f t="shared" si="496"/>
        <v>#VALUE!</v>
      </c>
      <c r="BE131" s="58" t="e">
        <f t="shared" si="496"/>
        <v>#VALUE!</v>
      </c>
      <c r="BF131" s="58" t="e">
        <f t="shared" si="496"/>
        <v>#VALUE!</v>
      </c>
      <c r="BG131" s="58" t="e">
        <f t="shared" si="496"/>
        <v>#VALUE!</v>
      </c>
      <c r="BH131" s="58" t="e">
        <f t="shared" si="496"/>
        <v>#VALUE!</v>
      </c>
      <c r="BI131" s="58" t="e">
        <f t="shared" si="496"/>
        <v>#VALUE!</v>
      </c>
      <c r="BJ131" s="58" t="e">
        <f t="shared" si="496"/>
        <v>#VALUE!</v>
      </c>
      <c r="BK131" s="58" t="e">
        <f t="shared" si="496"/>
        <v>#VALUE!</v>
      </c>
      <c r="BL131" s="58" t="e">
        <f t="shared" si="496"/>
        <v>#VALUE!</v>
      </c>
      <c r="BM131" s="58" t="e">
        <f t="shared" si="496"/>
        <v>#VALUE!</v>
      </c>
      <c r="BN131" s="58" t="e">
        <f t="shared" si="496"/>
        <v>#VALUE!</v>
      </c>
      <c r="BO131" s="58" t="e">
        <f t="shared" si="496"/>
        <v>#VALUE!</v>
      </c>
      <c r="BP131" s="58" t="e">
        <f t="shared" ref="BP131:CX131" si="497">IF(BP130&lt;10000,CEILING(BP130,50),IF(BP130&gt;=10000,CEILING(BP130,500)))</f>
        <v>#VALUE!</v>
      </c>
      <c r="BQ131" s="58" t="e">
        <f t="shared" si="497"/>
        <v>#VALUE!</v>
      </c>
      <c r="BR131" s="58" t="e">
        <f t="shared" si="497"/>
        <v>#VALUE!</v>
      </c>
      <c r="BS131" s="58" t="e">
        <f t="shared" si="497"/>
        <v>#VALUE!</v>
      </c>
      <c r="BT131" s="58" t="e">
        <f t="shared" si="497"/>
        <v>#VALUE!</v>
      </c>
      <c r="BU131" s="58" t="e">
        <f t="shared" si="497"/>
        <v>#VALUE!</v>
      </c>
      <c r="BV131" s="58" t="e">
        <f t="shared" si="497"/>
        <v>#VALUE!</v>
      </c>
      <c r="BW131" s="58" t="e">
        <f t="shared" si="497"/>
        <v>#VALUE!</v>
      </c>
      <c r="BX131" s="58" t="e">
        <f t="shared" si="497"/>
        <v>#VALUE!</v>
      </c>
      <c r="BY131" s="58" t="e">
        <f t="shared" si="497"/>
        <v>#VALUE!</v>
      </c>
      <c r="BZ131" s="58" t="e">
        <f t="shared" si="497"/>
        <v>#VALUE!</v>
      </c>
      <c r="CA131" s="58" t="e">
        <f t="shared" si="497"/>
        <v>#VALUE!</v>
      </c>
      <c r="CB131" s="58" t="e">
        <f t="shared" si="497"/>
        <v>#VALUE!</v>
      </c>
      <c r="CC131" s="58" t="e">
        <f t="shared" si="497"/>
        <v>#VALUE!</v>
      </c>
      <c r="CD131" s="58" t="e">
        <f t="shared" si="497"/>
        <v>#VALUE!</v>
      </c>
      <c r="CE131" s="58" t="e">
        <f t="shared" si="497"/>
        <v>#VALUE!</v>
      </c>
      <c r="CF131" s="58" t="e">
        <f t="shared" si="497"/>
        <v>#VALUE!</v>
      </c>
      <c r="CG131" s="58" t="e">
        <f t="shared" si="497"/>
        <v>#VALUE!</v>
      </c>
      <c r="CH131" s="58" t="e">
        <f t="shared" si="497"/>
        <v>#VALUE!</v>
      </c>
      <c r="CI131" s="58" t="e">
        <f t="shared" si="497"/>
        <v>#VALUE!</v>
      </c>
      <c r="CJ131" s="58" t="e">
        <f t="shared" si="497"/>
        <v>#VALUE!</v>
      </c>
      <c r="CK131" s="58" t="e">
        <f t="shared" si="497"/>
        <v>#VALUE!</v>
      </c>
      <c r="CL131" s="58" t="e">
        <f t="shared" si="497"/>
        <v>#VALUE!</v>
      </c>
      <c r="CM131" s="58" t="e">
        <f t="shared" si="497"/>
        <v>#VALUE!</v>
      </c>
      <c r="CN131" s="58" t="e">
        <f t="shared" si="497"/>
        <v>#VALUE!</v>
      </c>
      <c r="CO131" s="58" t="e">
        <f t="shared" si="497"/>
        <v>#VALUE!</v>
      </c>
      <c r="CP131" s="58" t="e">
        <f t="shared" si="497"/>
        <v>#VALUE!</v>
      </c>
      <c r="CQ131" s="58" t="e">
        <f t="shared" si="497"/>
        <v>#VALUE!</v>
      </c>
      <c r="CR131" s="58" t="e">
        <f t="shared" si="497"/>
        <v>#VALUE!</v>
      </c>
      <c r="CS131" s="58" t="e">
        <f t="shared" si="497"/>
        <v>#VALUE!</v>
      </c>
      <c r="CT131" s="58" t="e">
        <f t="shared" si="497"/>
        <v>#VALUE!</v>
      </c>
      <c r="CU131" s="58" t="e">
        <f t="shared" si="497"/>
        <v>#VALUE!</v>
      </c>
      <c r="CV131" s="58" t="e">
        <f t="shared" si="497"/>
        <v>#VALUE!</v>
      </c>
      <c r="CW131" s="58" t="e">
        <f t="shared" si="497"/>
        <v>#VALUE!</v>
      </c>
      <c r="CX131" s="58" t="e">
        <f t="shared" si="497"/>
        <v>#VALUE!</v>
      </c>
    </row>
    <row r="132" spans="2:102" ht="15" hidden="1" customHeight="1" x14ac:dyDescent="0.4">
      <c r="C132" s="26"/>
      <c r="D132" s="26"/>
      <c r="E132" s="26"/>
      <c r="F132" s="26"/>
      <c r="G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</row>
    <row r="133" spans="2:102" ht="15" hidden="1" customHeight="1" x14ac:dyDescent="0.4">
      <c r="C133" s="26"/>
      <c r="D133" s="26"/>
      <c r="E133" s="26"/>
      <c r="F133" s="26"/>
      <c r="G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</row>
    <row r="134" spans="2:102" ht="15" hidden="1" customHeight="1" x14ac:dyDescent="0.4">
      <c r="C134" s="26"/>
      <c r="D134" s="26"/>
      <c r="E134" s="26"/>
      <c r="F134" s="26"/>
      <c r="G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</row>
    <row r="135" spans="2:102" ht="15" hidden="1" customHeight="1" x14ac:dyDescent="0.4">
      <c r="C135" s="26"/>
      <c r="D135" s="26"/>
      <c r="E135" s="26"/>
      <c r="F135" s="26"/>
      <c r="G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</row>
    <row r="136" spans="2:102" ht="15" hidden="1" customHeight="1" x14ac:dyDescent="0.4">
      <c r="C136" s="26"/>
      <c r="D136" s="26"/>
      <c r="E136" s="26"/>
      <c r="F136" s="26"/>
      <c r="G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</row>
    <row r="137" spans="2:102" ht="15" hidden="1" customHeight="1" x14ac:dyDescent="0.4">
      <c r="B137" s="5" t="s">
        <v>12</v>
      </c>
      <c r="H137" s="5"/>
      <c r="I137" s="5"/>
      <c r="J137" s="5"/>
    </row>
    <row r="138" spans="2:102" ht="15" hidden="1" customHeight="1" x14ac:dyDescent="0.4">
      <c r="B138" s="5" t="s">
        <v>0</v>
      </c>
      <c r="C138" s="26" t="str">
        <f t="shared" ref="C138:AH138" si="498">IF(C5&lt;=2,"1",IF(C5&gt;2,"2",))</f>
        <v>1</v>
      </c>
      <c r="D138" s="26" t="str">
        <f t="shared" si="498"/>
        <v>1</v>
      </c>
      <c r="E138" s="26" t="str">
        <f t="shared" si="498"/>
        <v>1</v>
      </c>
      <c r="F138" s="26" t="str">
        <f t="shared" si="498"/>
        <v>1</v>
      </c>
      <c r="G138" s="26" t="str">
        <f t="shared" si="498"/>
        <v>1</v>
      </c>
      <c r="H138" s="26" t="str">
        <f t="shared" si="498"/>
        <v>1</v>
      </c>
      <c r="I138" s="26" t="str">
        <f t="shared" si="498"/>
        <v>1</v>
      </c>
      <c r="J138" s="26" t="str">
        <f t="shared" si="498"/>
        <v>1</v>
      </c>
      <c r="K138" s="26" t="str">
        <f t="shared" si="498"/>
        <v>1</v>
      </c>
      <c r="L138" s="26" t="str">
        <f t="shared" si="498"/>
        <v>1</v>
      </c>
      <c r="M138" s="26" t="str">
        <f t="shared" si="498"/>
        <v>1</v>
      </c>
      <c r="N138" s="26" t="str">
        <f t="shared" si="498"/>
        <v>1</v>
      </c>
      <c r="O138" s="26" t="str">
        <f t="shared" si="498"/>
        <v>1</v>
      </c>
      <c r="P138" s="26" t="str">
        <f t="shared" si="498"/>
        <v>1</v>
      </c>
      <c r="Q138" s="26" t="str">
        <f t="shared" si="498"/>
        <v>1</v>
      </c>
      <c r="R138" s="26" t="str">
        <f t="shared" si="498"/>
        <v>1</v>
      </c>
      <c r="S138" s="26" t="str">
        <f t="shared" si="498"/>
        <v>1</v>
      </c>
      <c r="T138" s="26" t="str">
        <f t="shared" si="498"/>
        <v>1</v>
      </c>
      <c r="U138" s="26" t="str">
        <f t="shared" si="498"/>
        <v>1</v>
      </c>
      <c r="V138" s="26" t="str">
        <f t="shared" si="498"/>
        <v>1</v>
      </c>
      <c r="W138" s="26" t="str">
        <f t="shared" si="498"/>
        <v>1</v>
      </c>
      <c r="X138" s="26" t="str">
        <f t="shared" si="498"/>
        <v>1</v>
      </c>
      <c r="Y138" s="26" t="str">
        <f t="shared" si="498"/>
        <v>1</v>
      </c>
      <c r="Z138" s="26" t="str">
        <f t="shared" si="498"/>
        <v>1</v>
      </c>
      <c r="AA138" s="26" t="str">
        <f t="shared" si="498"/>
        <v>1</v>
      </c>
      <c r="AB138" s="26" t="str">
        <f t="shared" si="498"/>
        <v>1</v>
      </c>
      <c r="AC138" s="26" t="str">
        <f t="shared" si="498"/>
        <v>1</v>
      </c>
      <c r="AD138" s="26" t="str">
        <f t="shared" si="498"/>
        <v>1</v>
      </c>
      <c r="AE138" s="26" t="str">
        <f t="shared" si="498"/>
        <v>1</v>
      </c>
      <c r="AF138" s="26" t="str">
        <f t="shared" si="498"/>
        <v>1</v>
      </c>
      <c r="AG138" s="26" t="str">
        <f t="shared" si="498"/>
        <v>1</v>
      </c>
      <c r="AH138" s="26" t="str">
        <f t="shared" si="498"/>
        <v>1</v>
      </c>
      <c r="AI138" s="26" t="str">
        <f t="shared" ref="AI138:BN138" si="499">IF(AI5&lt;=2,"1",IF(AI5&gt;2,"2",))</f>
        <v>1</v>
      </c>
      <c r="AJ138" s="26" t="str">
        <f t="shared" si="499"/>
        <v>1</v>
      </c>
      <c r="AK138" s="26" t="str">
        <f t="shared" si="499"/>
        <v>1</v>
      </c>
      <c r="AL138" s="26" t="str">
        <f t="shared" si="499"/>
        <v>1</v>
      </c>
      <c r="AM138" s="26" t="str">
        <f t="shared" si="499"/>
        <v>1</v>
      </c>
      <c r="AN138" s="26" t="str">
        <f t="shared" si="499"/>
        <v>1</v>
      </c>
      <c r="AO138" s="26" t="str">
        <f t="shared" si="499"/>
        <v>1</v>
      </c>
      <c r="AP138" s="26" t="str">
        <f t="shared" si="499"/>
        <v>1</v>
      </c>
      <c r="AQ138" s="26" t="str">
        <f t="shared" si="499"/>
        <v>1</v>
      </c>
      <c r="AR138" s="26" t="str">
        <f t="shared" si="499"/>
        <v>1</v>
      </c>
      <c r="AS138" s="26" t="str">
        <f t="shared" si="499"/>
        <v>1</v>
      </c>
      <c r="AT138" s="26" t="str">
        <f t="shared" si="499"/>
        <v>1</v>
      </c>
      <c r="AU138" s="26" t="str">
        <f t="shared" si="499"/>
        <v>1</v>
      </c>
      <c r="AV138" s="26" t="str">
        <f t="shared" si="499"/>
        <v>1</v>
      </c>
      <c r="AW138" s="26" t="str">
        <f t="shared" si="499"/>
        <v>1</v>
      </c>
      <c r="AX138" s="26" t="str">
        <f t="shared" si="499"/>
        <v>1</v>
      </c>
      <c r="AY138" s="26" t="str">
        <f t="shared" si="499"/>
        <v>1</v>
      </c>
      <c r="AZ138" s="26" t="str">
        <f t="shared" si="499"/>
        <v>1</v>
      </c>
      <c r="BA138" s="26" t="str">
        <f t="shared" si="499"/>
        <v>1</v>
      </c>
      <c r="BB138" s="26" t="str">
        <f t="shared" si="499"/>
        <v>1</v>
      </c>
      <c r="BC138" s="26" t="str">
        <f t="shared" si="499"/>
        <v>1</v>
      </c>
      <c r="BD138" s="26" t="str">
        <f t="shared" si="499"/>
        <v>1</v>
      </c>
      <c r="BE138" s="26" t="str">
        <f t="shared" si="499"/>
        <v>1</v>
      </c>
      <c r="BF138" s="26" t="str">
        <f t="shared" si="499"/>
        <v>1</v>
      </c>
      <c r="BG138" s="26" t="str">
        <f t="shared" si="499"/>
        <v>1</v>
      </c>
      <c r="BH138" s="26" t="str">
        <f t="shared" si="499"/>
        <v>1</v>
      </c>
      <c r="BI138" s="26" t="str">
        <f t="shared" si="499"/>
        <v>1</v>
      </c>
      <c r="BJ138" s="26" t="str">
        <f t="shared" si="499"/>
        <v>1</v>
      </c>
      <c r="BK138" s="26" t="str">
        <f t="shared" si="499"/>
        <v>1</v>
      </c>
      <c r="BL138" s="26" t="str">
        <f t="shared" si="499"/>
        <v>1</v>
      </c>
      <c r="BM138" s="26" t="str">
        <f t="shared" si="499"/>
        <v>1</v>
      </c>
      <c r="BN138" s="26" t="str">
        <f t="shared" si="499"/>
        <v>1</v>
      </c>
      <c r="BO138" s="26" t="str">
        <f t="shared" ref="BO138:CX138" si="500">IF(BO5&lt;=2,"1",IF(BO5&gt;2,"2",))</f>
        <v>1</v>
      </c>
      <c r="BP138" s="26" t="str">
        <f t="shared" si="500"/>
        <v>1</v>
      </c>
      <c r="BQ138" s="26" t="str">
        <f t="shared" si="500"/>
        <v>1</v>
      </c>
      <c r="BR138" s="26" t="str">
        <f t="shared" si="500"/>
        <v>1</v>
      </c>
      <c r="BS138" s="26" t="str">
        <f t="shared" si="500"/>
        <v>1</v>
      </c>
      <c r="BT138" s="26" t="str">
        <f t="shared" si="500"/>
        <v>1</v>
      </c>
      <c r="BU138" s="26" t="str">
        <f t="shared" si="500"/>
        <v>1</v>
      </c>
      <c r="BV138" s="26" t="str">
        <f t="shared" si="500"/>
        <v>1</v>
      </c>
      <c r="BW138" s="26" t="str">
        <f t="shared" si="500"/>
        <v>1</v>
      </c>
      <c r="BX138" s="26" t="str">
        <f t="shared" si="500"/>
        <v>1</v>
      </c>
      <c r="BY138" s="26" t="str">
        <f t="shared" si="500"/>
        <v>1</v>
      </c>
      <c r="BZ138" s="26" t="str">
        <f t="shared" si="500"/>
        <v>1</v>
      </c>
      <c r="CA138" s="26" t="str">
        <f t="shared" si="500"/>
        <v>1</v>
      </c>
      <c r="CB138" s="26" t="str">
        <f t="shared" si="500"/>
        <v>1</v>
      </c>
      <c r="CC138" s="26" t="str">
        <f t="shared" si="500"/>
        <v>1</v>
      </c>
      <c r="CD138" s="26" t="str">
        <f t="shared" si="500"/>
        <v>1</v>
      </c>
      <c r="CE138" s="26" t="str">
        <f t="shared" si="500"/>
        <v>1</v>
      </c>
      <c r="CF138" s="26" t="str">
        <f t="shared" si="500"/>
        <v>1</v>
      </c>
      <c r="CG138" s="26" t="str">
        <f t="shared" si="500"/>
        <v>1</v>
      </c>
      <c r="CH138" s="26" t="str">
        <f t="shared" si="500"/>
        <v>1</v>
      </c>
      <c r="CI138" s="26" t="str">
        <f t="shared" si="500"/>
        <v>1</v>
      </c>
      <c r="CJ138" s="26" t="str">
        <f t="shared" si="500"/>
        <v>1</v>
      </c>
      <c r="CK138" s="26" t="str">
        <f t="shared" si="500"/>
        <v>1</v>
      </c>
      <c r="CL138" s="26" t="str">
        <f t="shared" si="500"/>
        <v>1</v>
      </c>
      <c r="CM138" s="26" t="str">
        <f t="shared" si="500"/>
        <v>1</v>
      </c>
      <c r="CN138" s="26" t="str">
        <f t="shared" si="500"/>
        <v>1</v>
      </c>
      <c r="CO138" s="26" t="str">
        <f t="shared" si="500"/>
        <v>1</v>
      </c>
      <c r="CP138" s="26" t="str">
        <f t="shared" si="500"/>
        <v>1</v>
      </c>
      <c r="CQ138" s="26" t="str">
        <f t="shared" si="500"/>
        <v>1</v>
      </c>
      <c r="CR138" s="26" t="str">
        <f t="shared" si="500"/>
        <v>1</v>
      </c>
      <c r="CS138" s="26" t="str">
        <f t="shared" si="500"/>
        <v>1</v>
      </c>
      <c r="CT138" s="26" t="str">
        <f t="shared" si="500"/>
        <v>1</v>
      </c>
      <c r="CU138" s="26" t="str">
        <f t="shared" si="500"/>
        <v>1</v>
      </c>
      <c r="CV138" s="26" t="str">
        <f t="shared" si="500"/>
        <v>1</v>
      </c>
      <c r="CW138" s="26" t="str">
        <f t="shared" si="500"/>
        <v>1</v>
      </c>
      <c r="CX138" s="26" t="str">
        <f t="shared" si="500"/>
        <v>1</v>
      </c>
    </row>
    <row r="139" spans="2:102" ht="15" hidden="1" customHeight="1" x14ac:dyDescent="0.4">
      <c r="B139" s="5" t="s">
        <v>1</v>
      </c>
      <c r="C139" s="26" t="str">
        <f t="shared" ref="C139:AH139" si="501">IF(C6&lt;11,"1","2")</f>
        <v>1</v>
      </c>
      <c r="D139" s="26" t="str">
        <f t="shared" si="501"/>
        <v>1</v>
      </c>
      <c r="E139" s="26" t="str">
        <f t="shared" si="501"/>
        <v>1</v>
      </c>
      <c r="F139" s="26" t="str">
        <f t="shared" si="501"/>
        <v>1</v>
      </c>
      <c r="G139" s="26" t="str">
        <f t="shared" si="501"/>
        <v>1</v>
      </c>
      <c r="H139" s="26" t="str">
        <f t="shared" si="501"/>
        <v>1</v>
      </c>
      <c r="I139" s="26" t="str">
        <f t="shared" si="501"/>
        <v>1</v>
      </c>
      <c r="J139" s="26" t="str">
        <f t="shared" si="501"/>
        <v>1</v>
      </c>
      <c r="K139" s="26" t="str">
        <f t="shared" si="501"/>
        <v>1</v>
      </c>
      <c r="L139" s="26" t="str">
        <f t="shared" si="501"/>
        <v>1</v>
      </c>
      <c r="M139" s="26" t="str">
        <f t="shared" si="501"/>
        <v>1</v>
      </c>
      <c r="N139" s="26" t="str">
        <f t="shared" si="501"/>
        <v>1</v>
      </c>
      <c r="O139" s="26" t="str">
        <f t="shared" si="501"/>
        <v>1</v>
      </c>
      <c r="P139" s="26" t="str">
        <f t="shared" si="501"/>
        <v>1</v>
      </c>
      <c r="Q139" s="26" t="str">
        <f t="shared" si="501"/>
        <v>1</v>
      </c>
      <c r="R139" s="26" t="str">
        <f t="shared" si="501"/>
        <v>1</v>
      </c>
      <c r="S139" s="26" t="str">
        <f t="shared" si="501"/>
        <v>1</v>
      </c>
      <c r="T139" s="26" t="str">
        <f t="shared" si="501"/>
        <v>1</v>
      </c>
      <c r="U139" s="26" t="str">
        <f t="shared" si="501"/>
        <v>1</v>
      </c>
      <c r="V139" s="26" t="str">
        <f t="shared" si="501"/>
        <v>1</v>
      </c>
      <c r="W139" s="26" t="str">
        <f t="shared" si="501"/>
        <v>1</v>
      </c>
      <c r="X139" s="26" t="str">
        <f t="shared" si="501"/>
        <v>1</v>
      </c>
      <c r="Y139" s="26" t="str">
        <f t="shared" si="501"/>
        <v>1</v>
      </c>
      <c r="Z139" s="26" t="str">
        <f t="shared" si="501"/>
        <v>1</v>
      </c>
      <c r="AA139" s="26" t="str">
        <f t="shared" si="501"/>
        <v>1</v>
      </c>
      <c r="AB139" s="26" t="str">
        <f t="shared" si="501"/>
        <v>1</v>
      </c>
      <c r="AC139" s="26" t="str">
        <f t="shared" si="501"/>
        <v>1</v>
      </c>
      <c r="AD139" s="26" t="str">
        <f t="shared" si="501"/>
        <v>1</v>
      </c>
      <c r="AE139" s="26" t="str">
        <f t="shared" si="501"/>
        <v>1</v>
      </c>
      <c r="AF139" s="26" t="str">
        <f t="shared" si="501"/>
        <v>1</v>
      </c>
      <c r="AG139" s="26" t="str">
        <f t="shared" si="501"/>
        <v>1</v>
      </c>
      <c r="AH139" s="26" t="str">
        <f t="shared" si="501"/>
        <v>1</v>
      </c>
      <c r="AI139" s="26" t="str">
        <f t="shared" ref="AI139:BN139" si="502">IF(AI6&lt;11,"1","2")</f>
        <v>1</v>
      </c>
      <c r="AJ139" s="26" t="str">
        <f t="shared" si="502"/>
        <v>1</v>
      </c>
      <c r="AK139" s="26" t="str">
        <f t="shared" si="502"/>
        <v>1</v>
      </c>
      <c r="AL139" s="26" t="str">
        <f t="shared" si="502"/>
        <v>1</v>
      </c>
      <c r="AM139" s="26" t="str">
        <f t="shared" si="502"/>
        <v>1</v>
      </c>
      <c r="AN139" s="26" t="str">
        <f t="shared" si="502"/>
        <v>1</v>
      </c>
      <c r="AO139" s="26" t="str">
        <f t="shared" si="502"/>
        <v>1</v>
      </c>
      <c r="AP139" s="26" t="str">
        <f t="shared" si="502"/>
        <v>1</v>
      </c>
      <c r="AQ139" s="26" t="str">
        <f t="shared" si="502"/>
        <v>1</v>
      </c>
      <c r="AR139" s="26" t="str">
        <f t="shared" si="502"/>
        <v>1</v>
      </c>
      <c r="AS139" s="26" t="str">
        <f t="shared" si="502"/>
        <v>1</v>
      </c>
      <c r="AT139" s="26" t="str">
        <f t="shared" si="502"/>
        <v>1</v>
      </c>
      <c r="AU139" s="26" t="str">
        <f t="shared" si="502"/>
        <v>1</v>
      </c>
      <c r="AV139" s="26" t="str">
        <f t="shared" si="502"/>
        <v>1</v>
      </c>
      <c r="AW139" s="26" t="str">
        <f t="shared" si="502"/>
        <v>1</v>
      </c>
      <c r="AX139" s="26" t="str">
        <f t="shared" si="502"/>
        <v>1</v>
      </c>
      <c r="AY139" s="26" t="str">
        <f t="shared" si="502"/>
        <v>1</v>
      </c>
      <c r="AZ139" s="26" t="str">
        <f t="shared" si="502"/>
        <v>1</v>
      </c>
      <c r="BA139" s="26" t="str">
        <f t="shared" si="502"/>
        <v>1</v>
      </c>
      <c r="BB139" s="26" t="str">
        <f t="shared" si="502"/>
        <v>1</v>
      </c>
      <c r="BC139" s="26" t="str">
        <f t="shared" si="502"/>
        <v>1</v>
      </c>
      <c r="BD139" s="26" t="str">
        <f t="shared" si="502"/>
        <v>1</v>
      </c>
      <c r="BE139" s="26" t="str">
        <f t="shared" si="502"/>
        <v>1</v>
      </c>
      <c r="BF139" s="26" t="str">
        <f t="shared" si="502"/>
        <v>1</v>
      </c>
      <c r="BG139" s="26" t="str">
        <f t="shared" si="502"/>
        <v>1</v>
      </c>
      <c r="BH139" s="26" t="str">
        <f t="shared" si="502"/>
        <v>1</v>
      </c>
      <c r="BI139" s="26" t="str">
        <f t="shared" si="502"/>
        <v>1</v>
      </c>
      <c r="BJ139" s="26" t="str">
        <f t="shared" si="502"/>
        <v>1</v>
      </c>
      <c r="BK139" s="26" t="str">
        <f t="shared" si="502"/>
        <v>1</v>
      </c>
      <c r="BL139" s="26" t="str">
        <f t="shared" si="502"/>
        <v>1</v>
      </c>
      <c r="BM139" s="26" t="str">
        <f t="shared" si="502"/>
        <v>1</v>
      </c>
      <c r="BN139" s="26" t="str">
        <f t="shared" si="502"/>
        <v>1</v>
      </c>
      <c r="BO139" s="26" t="str">
        <f t="shared" ref="BO139:CX139" si="503">IF(BO6&lt;11,"1","2")</f>
        <v>1</v>
      </c>
      <c r="BP139" s="26" t="str">
        <f t="shared" si="503"/>
        <v>1</v>
      </c>
      <c r="BQ139" s="26" t="str">
        <f t="shared" si="503"/>
        <v>1</v>
      </c>
      <c r="BR139" s="26" t="str">
        <f t="shared" si="503"/>
        <v>1</v>
      </c>
      <c r="BS139" s="26" t="str">
        <f t="shared" si="503"/>
        <v>1</v>
      </c>
      <c r="BT139" s="26" t="str">
        <f t="shared" si="503"/>
        <v>1</v>
      </c>
      <c r="BU139" s="26" t="str">
        <f t="shared" si="503"/>
        <v>1</v>
      </c>
      <c r="BV139" s="26" t="str">
        <f t="shared" si="503"/>
        <v>1</v>
      </c>
      <c r="BW139" s="26" t="str">
        <f t="shared" si="503"/>
        <v>1</v>
      </c>
      <c r="BX139" s="26" t="str">
        <f t="shared" si="503"/>
        <v>1</v>
      </c>
      <c r="BY139" s="26" t="str">
        <f t="shared" si="503"/>
        <v>1</v>
      </c>
      <c r="BZ139" s="26" t="str">
        <f t="shared" si="503"/>
        <v>1</v>
      </c>
      <c r="CA139" s="26" t="str">
        <f t="shared" si="503"/>
        <v>1</v>
      </c>
      <c r="CB139" s="26" t="str">
        <f t="shared" si="503"/>
        <v>1</v>
      </c>
      <c r="CC139" s="26" t="str">
        <f t="shared" si="503"/>
        <v>1</v>
      </c>
      <c r="CD139" s="26" t="str">
        <f t="shared" si="503"/>
        <v>1</v>
      </c>
      <c r="CE139" s="26" t="str">
        <f t="shared" si="503"/>
        <v>1</v>
      </c>
      <c r="CF139" s="26" t="str">
        <f t="shared" si="503"/>
        <v>1</v>
      </c>
      <c r="CG139" s="26" t="str">
        <f t="shared" si="503"/>
        <v>1</v>
      </c>
      <c r="CH139" s="26" t="str">
        <f t="shared" si="503"/>
        <v>1</v>
      </c>
      <c r="CI139" s="26" t="str">
        <f t="shared" si="503"/>
        <v>1</v>
      </c>
      <c r="CJ139" s="26" t="str">
        <f t="shared" si="503"/>
        <v>1</v>
      </c>
      <c r="CK139" s="26" t="str">
        <f t="shared" si="503"/>
        <v>1</v>
      </c>
      <c r="CL139" s="26" t="str">
        <f t="shared" si="503"/>
        <v>1</v>
      </c>
      <c r="CM139" s="26" t="str">
        <f t="shared" si="503"/>
        <v>1</v>
      </c>
      <c r="CN139" s="26" t="str">
        <f t="shared" si="503"/>
        <v>1</v>
      </c>
      <c r="CO139" s="26" t="str">
        <f t="shared" si="503"/>
        <v>1</v>
      </c>
      <c r="CP139" s="26" t="str">
        <f t="shared" si="503"/>
        <v>1</v>
      </c>
      <c r="CQ139" s="26" t="str">
        <f t="shared" si="503"/>
        <v>1</v>
      </c>
      <c r="CR139" s="26" t="str">
        <f t="shared" si="503"/>
        <v>1</v>
      </c>
      <c r="CS139" s="26" t="str">
        <f t="shared" si="503"/>
        <v>1</v>
      </c>
      <c r="CT139" s="26" t="str">
        <f t="shared" si="503"/>
        <v>1</v>
      </c>
      <c r="CU139" s="26" t="str">
        <f t="shared" si="503"/>
        <v>1</v>
      </c>
      <c r="CV139" s="26" t="str">
        <f t="shared" si="503"/>
        <v>1</v>
      </c>
      <c r="CW139" s="26" t="str">
        <f t="shared" si="503"/>
        <v>1</v>
      </c>
      <c r="CX139" s="26" t="str">
        <f t="shared" si="503"/>
        <v>1</v>
      </c>
    </row>
    <row r="140" spans="2:102" ht="15" hidden="1" customHeight="1" x14ac:dyDescent="0.4">
      <c r="B140" s="5" t="s">
        <v>4</v>
      </c>
      <c r="C140" s="26" t="str">
        <f t="shared" ref="C140:AH140" si="504">IF(C4=$C$166,"1",IF(C4=$C$167,"2"))</f>
        <v>1</v>
      </c>
      <c r="D140" s="26" t="str">
        <f t="shared" si="504"/>
        <v>1</v>
      </c>
      <c r="E140" s="26" t="str">
        <f t="shared" si="504"/>
        <v>1</v>
      </c>
      <c r="F140" s="26" t="str">
        <f t="shared" si="504"/>
        <v>1</v>
      </c>
      <c r="G140" s="26" t="str">
        <f t="shared" si="504"/>
        <v>1</v>
      </c>
      <c r="H140" s="26" t="str">
        <f t="shared" si="504"/>
        <v>1</v>
      </c>
      <c r="I140" s="26" t="str">
        <f t="shared" si="504"/>
        <v>1</v>
      </c>
      <c r="J140" s="26" t="str">
        <f t="shared" si="504"/>
        <v>1</v>
      </c>
      <c r="K140" s="26" t="str">
        <f t="shared" si="504"/>
        <v>1</v>
      </c>
      <c r="L140" s="26" t="str">
        <f t="shared" si="504"/>
        <v>1</v>
      </c>
      <c r="M140" s="26" t="str">
        <f t="shared" si="504"/>
        <v>1</v>
      </c>
      <c r="N140" s="26" t="str">
        <f t="shared" si="504"/>
        <v>1</v>
      </c>
      <c r="O140" s="26" t="str">
        <f t="shared" si="504"/>
        <v>1</v>
      </c>
      <c r="P140" s="26" t="str">
        <f t="shared" si="504"/>
        <v>1</v>
      </c>
      <c r="Q140" s="26" t="str">
        <f t="shared" si="504"/>
        <v>1</v>
      </c>
      <c r="R140" s="26" t="str">
        <f t="shared" si="504"/>
        <v>1</v>
      </c>
      <c r="S140" s="26" t="str">
        <f t="shared" si="504"/>
        <v>1</v>
      </c>
      <c r="T140" s="26" t="str">
        <f t="shared" si="504"/>
        <v>1</v>
      </c>
      <c r="U140" s="26" t="str">
        <f t="shared" si="504"/>
        <v>1</v>
      </c>
      <c r="V140" s="26" t="str">
        <f t="shared" si="504"/>
        <v>1</v>
      </c>
      <c r="W140" s="26" t="str">
        <f t="shared" si="504"/>
        <v>1</v>
      </c>
      <c r="X140" s="26" t="str">
        <f t="shared" si="504"/>
        <v>1</v>
      </c>
      <c r="Y140" s="26" t="str">
        <f t="shared" si="504"/>
        <v>1</v>
      </c>
      <c r="Z140" s="26" t="str">
        <f t="shared" si="504"/>
        <v>1</v>
      </c>
      <c r="AA140" s="26" t="str">
        <f t="shared" si="504"/>
        <v>1</v>
      </c>
      <c r="AB140" s="26" t="str">
        <f t="shared" si="504"/>
        <v>1</v>
      </c>
      <c r="AC140" s="26" t="str">
        <f t="shared" si="504"/>
        <v>1</v>
      </c>
      <c r="AD140" s="26" t="str">
        <f t="shared" si="504"/>
        <v>1</v>
      </c>
      <c r="AE140" s="26" t="str">
        <f t="shared" si="504"/>
        <v>1</v>
      </c>
      <c r="AF140" s="26" t="str">
        <f t="shared" si="504"/>
        <v>1</v>
      </c>
      <c r="AG140" s="26" t="str">
        <f t="shared" si="504"/>
        <v>1</v>
      </c>
      <c r="AH140" s="26" t="str">
        <f t="shared" si="504"/>
        <v>1</v>
      </c>
      <c r="AI140" s="26" t="str">
        <f t="shared" ref="AI140:BN140" si="505">IF(AI4=$C$166,"1",IF(AI4=$C$167,"2"))</f>
        <v>1</v>
      </c>
      <c r="AJ140" s="26" t="str">
        <f t="shared" si="505"/>
        <v>1</v>
      </c>
      <c r="AK140" s="26" t="str">
        <f t="shared" si="505"/>
        <v>1</v>
      </c>
      <c r="AL140" s="26" t="str">
        <f t="shared" si="505"/>
        <v>1</v>
      </c>
      <c r="AM140" s="26" t="str">
        <f t="shared" si="505"/>
        <v>1</v>
      </c>
      <c r="AN140" s="26" t="str">
        <f t="shared" si="505"/>
        <v>1</v>
      </c>
      <c r="AO140" s="26" t="str">
        <f t="shared" si="505"/>
        <v>1</v>
      </c>
      <c r="AP140" s="26" t="str">
        <f t="shared" si="505"/>
        <v>1</v>
      </c>
      <c r="AQ140" s="26" t="str">
        <f t="shared" si="505"/>
        <v>1</v>
      </c>
      <c r="AR140" s="26" t="str">
        <f t="shared" si="505"/>
        <v>1</v>
      </c>
      <c r="AS140" s="26" t="str">
        <f t="shared" si="505"/>
        <v>1</v>
      </c>
      <c r="AT140" s="26" t="str">
        <f t="shared" si="505"/>
        <v>1</v>
      </c>
      <c r="AU140" s="26" t="str">
        <f t="shared" si="505"/>
        <v>1</v>
      </c>
      <c r="AV140" s="26" t="str">
        <f t="shared" si="505"/>
        <v>1</v>
      </c>
      <c r="AW140" s="26" t="str">
        <f t="shared" si="505"/>
        <v>1</v>
      </c>
      <c r="AX140" s="26" t="str">
        <f t="shared" si="505"/>
        <v>1</v>
      </c>
      <c r="AY140" s="26" t="str">
        <f t="shared" si="505"/>
        <v>1</v>
      </c>
      <c r="AZ140" s="26" t="str">
        <f t="shared" si="505"/>
        <v>1</v>
      </c>
      <c r="BA140" s="26" t="str">
        <f t="shared" si="505"/>
        <v>1</v>
      </c>
      <c r="BB140" s="26" t="str">
        <f t="shared" si="505"/>
        <v>1</v>
      </c>
      <c r="BC140" s="26" t="str">
        <f t="shared" si="505"/>
        <v>1</v>
      </c>
      <c r="BD140" s="26" t="str">
        <f t="shared" si="505"/>
        <v>1</v>
      </c>
      <c r="BE140" s="26" t="str">
        <f t="shared" si="505"/>
        <v>1</v>
      </c>
      <c r="BF140" s="26" t="str">
        <f t="shared" si="505"/>
        <v>1</v>
      </c>
      <c r="BG140" s="26" t="str">
        <f t="shared" si="505"/>
        <v>1</v>
      </c>
      <c r="BH140" s="26" t="str">
        <f t="shared" si="505"/>
        <v>1</v>
      </c>
      <c r="BI140" s="26" t="str">
        <f t="shared" si="505"/>
        <v>1</v>
      </c>
      <c r="BJ140" s="26" t="str">
        <f t="shared" si="505"/>
        <v>1</v>
      </c>
      <c r="BK140" s="26" t="str">
        <f t="shared" si="505"/>
        <v>1</v>
      </c>
      <c r="BL140" s="26" t="str">
        <f t="shared" si="505"/>
        <v>1</v>
      </c>
      <c r="BM140" s="26" t="str">
        <f t="shared" si="505"/>
        <v>1</v>
      </c>
      <c r="BN140" s="26" t="str">
        <f t="shared" si="505"/>
        <v>1</v>
      </c>
      <c r="BO140" s="26" t="str">
        <f t="shared" ref="BO140:CX140" si="506">IF(BO4=$C$166,"1",IF(BO4=$C$167,"2"))</f>
        <v>1</v>
      </c>
      <c r="BP140" s="26" t="str">
        <f t="shared" si="506"/>
        <v>1</v>
      </c>
      <c r="BQ140" s="26" t="str">
        <f t="shared" si="506"/>
        <v>1</v>
      </c>
      <c r="BR140" s="26" t="str">
        <f t="shared" si="506"/>
        <v>1</v>
      </c>
      <c r="BS140" s="26" t="str">
        <f t="shared" si="506"/>
        <v>1</v>
      </c>
      <c r="BT140" s="26" t="str">
        <f t="shared" si="506"/>
        <v>1</v>
      </c>
      <c r="BU140" s="26" t="str">
        <f t="shared" si="506"/>
        <v>1</v>
      </c>
      <c r="BV140" s="26" t="str">
        <f t="shared" si="506"/>
        <v>1</v>
      </c>
      <c r="BW140" s="26" t="str">
        <f t="shared" si="506"/>
        <v>1</v>
      </c>
      <c r="BX140" s="26" t="str">
        <f t="shared" si="506"/>
        <v>1</v>
      </c>
      <c r="BY140" s="26" t="str">
        <f t="shared" si="506"/>
        <v>1</v>
      </c>
      <c r="BZ140" s="26" t="str">
        <f t="shared" si="506"/>
        <v>1</v>
      </c>
      <c r="CA140" s="26" t="str">
        <f t="shared" si="506"/>
        <v>1</v>
      </c>
      <c r="CB140" s="26" t="str">
        <f t="shared" si="506"/>
        <v>1</v>
      </c>
      <c r="CC140" s="26" t="str">
        <f t="shared" si="506"/>
        <v>1</v>
      </c>
      <c r="CD140" s="26" t="str">
        <f t="shared" si="506"/>
        <v>1</v>
      </c>
      <c r="CE140" s="26" t="str">
        <f t="shared" si="506"/>
        <v>1</v>
      </c>
      <c r="CF140" s="26" t="str">
        <f t="shared" si="506"/>
        <v>1</v>
      </c>
      <c r="CG140" s="26" t="str">
        <f t="shared" si="506"/>
        <v>1</v>
      </c>
      <c r="CH140" s="26" t="str">
        <f t="shared" si="506"/>
        <v>1</v>
      </c>
      <c r="CI140" s="26" t="str">
        <f t="shared" si="506"/>
        <v>1</v>
      </c>
      <c r="CJ140" s="26" t="str">
        <f t="shared" si="506"/>
        <v>1</v>
      </c>
      <c r="CK140" s="26" t="str">
        <f t="shared" si="506"/>
        <v>1</v>
      </c>
      <c r="CL140" s="26" t="str">
        <f t="shared" si="506"/>
        <v>1</v>
      </c>
      <c r="CM140" s="26" t="str">
        <f t="shared" si="506"/>
        <v>1</v>
      </c>
      <c r="CN140" s="26" t="str">
        <f t="shared" si="506"/>
        <v>1</v>
      </c>
      <c r="CO140" s="26" t="str">
        <f t="shared" si="506"/>
        <v>1</v>
      </c>
      <c r="CP140" s="26" t="str">
        <f t="shared" si="506"/>
        <v>1</v>
      </c>
      <c r="CQ140" s="26" t="str">
        <f t="shared" si="506"/>
        <v>1</v>
      </c>
      <c r="CR140" s="26" t="str">
        <f t="shared" si="506"/>
        <v>1</v>
      </c>
      <c r="CS140" s="26" t="str">
        <f t="shared" si="506"/>
        <v>1</v>
      </c>
      <c r="CT140" s="26" t="str">
        <f t="shared" si="506"/>
        <v>1</v>
      </c>
      <c r="CU140" s="26" t="str">
        <f t="shared" si="506"/>
        <v>1</v>
      </c>
      <c r="CV140" s="26" t="str">
        <f t="shared" si="506"/>
        <v>1</v>
      </c>
      <c r="CW140" s="26" t="str">
        <f t="shared" si="506"/>
        <v>1</v>
      </c>
      <c r="CX140" s="26" t="str">
        <f t="shared" si="506"/>
        <v>1</v>
      </c>
    </row>
    <row r="141" spans="2:102" ht="15" hidden="1" customHeight="1" x14ac:dyDescent="0.4">
      <c r="B141" s="5" t="s">
        <v>13</v>
      </c>
      <c r="C141" s="26">
        <f>VALUE(CONCATENATE(C138,C139,C140))</f>
        <v>111</v>
      </c>
      <c r="D141" s="26">
        <f t="shared" ref="D141:BO141" si="507">VALUE(CONCATENATE(D138,D139,D140))</f>
        <v>111</v>
      </c>
      <c r="E141" s="26">
        <f t="shared" si="507"/>
        <v>111</v>
      </c>
      <c r="F141" s="26">
        <f t="shared" si="507"/>
        <v>111</v>
      </c>
      <c r="G141" s="26">
        <f t="shared" si="507"/>
        <v>111</v>
      </c>
      <c r="H141" s="26">
        <f t="shared" si="507"/>
        <v>111</v>
      </c>
      <c r="I141" s="26">
        <f t="shared" si="507"/>
        <v>111</v>
      </c>
      <c r="J141" s="26">
        <f t="shared" si="507"/>
        <v>111</v>
      </c>
      <c r="K141" s="26">
        <f t="shared" si="507"/>
        <v>111</v>
      </c>
      <c r="L141" s="26">
        <f t="shared" si="507"/>
        <v>111</v>
      </c>
      <c r="M141" s="26">
        <f t="shared" si="507"/>
        <v>111</v>
      </c>
      <c r="N141" s="26">
        <f t="shared" si="507"/>
        <v>111</v>
      </c>
      <c r="O141" s="26">
        <f t="shared" si="507"/>
        <v>111</v>
      </c>
      <c r="P141" s="26">
        <f t="shared" si="507"/>
        <v>111</v>
      </c>
      <c r="Q141" s="26">
        <f t="shared" si="507"/>
        <v>111</v>
      </c>
      <c r="R141" s="26">
        <f t="shared" si="507"/>
        <v>111</v>
      </c>
      <c r="S141" s="26">
        <f t="shared" si="507"/>
        <v>111</v>
      </c>
      <c r="T141" s="26">
        <f t="shared" si="507"/>
        <v>111</v>
      </c>
      <c r="U141" s="26">
        <f t="shared" si="507"/>
        <v>111</v>
      </c>
      <c r="V141" s="26">
        <f t="shared" si="507"/>
        <v>111</v>
      </c>
      <c r="W141" s="26">
        <f t="shared" si="507"/>
        <v>111</v>
      </c>
      <c r="X141" s="26">
        <f t="shared" si="507"/>
        <v>111</v>
      </c>
      <c r="Y141" s="26">
        <f t="shared" si="507"/>
        <v>111</v>
      </c>
      <c r="Z141" s="26">
        <f t="shared" si="507"/>
        <v>111</v>
      </c>
      <c r="AA141" s="26">
        <f t="shared" si="507"/>
        <v>111</v>
      </c>
      <c r="AB141" s="26">
        <f t="shared" si="507"/>
        <v>111</v>
      </c>
      <c r="AC141" s="26">
        <f t="shared" si="507"/>
        <v>111</v>
      </c>
      <c r="AD141" s="26">
        <f t="shared" si="507"/>
        <v>111</v>
      </c>
      <c r="AE141" s="26">
        <f t="shared" si="507"/>
        <v>111</v>
      </c>
      <c r="AF141" s="26">
        <f t="shared" si="507"/>
        <v>111</v>
      </c>
      <c r="AG141" s="26">
        <f t="shared" si="507"/>
        <v>111</v>
      </c>
      <c r="AH141" s="26">
        <f t="shared" si="507"/>
        <v>111</v>
      </c>
      <c r="AI141" s="26">
        <f t="shared" si="507"/>
        <v>111</v>
      </c>
      <c r="AJ141" s="26">
        <f t="shared" si="507"/>
        <v>111</v>
      </c>
      <c r="AK141" s="26">
        <f t="shared" si="507"/>
        <v>111</v>
      </c>
      <c r="AL141" s="26">
        <f t="shared" si="507"/>
        <v>111</v>
      </c>
      <c r="AM141" s="26">
        <f t="shared" si="507"/>
        <v>111</v>
      </c>
      <c r="AN141" s="26">
        <f t="shared" si="507"/>
        <v>111</v>
      </c>
      <c r="AO141" s="26">
        <f t="shared" si="507"/>
        <v>111</v>
      </c>
      <c r="AP141" s="26">
        <f t="shared" si="507"/>
        <v>111</v>
      </c>
      <c r="AQ141" s="26">
        <f t="shared" si="507"/>
        <v>111</v>
      </c>
      <c r="AR141" s="26">
        <f t="shared" si="507"/>
        <v>111</v>
      </c>
      <c r="AS141" s="26">
        <f t="shared" si="507"/>
        <v>111</v>
      </c>
      <c r="AT141" s="26">
        <f t="shared" si="507"/>
        <v>111</v>
      </c>
      <c r="AU141" s="26">
        <f t="shared" si="507"/>
        <v>111</v>
      </c>
      <c r="AV141" s="26">
        <f t="shared" si="507"/>
        <v>111</v>
      </c>
      <c r="AW141" s="26">
        <f t="shared" si="507"/>
        <v>111</v>
      </c>
      <c r="AX141" s="26">
        <f t="shared" si="507"/>
        <v>111</v>
      </c>
      <c r="AY141" s="26">
        <f t="shared" si="507"/>
        <v>111</v>
      </c>
      <c r="AZ141" s="26">
        <f t="shared" si="507"/>
        <v>111</v>
      </c>
      <c r="BA141" s="26">
        <f t="shared" si="507"/>
        <v>111</v>
      </c>
      <c r="BB141" s="26">
        <f t="shared" si="507"/>
        <v>111</v>
      </c>
      <c r="BC141" s="26">
        <f t="shared" si="507"/>
        <v>111</v>
      </c>
      <c r="BD141" s="26">
        <f t="shared" si="507"/>
        <v>111</v>
      </c>
      <c r="BE141" s="26">
        <f t="shared" si="507"/>
        <v>111</v>
      </c>
      <c r="BF141" s="26">
        <f t="shared" si="507"/>
        <v>111</v>
      </c>
      <c r="BG141" s="26">
        <f t="shared" si="507"/>
        <v>111</v>
      </c>
      <c r="BH141" s="26">
        <f t="shared" si="507"/>
        <v>111</v>
      </c>
      <c r="BI141" s="26">
        <f t="shared" si="507"/>
        <v>111</v>
      </c>
      <c r="BJ141" s="26">
        <f t="shared" si="507"/>
        <v>111</v>
      </c>
      <c r="BK141" s="26">
        <f t="shared" si="507"/>
        <v>111</v>
      </c>
      <c r="BL141" s="26">
        <f t="shared" si="507"/>
        <v>111</v>
      </c>
      <c r="BM141" s="26">
        <f t="shared" si="507"/>
        <v>111</v>
      </c>
      <c r="BN141" s="26">
        <f t="shared" si="507"/>
        <v>111</v>
      </c>
      <c r="BO141" s="26">
        <f t="shared" si="507"/>
        <v>111</v>
      </c>
      <c r="BP141" s="26">
        <f t="shared" ref="BP141:CX141" si="508">VALUE(CONCATENATE(BP138,BP139,BP140))</f>
        <v>111</v>
      </c>
      <c r="BQ141" s="26">
        <f t="shared" si="508"/>
        <v>111</v>
      </c>
      <c r="BR141" s="26">
        <f t="shared" si="508"/>
        <v>111</v>
      </c>
      <c r="BS141" s="26">
        <f t="shared" si="508"/>
        <v>111</v>
      </c>
      <c r="BT141" s="26">
        <f t="shared" si="508"/>
        <v>111</v>
      </c>
      <c r="BU141" s="26">
        <f t="shared" si="508"/>
        <v>111</v>
      </c>
      <c r="BV141" s="26">
        <f t="shared" si="508"/>
        <v>111</v>
      </c>
      <c r="BW141" s="26">
        <f t="shared" si="508"/>
        <v>111</v>
      </c>
      <c r="BX141" s="26">
        <f t="shared" si="508"/>
        <v>111</v>
      </c>
      <c r="BY141" s="26">
        <f t="shared" si="508"/>
        <v>111</v>
      </c>
      <c r="BZ141" s="26">
        <f t="shared" si="508"/>
        <v>111</v>
      </c>
      <c r="CA141" s="26">
        <f t="shared" si="508"/>
        <v>111</v>
      </c>
      <c r="CB141" s="26">
        <f t="shared" si="508"/>
        <v>111</v>
      </c>
      <c r="CC141" s="26">
        <f t="shared" si="508"/>
        <v>111</v>
      </c>
      <c r="CD141" s="26">
        <f t="shared" si="508"/>
        <v>111</v>
      </c>
      <c r="CE141" s="26">
        <f t="shared" si="508"/>
        <v>111</v>
      </c>
      <c r="CF141" s="26">
        <f t="shared" si="508"/>
        <v>111</v>
      </c>
      <c r="CG141" s="26">
        <f t="shared" si="508"/>
        <v>111</v>
      </c>
      <c r="CH141" s="26">
        <f t="shared" si="508"/>
        <v>111</v>
      </c>
      <c r="CI141" s="26">
        <f t="shared" si="508"/>
        <v>111</v>
      </c>
      <c r="CJ141" s="26">
        <f t="shared" si="508"/>
        <v>111</v>
      </c>
      <c r="CK141" s="26">
        <f t="shared" si="508"/>
        <v>111</v>
      </c>
      <c r="CL141" s="26">
        <f t="shared" si="508"/>
        <v>111</v>
      </c>
      <c r="CM141" s="26">
        <f t="shared" si="508"/>
        <v>111</v>
      </c>
      <c r="CN141" s="26">
        <f t="shared" si="508"/>
        <v>111</v>
      </c>
      <c r="CO141" s="26">
        <f t="shared" si="508"/>
        <v>111</v>
      </c>
      <c r="CP141" s="26">
        <f t="shared" si="508"/>
        <v>111</v>
      </c>
      <c r="CQ141" s="26">
        <f t="shared" si="508"/>
        <v>111</v>
      </c>
      <c r="CR141" s="26">
        <f t="shared" si="508"/>
        <v>111</v>
      </c>
      <c r="CS141" s="26">
        <f t="shared" si="508"/>
        <v>111</v>
      </c>
      <c r="CT141" s="26">
        <f t="shared" si="508"/>
        <v>111</v>
      </c>
      <c r="CU141" s="26">
        <f t="shared" si="508"/>
        <v>111</v>
      </c>
      <c r="CV141" s="26">
        <f t="shared" si="508"/>
        <v>111</v>
      </c>
      <c r="CW141" s="26">
        <f t="shared" si="508"/>
        <v>111</v>
      </c>
      <c r="CX141" s="26">
        <f t="shared" si="508"/>
        <v>111</v>
      </c>
    </row>
    <row r="142" spans="2:102" ht="15" hidden="1" customHeight="1" x14ac:dyDescent="0.4">
      <c r="C142" s="26"/>
    </row>
    <row r="143" spans="2:102" ht="15" hidden="1" customHeight="1" x14ac:dyDescent="0.4">
      <c r="B143" s="5" t="s">
        <v>14</v>
      </c>
    </row>
    <row r="144" spans="2:102" ht="15" hidden="1" customHeight="1" x14ac:dyDescent="0.4">
      <c r="B144" s="62">
        <v>111</v>
      </c>
      <c r="C144" s="63" t="s">
        <v>16</v>
      </c>
      <c r="D144" s="64">
        <v>1</v>
      </c>
    </row>
    <row r="145" spans="2:102" ht="15" hidden="1" customHeight="1" x14ac:dyDescent="0.4">
      <c r="B145" s="62">
        <v>112</v>
      </c>
      <c r="C145" s="63" t="s">
        <v>11</v>
      </c>
      <c r="D145" s="64">
        <v>4</v>
      </c>
    </row>
    <row r="146" spans="2:102" ht="15" hidden="1" customHeight="1" x14ac:dyDescent="0.4">
      <c r="B146" s="62">
        <v>121</v>
      </c>
      <c r="C146" s="63" t="s">
        <v>15</v>
      </c>
      <c r="D146" s="64">
        <v>3</v>
      </c>
    </row>
    <row r="147" spans="2:102" ht="15" hidden="1" customHeight="1" x14ac:dyDescent="0.4">
      <c r="B147" s="62">
        <v>122</v>
      </c>
      <c r="C147" s="63" t="s">
        <v>11</v>
      </c>
      <c r="D147" s="64">
        <v>4</v>
      </c>
    </row>
    <row r="148" spans="2:102" ht="15" hidden="1" customHeight="1" x14ac:dyDescent="0.4">
      <c r="B148" s="62">
        <v>211</v>
      </c>
      <c r="C148" s="63" t="s">
        <v>17</v>
      </c>
      <c r="D148" s="64">
        <v>2</v>
      </c>
    </row>
    <row r="149" spans="2:102" ht="15" hidden="1" customHeight="1" x14ac:dyDescent="0.4">
      <c r="B149" s="62">
        <v>212</v>
      </c>
      <c r="C149" s="63" t="s">
        <v>11</v>
      </c>
      <c r="D149" s="64">
        <v>4</v>
      </c>
    </row>
    <row r="150" spans="2:102" ht="15" hidden="1" customHeight="1" x14ac:dyDescent="0.4">
      <c r="B150" s="62">
        <v>221</v>
      </c>
      <c r="C150" s="63" t="s">
        <v>15</v>
      </c>
      <c r="D150" s="64">
        <v>3</v>
      </c>
    </row>
    <row r="151" spans="2:102" ht="15" hidden="1" customHeight="1" x14ac:dyDescent="0.4">
      <c r="B151" s="62">
        <v>222</v>
      </c>
      <c r="C151" s="63" t="s">
        <v>11</v>
      </c>
      <c r="D151" s="64">
        <v>4</v>
      </c>
    </row>
    <row r="152" spans="2:102" ht="15" hidden="1" customHeight="1" x14ac:dyDescent="0.4"/>
    <row r="153" spans="2:102" ht="15" hidden="1" customHeight="1" x14ac:dyDescent="0.4"/>
    <row r="154" spans="2:102" ht="15" hidden="1" customHeight="1" x14ac:dyDescent="0.4">
      <c r="B154" s="5" t="s">
        <v>111</v>
      </c>
      <c r="C154" s="5">
        <f t="shared" ref="C154:AH154" si="509">VLOOKUP(C3,$B$1057:$D$1103,3,FALSE)</f>
        <v>3</v>
      </c>
      <c r="D154" s="5">
        <f t="shared" si="509"/>
        <v>3</v>
      </c>
      <c r="E154" s="5">
        <f t="shared" si="509"/>
        <v>3</v>
      </c>
      <c r="F154" s="5">
        <f t="shared" si="509"/>
        <v>3</v>
      </c>
      <c r="G154" s="5">
        <f t="shared" si="509"/>
        <v>3</v>
      </c>
      <c r="H154" s="5">
        <f t="shared" si="509"/>
        <v>3</v>
      </c>
      <c r="I154" s="5">
        <f t="shared" si="509"/>
        <v>3</v>
      </c>
      <c r="J154" s="5">
        <f t="shared" si="509"/>
        <v>3</v>
      </c>
      <c r="K154" s="5">
        <f t="shared" si="509"/>
        <v>3</v>
      </c>
      <c r="L154" s="5">
        <f t="shared" si="509"/>
        <v>3</v>
      </c>
      <c r="M154" s="5">
        <f t="shared" si="509"/>
        <v>3</v>
      </c>
      <c r="N154" s="5">
        <f t="shared" si="509"/>
        <v>3</v>
      </c>
      <c r="O154" s="5">
        <f t="shared" si="509"/>
        <v>3</v>
      </c>
      <c r="P154" s="5">
        <f t="shared" si="509"/>
        <v>3</v>
      </c>
      <c r="Q154" s="5">
        <f t="shared" si="509"/>
        <v>3</v>
      </c>
      <c r="R154" s="5">
        <f t="shared" si="509"/>
        <v>3</v>
      </c>
      <c r="S154" s="5">
        <f t="shared" si="509"/>
        <v>3</v>
      </c>
      <c r="T154" s="5">
        <f t="shared" si="509"/>
        <v>3</v>
      </c>
      <c r="U154" s="5">
        <f t="shared" si="509"/>
        <v>3</v>
      </c>
      <c r="V154" s="5">
        <f t="shared" si="509"/>
        <v>3</v>
      </c>
      <c r="W154" s="5">
        <f t="shared" si="509"/>
        <v>3</v>
      </c>
      <c r="X154" s="5">
        <f t="shared" si="509"/>
        <v>3</v>
      </c>
      <c r="Y154" s="5">
        <f t="shared" si="509"/>
        <v>3</v>
      </c>
      <c r="Z154" s="5">
        <f t="shared" si="509"/>
        <v>3</v>
      </c>
      <c r="AA154" s="5">
        <f t="shared" si="509"/>
        <v>3</v>
      </c>
      <c r="AB154" s="5">
        <f t="shared" si="509"/>
        <v>3</v>
      </c>
      <c r="AC154" s="5">
        <f t="shared" si="509"/>
        <v>3</v>
      </c>
      <c r="AD154" s="5">
        <f t="shared" si="509"/>
        <v>3</v>
      </c>
      <c r="AE154" s="5">
        <f t="shared" si="509"/>
        <v>3</v>
      </c>
      <c r="AF154" s="5">
        <f t="shared" si="509"/>
        <v>3</v>
      </c>
      <c r="AG154" s="5">
        <f t="shared" si="509"/>
        <v>3</v>
      </c>
      <c r="AH154" s="5">
        <f t="shared" si="509"/>
        <v>3</v>
      </c>
      <c r="AI154" s="5">
        <f t="shared" ref="AI154:BN154" si="510">VLOOKUP(AI3,$B$1057:$D$1103,3,FALSE)</f>
        <v>3</v>
      </c>
      <c r="AJ154" s="5">
        <f t="shared" si="510"/>
        <v>3</v>
      </c>
      <c r="AK154" s="5">
        <f t="shared" si="510"/>
        <v>3</v>
      </c>
      <c r="AL154" s="5">
        <f t="shared" si="510"/>
        <v>3</v>
      </c>
      <c r="AM154" s="5">
        <f t="shared" si="510"/>
        <v>3</v>
      </c>
      <c r="AN154" s="5">
        <f t="shared" si="510"/>
        <v>3</v>
      </c>
      <c r="AO154" s="5">
        <f t="shared" si="510"/>
        <v>3</v>
      </c>
      <c r="AP154" s="5">
        <f t="shared" si="510"/>
        <v>3</v>
      </c>
      <c r="AQ154" s="5">
        <f t="shared" si="510"/>
        <v>3</v>
      </c>
      <c r="AR154" s="5">
        <f t="shared" si="510"/>
        <v>3</v>
      </c>
      <c r="AS154" s="5">
        <f t="shared" si="510"/>
        <v>3</v>
      </c>
      <c r="AT154" s="5">
        <f t="shared" si="510"/>
        <v>3</v>
      </c>
      <c r="AU154" s="5">
        <f t="shared" si="510"/>
        <v>3</v>
      </c>
      <c r="AV154" s="5">
        <f t="shared" si="510"/>
        <v>3</v>
      </c>
      <c r="AW154" s="5">
        <f t="shared" si="510"/>
        <v>3</v>
      </c>
      <c r="AX154" s="5">
        <f t="shared" si="510"/>
        <v>3</v>
      </c>
      <c r="AY154" s="5">
        <f t="shared" si="510"/>
        <v>3</v>
      </c>
      <c r="AZ154" s="5">
        <f t="shared" si="510"/>
        <v>3</v>
      </c>
      <c r="BA154" s="5">
        <f t="shared" si="510"/>
        <v>3</v>
      </c>
      <c r="BB154" s="5">
        <f t="shared" si="510"/>
        <v>3</v>
      </c>
      <c r="BC154" s="5">
        <f t="shared" si="510"/>
        <v>3</v>
      </c>
      <c r="BD154" s="5">
        <f t="shared" si="510"/>
        <v>3</v>
      </c>
      <c r="BE154" s="5">
        <f t="shared" si="510"/>
        <v>3</v>
      </c>
      <c r="BF154" s="5">
        <f t="shared" si="510"/>
        <v>3</v>
      </c>
      <c r="BG154" s="5">
        <f t="shared" si="510"/>
        <v>3</v>
      </c>
      <c r="BH154" s="5">
        <f t="shared" si="510"/>
        <v>3</v>
      </c>
      <c r="BI154" s="5">
        <f t="shared" si="510"/>
        <v>3</v>
      </c>
      <c r="BJ154" s="5">
        <f t="shared" si="510"/>
        <v>3</v>
      </c>
      <c r="BK154" s="5">
        <f t="shared" si="510"/>
        <v>3</v>
      </c>
      <c r="BL154" s="5">
        <f t="shared" si="510"/>
        <v>3</v>
      </c>
      <c r="BM154" s="5">
        <f t="shared" si="510"/>
        <v>3</v>
      </c>
      <c r="BN154" s="5">
        <f t="shared" si="510"/>
        <v>3</v>
      </c>
      <c r="BO154" s="5">
        <f t="shared" ref="BO154:CX154" si="511">VLOOKUP(BO3,$B$1057:$D$1103,3,FALSE)</f>
        <v>3</v>
      </c>
      <c r="BP154" s="5">
        <f t="shared" si="511"/>
        <v>3</v>
      </c>
      <c r="BQ154" s="5">
        <f t="shared" si="511"/>
        <v>3</v>
      </c>
      <c r="BR154" s="5">
        <f t="shared" si="511"/>
        <v>3</v>
      </c>
      <c r="BS154" s="5">
        <f t="shared" si="511"/>
        <v>3</v>
      </c>
      <c r="BT154" s="5">
        <f t="shared" si="511"/>
        <v>3</v>
      </c>
      <c r="BU154" s="5">
        <f t="shared" si="511"/>
        <v>3</v>
      </c>
      <c r="BV154" s="5">
        <f t="shared" si="511"/>
        <v>3</v>
      </c>
      <c r="BW154" s="5">
        <f t="shared" si="511"/>
        <v>3</v>
      </c>
      <c r="BX154" s="5">
        <f t="shared" si="511"/>
        <v>3</v>
      </c>
      <c r="BY154" s="5">
        <f t="shared" si="511"/>
        <v>3</v>
      </c>
      <c r="BZ154" s="5">
        <f t="shared" si="511"/>
        <v>3</v>
      </c>
      <c r="CA154" s="5">
        <f t="shared" si="511"/>
        <v>3</v>
      </c>
      <c r="CB154" s="5">
        <f t="shared" si="511"/>
        <v>3</v>
      </c>
      <c r="CC154" s="5">
        <f t="shared" si="511"/>
        <v>3</v>
      </c>
      <c r="CD154" s="5">
        <f t="shared" si="511"/>
        <v>3</v>
      </c>
      <c r="CE154" s="5">
        <f t="shared" si="511"/>
        <v>3</v>
      </c>
      <c r="CF154" s="5">
        <f t="shared" si="511"/>
        <v>3</v>
      </c>
      <c r="CG154" s="5">
        <f t="shared" si="511"/>
        <v>3</v>
      </c>
      <c r="CH154" s="5">
        <f t="shared" si="511"/>
        <v>3</v>
      </c>
      <c r="CI154" s="5">
        <f t="shared" si="511"/>
        <v>3</v>
      </c>
      <c r="CJ154" s="5">
        <f t="shared" si="511"/>
        <v>3</v>
      </c>
      <c r="CK154" s="5">
        <f t="shared" si="511"/>
        <v>3</v>
      </c>
      <c r="CL154" s="5">
        <f t="shared" si="511"/>
        <v>3</v>
      </c>
      <c r="CM154" s="5">
        <f t="shared" si="511"/>
        <v>3</v>
      </c>
      <c r="CN154" s="5">
        <f t="shared" si="511"/>
        <v>3</v>
      </c>
      <c r="CO154" s="5">
        <f t="shared" si="511"/>
        <v>3</v>
      </c>
      <c r="CP154" s="5">
        <f t="shared" si="511"/>
        <v>3</v>
      </c>
      <c r="CQ154" s="5">
        <f t="shared" si="511"/>
        <v>3</v>
      </c>
      <c r="CR154" s="5">
        <f t="shared" si="511"/>
        <v>3</v>
      </c>
      <c r="CS154" s="5">
        <f t="shared" si="511"/>
        <v>3</v>
      </c>
      <c r="CT154" s="5">
        <f t="shared" si="511"/>
        <v>3</v>
      </c>
      <c r="CU154" s="5">
        <f t="shared" si="511"/>
        <v>3</v>
      </c>
      <c r="CV154" s="5">
        <f t="shared" si="511"/>
        <v>3</v>
      </c>
      <c r="CW154" s="5">
        <f t="shared" si="511"/>
        <v>3</v>
      </c>
      <c r="CX154" s="5">
        <f t="shared" si="511"/>
        <v>3</v>
      </c>
    </row>
    <row r="155" spans="2:102" ht="15" hidden="1" customHeight="1" x14ac:dyDescent="0.4">
      <c r="B155" s="5" t="s">
        <v>110</v>
      </c>
      <c r="C155" s="5">
        <f t="shared" ref="C155:AH155" si="512">VLOOKUP(C141,$B$144:$D$151,3)</f>
        <v>1</v>
      </c>
      <c r="D155" s="5">
        <f t="shared" si="512"/>
        <v>1</v>
      </c>
      <c r="E155" s="5">
        <f t="shared" si="512"/>
        <v>1</v>
      </c>
      <c r="F155" s="5">
        <f t="shared" si="512"/>
        <v>1</v>
      </c>
      <c r="G155" s="5">
        <f t="shared" si="512"/>
        <v>1</v>
      </c>
      <c r="H155" s="5">
        <f t="shared" si="512"/>
        <v>1</v>
      </c>
      <c r="I155" s="5">
        <f t="shared" si="512"/>
        <v>1</v>
      </c>
      <c r="J155" s="5">
        <f t="shared" si="512"/>
        <v>1</v>
      </c>
      <c r="K155" s="5">
        <f t="shared" si="512"/>
        <v>1</v>
      </c>
      <c r="L155" s="5">
        <f t="shared" si="512"/>
        <v>1</v>
      </c>
      <c r="M155" s="5">
        <f t="shared" si="512"/>
        <v>1</v>
      </c>
      <c r="N155" s="5">
        <f t="shared" si="512"/>
        <v>1</v>
      </c>
      <c r="O155" s="5">
        <f t="shared" si="512"/>
        <v>1</v>
      </c>
      <c r="P155" s="5">
        <f t="shared" si="512"/>
        <v>1</v>
      </c>
      <c r="Q155" s="5">
        <f t="shared" si="512"/>
        <v>1</v>
      </c>
      <c r="R155" s="5">
        <f t="shared" si="512"/>
        <v>1</v>
      </c>
      <c r="S155" s="5">
        <f t="shared" si="512"/>
        <v>1</v>
      </c>
      <c r="T155" s="5">
        <f t="shared" si="512"/>
        <v>1</v>
      </c>
      <c r="U155" s="5">
        <f t="shared" si="512"/>
        <v>1</v>
      </c>
      <c r="V155" s="5">
        <f t="shared" si="512"/>
        <v>1</v>
      </c>
      <c r="W155" s="5">
        <f t="shared" si="512"/>
        <v>1</v>
      </c>
      <c r="X155" s="5">
        <f t="shared" si="512"/>
        <v>1</v>
      </c>
      <c r="Y155" s="5">
        <f t="shared" si="512"/>
        <v>1</v>
      </c>
      <c r="Z155" s="5">
        <f t="shared" si="512"/>
        <v>1</v>
      </c>
      <c r="AA155" s="5">
        <f t="shared" si="512"/>
        <v>1</v>
      </c>
      <c r="AB155" s="5">
        <f t="shared" si="512"/>
        <v>1</v>
      </c>
      <c r="AC155" s="5">
        <f t="shared" si="512"/>
        <v>1</v>
      </c>
      <c r="AD155" s="5">
        <f t="shared" si="512"/>
        <v>1</v>
      </c>
      <c r="AE155" s="5">
        <f t="shared" si="512"/>
        <v>1</v>
      </c>
      <c r="AF155" s="5">
        <f t="shared" si="512"/>
        <v>1</v>
      </c>
      <c r="AG155" s="5">
        <f t="shared" si="512"/>
        <v>1</v>
      </c>
      <c r="AH155" s="5">
        <f t="shared" si="512"/>
        <v>1</v>
      </c>
      <c r="AI155" s="5">
        <f t="shared" ref="AI155:BN155" si="513">VLOOKUP(AI141,$B$144:$D$151,3)</f>
        <v>1</v>
      </c>
      <c r="AJ155" s="5">
        <f t="shared" si="513"/>
        <v>1</v>
      </c>
      <c r="AK155" s="5">
        <f t="shared" si="513"/>
        <v>1</v>
      </c>
      <c r="AL155" s="5">
        <f t="shared" si="513"/>
        <v>1</v>
      </c>
      <c r="AM155" s="5">
        <f t="shared" si="513"/>
        <v>1</v>
      </c>
      <c r="AN155" s="5">
        <f t="shared" si="513"/>
        <v>1</v>
      </c>
      <c r="AO155" s="5">
        <f t="shared" si="513"/>
        <v>1</v>
      </c>
      <c r="AP155" s="5">
        <f t="shared" si="513"/>
        <v>1</v>
      </c>
      <c r="AQ155" s="5">
        <f t="shared" si="513"/>
        <v>1</v>
      </c>
      <c r="AR155" s="5">
        <f t="shared" si="513"/>
        <v>1</v>
      </c>
      <c r="AS155" s="5">
        <f t="shared" si="513"/>
        <v>1</v>
      </c>
      <c r="AT155" s="5">
        <f t="shared" si="513"/>
        <v>1</v>
      </c>
      <c r="AU155" s="5">
        <f t="shared" si="513"/>
        <v>1</v>
      </c>
      <c r="AV155" s="5">
        <f t="shared" si="513"/>
        <v>1</v>
      </c>
      <c r="AW155" s="5">
        <f t="shared" si="513"/>
        <v>1</v>
      </c>
      <c r="AX155" s="5">
        <f t="shared" si="513"/>
        <v>1</v>
      </c>
      <c r="AY155" s="5">
        <f t="shared" si="513"/>
        <v>1</v>
      </c>
      <c r="AZ155" s="5">
        <f t="shared" si="513"/>
        <v>1</v>
      </c>
      <c r="BA155" s="5">
        <f t="shared" si="513"/>
        <v>1</v>
      </c>
      <c r="BB155" s="5">
        <f t="shared" si="513"/>
        <v>1</v>
      </c>
      <c r="BC155" s="5">
        <f t="shared" si="513"/>
        <v>1</v>
      </c>
      <c r="BD155" s="5">
        <f t="shared" si="513"/>
        <v>1</v>
      </c>
      <c r="BE155" s="5">
        <f t="shared" si="513"/>
        <v>1</v>
      </c>
      <c r="BF155" s="5">
        <f t="shared" si="513"/>
        <v>1</v>
      </c>
      <c r="BG155" s="5">
        <f t="shared" si="513"/>
        <v>1</v>
      </c>
      <c r="BH155" s="5">
        <f t="shared" si="513"/>
        <v>1</v>
      </c>
      <c r="BI155" s="5">
        <f t="shared" si="513"/>
        <v>1</v>
      </c>
      <c r="BJ155" s="5">
        <f t="shared" si="513"/>
        <v>1</v>
      </c>
      <c r="BK155" s="5">
        <f t="shared" si="513"/>
        <v>1</v>
      </c>
      <c r="BL155" s="5">
        <f t="shared" si="513"/>
        <v>1</v>
      </c>
      <c r="BM155" s="5">
        <f t="shared" si="513"/>
        <v>1</v>
      </c>
      <c r="BN155" s="5">
        <f t="shared" si="513"/>
        <v>1</v>
      </c>
      <c r="BO155" s="5">
        <f t="shared" ref="BO155:CX155" si="514">VLOOKUP(BO141,$B$144:$D$151,3)</f>
        <v>1</v>
      </c>
      <c r="BP155" s="5">
        <f t="shared" si="514"/>
        <v>1</v>
      </c>
      <c r="BQ155" s="5">
        <f t="shared" si="514"/>
        <v>1</v>
      </c>
      <c r="BR155" s="5">
        <f t="shared" si="514"/>
        <v>1</v>
      </c>
      <c r="BS155" s="5">
        <f t="shared" si="514"/>
        <v>1</v>
      </c>
      <c r="BT155" s="5">
        <f t="shared" si="514"/>
        <v>1</v>
      </c>
      <c r="BU155" s="5">
        <f t="shared" si="514"/>
        <v>1</v>
      </c>
      <c r="BV155" s="5">
        <f t="shared" si="514"/>
        <v>1</v>
      </c>
      <c r="BW155" s="5">
        <f t="shared" si="514"/>
        <v>1</v>
      </c>
      <c r="BX155" s="5">
        <f t="shared" si="514"/>
        <v>1</v>
      </c>
      <c r="BY155" s="5">
        <f t="shared" si="514"/>
        <v>1</v>
      </c>
      <c r="BZ155" s="5">
        <f t="shared" si="514"/>
        <v>1</v>
      </c>
      <c r="CA155" s="5">
        <f t="shared" si="514"/>
        <v>1</v>
      </c>
      <c r="CB155" s="5">
        <f t="shared" si="514"/>
        <v>1</v>
      </c>
      <c r="CC155" s="5">
        <f t="shared" si="514"/>
        <v>1</v>
      </c>
      <c r="CD155" s="5">
        <f t="shared" si="514"/>
        <v>1</v>
      </c>
      <c r="CE155" s="5">
        <f t="shared" si="514"/>
        <v>1</v>
      </c>
      <c r="CF155" s="5">
        <f t="shared" si="514"/>
        <v>1</v>
      </c>
      <c r="CG155" s="5">
        <f t="shared" si="514"/>
        <v>1</v>
      </c>
      <c r="CH155" s="5">
        <f t="shared" si="514"/>
        <v>1</v>
      </c>
      <c r="CI155" s="5">
        <f t="shared" si="514"/>
        <v>1</v>
      </c>
      <c r="CJ155" s="5">
        <f t="shared" si="514"/>
        <v>1</v>
      </c>
      <c r="CK155" s="5">
        <f t="shared" si="514"/>
        <v>1</v>
      </c>
      <c r="CL155" s="5">
        <f t="shared" si="514"/>
        <v>1</v>
      </c>
      <c r="CM155" s="5">
        <f t="shared" si="514"/>
        <v>1</v>
      </c>
      <c r="CN155" s="5">
        <f t="shared" si="514"/>
        <v>1</v>
      </c>
      <c r="CO155" s="5">
        <f t="shared" si="514"/>
        <v>1</v>
      </c>
      <c r="CP155" s="5">
        <f t="shared" si="514"/>
        <v>1</v>
      </c>
      <c r="CQ155" s="5">
        <f t="shared" si="514"/>
        <v>1</v>
      </c>
      <c r="CR155" s="5">
        <f t="shared" si="514"/>
        <v>1</v>
      </c>
      <c r="CS155" s="5">
        <f t="shared" si="514"/>
        <v>1</v>
      </c>
      <c r="CT155" s="5">
        <f t="shared" si="514"/>
        <v>1</v>
      </c>
      <c r="CU155" s="5">
        <f t="shared" si="514"/>
        <v>1</v>
      </c>
      <c r="CV155" s="5">
        <f t="shared" si="514"/>
        <v>1</v>
      </c>
      <c r="CW155" s="5">
        <f t="shared" si="514"/>
        <v>1</v>
      </c>
      <c r="CX155" s="5">
        <f t="shared" si="514"/>
        <v>1</v>
      </c>
    </row>
    <row r="156" spans="2:102" ht="15" hidden="1" customHeight="1" x14ac:dyDescent="0.4">
      <c r="B156" s="5" t="s">
        <v>112</v>
      </c>
      <c r="C156" s="5">
        <f>VALUE(CONCATENATE(C154,C155))</f>
        <v>31</v>
      </c>
      <c r="D156" s="5">
        <f t="shared" ref="D156:BO156" si="515">VALUE(CONCATENATE(D154,D155))</f>
        <v>31</v>
      </c>
      <c r="E156" s="5">
        <f t="shared" si="515"/>
        <v>31</v>
      </c>
      <c r="F156" s="5">
        <f t="shared" si="515"/>
        <v>31</v>
      </c>
      <c r="G156" s="5">
        <f t="shared" si="515"/>
        <v>31</v>
      </c>
      <c r="H156" s="5">
        <f t="shared" si="515"/>
        <v>31</v>
      </c>
      <c r="I156" s="5">
        <f t="shared" si="515"/>
        <v>31</v>
      </c>
      <c r="J156" s="5">
        <f t="shared" si="515"/>
        <v>31</v>
      </c>
      <c r="K156" s="5">
        <f t="shared" si="515"/>
        <v>31</v>
      </c>
      <c r="L156" s="5">
        <f t="shared" si="515"/>
        <v>31</v>
      </c>
      <c r="M156" s="5">
        <f t="shared" si="515"/>
        <v>31</v>
      </c>
      <c r="N156" s="5">
        <f t="shared" si="515"/>
        <v>31</v>
      </c>
      <c r="O156" s="5">
        <f t="shared" si="515"/>
        <v>31</v>
      </c>
      <c r="P156" s="5">
        <f t="shared" si="515"/>
        <v>31</v>
      </c>
      <c r="Q156" s="5">
        <f t="shared" si="515"/>
        <v>31</v>
      </c>
      <c r="R156" s="5">
        <f t="shared" si="515"/>
        <v>31</v>
      </c>
      <c r="S156" s="5">
        <f t="shared" si="515"/>
        <v>31</v>
      </c>
      <c r="T156" s="5">
        <f t="shared" si="515"/>
        <v>31</v>
      </c>
      <c r="U156" s="5">
        <f t="shared" si="515"/>
        <v>31</v>
      </c>
      <c r="V156" s="5">
        <f t="shared" si="515"/>
        <v>31</v>
      </c>
      <c r="W156" s="5">
        <f t="shared" si="515"/>
        <v>31</v>
      </c>
      <c r="X156" s="5">
        <f t="shared" si="515"/>
        <v>31</v>
      </c>
      <c r="Y156" s="5">
        <f t="shared" si="515"/>
        <v>31</v>
      </c>
      <c r="Z156" s="5">
        <f t="shared" si="515"/>
        <v>31</v>
      </c>
      <c r="AA156" s="5">
        <f t="shared" si="515"/>
        <v>31</v>
      </c>
      <c r="AB156" s="5">
        <f t="shared" si="515"/>
        <v>31</v>
      </c>
      <c r="AC156" s="5">
        <f t="shared" si="515"/>
        <v>31</v>
      </c>
      <c r="AD156" s="5">
        <f t="shared" si="515"/>
        <v>31</v>
      </c>
      <c r="AE156" s="5">
        <f t="shared" si="515"/>
        <v>31</v>
      </c>
      <c r="AF156" s="5">
        <f t="shared" si="515"/>
        <v>31</v>
      </c>
      <c r="AG156" s="5">
        <f t="shared" si="515"/>
        <v>31</v>
      </c>
      <c r="AH156" s="5">
        <f t="shared" si="515"/>
        <v>31</v>
      </c>
      <c r="AI156" s="5">
        <f t="shared" si="515"/>
        <v>31</v>
      </c>
      <c r="AJ156" s="5">
        <f t="shared" si="515"/>
        <v>31</v>
      </c>
      <c r="AK156" s="5">
        <f t="shared" si="515"/>
        <v>31</v>
      </c>
      <c r="AL156" s="5">
        <f t="shared" si="515"/>
        <v>31</v>
      </c>
      <c r="AM156" s="5">
        <f t="shared" si="515"/>
        <v>31</v>
      </c>
      <c r="AN156" s="5">
        <f t="shared" si="515"/>
        <v>31</v>
      </c>
      <c r="AO156" s="5">
        <f t="shared" si="515"/>
        <v>31</v>
      </c>
      <c r="AP156" s="5">
        <f t="shared" si="515"/>
        <v>31</v>
      </c>
      <c r="AQ156" s="5">
        <f t="shared" si="515"/>
        <v>31</v>
      </c>
      <c r="AR156" s="5">
        <f t="shared" si="515"/>
        <v>31</v>
      </c>
      <c r="AS156" s="5">
        <f t="shared" si="515"/>
        <v>31</v>
      </c>
      <c r="AT156" s="5">
        <f t="shared" si="515"/>
        <v>31</v>
      </c>
      <c r="AU156" s="5">
        <f t="shared" si="515"/>
        <v>31</v>
      </c>
      <c r="AV156" s="5">
        <f t="shared" si="515"/>
        <v>31</v>
      </c>
      <c r="AW156" s="5">
        <f t="shared" si="515"/>
        <v>31</v>
      </c>
      <c r="AX156" s="5">
        <f t="shared" si="515"/>
        <v>31</v>
      </c>
      <c r="AY156" s="5">
        <f t="shared" si="515"/>
        <v>31</v>
      </c>
      <c r="AZ156" s="5">
        <f t="shared" si="515"/>
        <v>31</v>
      </c>
      <c r="BA156" s="5">
        <f t="shared" si="515"/>
        <v>31</v>
      </c>
      <c r="BB156" s="5">
        <f t="shared" si="515"/>
        <v>31</v>
      </c>
      <c r="BC156" s="5">
        <f t="shared" si="515"/>
        <v>31</v>
      </c>
      <c r="BD156" s="5">
        <f t="shared" si="515"/>
        <v>31</v>
      </c>
      <c r="BE156" s="5">
        <f t="shared" si="515"/>
        <v>31</v>
      </c>
      <c r="BF156" s="5">
        <f t="shared" si="515"/>
        <v>31</v>
      </c>
      <c r="BG156" s="5">
        <f t="shared" si="515"/>
        <v>31</v>
      </c>
      <c r="BH156" s="5">
        <f t="shared" si="515"/>
        <v>31</v>
      </c>
      <c r="BI156" s="5">
        <f t="shared" si="515"/>
        <v>31</v>
      </c>
      <c r="BJ156" s="5">
        <f t="shared" si="515"/>
        <v>31</v>
      </c>
      <c r="BK156" s="5">
        <f t="shared" si="515"/>
        <v>31</v>
      </c>
      <c r="BL156" s="5">
        <f t="shared" si="515"/>
        <v>31</v>
      </c>
      <c r="BM156" s="5">
        <f t="shared" si="515"/>
        <v>31</v>
      </c>
      <c r="BN156" s="5">
        <f t="shared" si="515"/>
        <v>31</v>
      </c>
      <c r="BO156" s="5">
        <f t="shared" si="515"/>
        <v>31</v>
      </c>
      <c r="BP156" s="5">
        <f t="shared" ref="BP156:CX156" si="516">VALUE(CONCATENATE(BP154,BP155))</f>
        <v>31</v>
      </c>
      <c r="BQ156" s="5">
        <f t="shared" si="516"/>
        <v>31</v>
      </c>
      <c r="BR156" s="5">
        <f t="shared" si="516"/>
        <v>31</v>
      </c>
      <c r="BS156" s="5">
        <f t="shared" si="516"/>
        <v>31</v>
      </c>
      <c r="BT156" s="5">
        <f t="shared" si="516"/>
        <v>31</v>
      </c>
      <c r="BU156" s="5">
        <f t="shared" si="516"/>
        <v>31</v>
      </c>
      <c r="BV156" s="5">
        <f t="shared" si="516"/>
        <v>31</v>
      </c>
      <c r="BW156" s="5">
        <f t="shared" si="516"/>
        <v>31</v>
      </c>
      <c r="BX156" s="5">
        <f t="shared" si="516"/>
        <v>31</v>
      </c>
      <c r="BY156" s="5">
        <f t="shared" si="516"/>
        <v>31</v>
      </c>
      <c r="BZ156" s="5">
        <f t="shared" si="516"/>
        <v>31</v>
      </c>
      <c r="CA156" s="5">
        <f t="shared" si="516"/>
        <v>31</v>
      </c>
      <c r="CB156" s="5">
        <f t="shared" si="516"/>
        <v>31</v>
      </c>
      <c r="CC156" s="5">
        <f t="shared" si="516"/>
        <v>31</v>
      </c>
      <c r="CD156" s="5">
        <f t="shared" si="516"/>
        <v>31</v>
      </c>
      <c r="CE156" s="5">
        <f t="shared" si="516"/>
        <v>31</v>
      </c>
      <c r="CF156" s="5">
        <f t="shared" si="516"/>
        <v>31</v>
      </c>
      <c r="CG156" s="5">
        <f t="shared" si="516"/>
        <v>31</v>
      </c>
      <c r="CH156" s="5">
        <f t="shared" si="516"/>
        <v>31</v>
      </c>
      <c r="CI156" s="5">
        <f t="shared" si="516"/>
        <v>31</v>
      </c>
      <c r="CJ156" s="5">
        <f t="shared" si="516"/>
        <v>31</v>
      </c>
      <c r="CK156" s="5">
        <f t="shared" si="516"/>
        <v>31</v>
      </c>
      <c r="CL156" s="5">
        <f t="shared" si="516"/>
        <v>31</v>
      </c>
      <c r="CM156" s="5">
        <f t="shared" si="516"/>
        <v>31</v>
      </c>
      <c r="CN156" s="5">
        <f t="shared" si="516"/>
        <v>31</v>
      </c>
      <c r="CO156" s="5">
        <f t="shared" si="516"/>
        <v>31</v>
      </c>
      <c r="CP156" s="5">
        <f t="shared" si="516"/>
        <v>31</v>
      </c>
      <c r="CQ156" s="5">
        <f t="shared" si="516"/>
        <v>31</v>
      </c>
      <c r="CR156" s="5">
        <f t="shared" si="516"/>
        <v>31</v>
      </c>
      <c r="CS156" s="5">
        <f t="shared" si="516"/>
        <v>31</v>
      </c>
      <c r="CT156" s="5">
        <f t="shared" si="516"/>
        <v>31</v>
      </c>
      <c r="CU156" s="5">
        <f t="shared" si="516"/>
        <v>31</v>
      </c>
      <c r="CV156" s="5">
        <f t="shared" si="516"/>
        <v>31</v>
      </c>
      <c r="CW156" s="5">
        <f t="shared" si="516"/>
        <v>31</v>
      </c>
      <c r="CX156" s="5">
        <f t="shared" si="516"/>
        <v>31</v>
      </c>
    </row>
    <row r="157" spans="2:102" ht="15" hidden="1" customHeight="1" x14ac:dyDescent="0.4">
      <c r="B157" s="5" t="s">
        <v>128</v>
      </c>
      <c r="C157" s="5">
        <f t="shared" ref="C157:AH157" si="517">VLOOKUP(C3,$B$1057:$E$1103,4,FALSE)</f>
        <v>1</v>
      </c>
      <c r="D157" s="5">
        <f t="shared" si="517"/>
        <v>1</v>
      </c>
      <c r="E157" s="5">
        <f t="shared" si="517"/>
        <v>1</v>
      </c>
      <c r="F157" s="5">
        <f t="shared" si="517"/>
        <v>1</v>
      </c>
      <c r="G157" s="5">
        <f t="shared" si="517"/>
        <v>1</v>
      </c>
      <c r="H157" s="5">
        <f t="shared" si="517"/>
        <v>1</v>
      </c>
      <c r="I157" s="5">
        <f t="shared" si="517"/>
        <v>1</v>
      </c>
      <c r="J157" s="5">
        <f t="shared" si="517"/>
        <v>1</v>
      </c>
      <c r="K157" s="5">
        <f t="shared" si="517"/>
        <v>1</v>
      </c>
      <c r="L157" s="5">
        <f t="shared" si="517"/>
        <v>1</v>
      </c>
      <c r="M157" s="5">
        <f t="shared" si="517"/>
        <v>1</v>
      </c>
      <c r="N157" s="5">
        <f t="shared" si="517"/>
        <v>1</v>
      </c>
      <c r="O157" s="5">
        <f t="shared" si="517"/>
        <v>1</v>
      </c>
      <c r="P157" s="5">
        <f t="shared" si="517"/>
        <v>1</v>
      </c>
      <c r="Q157" s="5">
        <f t="shared" si="517"/>
        <v>1</v>
      </c>
      <c r="R157" s="5">
        <f t="shared" si="517"/>
        <v>1</v>
      </c>
      <c r="S157" s="5">
        <f t="shared" si="517"/>
        <v>1</v>
      </c>
      <c r="T157" s="5">
        <f t="shared" si="517"/>
        <v>1</v>
      </c>
      <c r="U157" s="5">
        <f t="shared" si="517"/>
        <v>1</v>
      </c>
      <c r="V157" s="5">
        <f t="shared" si="517"/>
        <v>1</v>
      </c>
      <c r="W157" s="5">
        <f t="shared" si="517"/>
        <v>1</v>
      </c>
      <c r="X157" s="5">
        <f t="shared" si="517"/>
        <v>1</v>
      </c>
      <c r="Y157" s="5">
        <f t="shared" si="517"/>
        <v>1</v>
      </c>
      <c r="Z157" s="5">
        <f t="shared" si="517"/>
        <v>1</v>
      </c>
      <c r="AA157" s="5">
        <f t="shared" si="517"/>
        <v>1</v>
      </c>
      <c r="AB157" s="5">
        <f t="shared" si="517"/>
        <v>1</v>
      </c>
      <c r="AC157" s="5">
        <f t="shared" si="517"/>
        <v>1</v>
      </c>
      <c r="AD157" s="5">
        <f t="shared" si="517"/>
        <v>1</v>
      </c>
      <c r="AE157" s="5">
        <f t="shared" si="517"/>
        <v>1</v>
      </c>
      <c r="AF157" s="5">
        <f t="shared" si="517"/>
        <v>1</v>
      </c>
      <c r="AG157" s="5">
        <f t="shared" si="517"/>
        <v>1</v>
      </c>
      <c r="AH157" s="5">
        <f t="shared" si="517"/>
        <v>1</v>
      </c>
      <c r="AI157" s="5">
        <f t="shared" ref="AI157:BN157" si="518">VLOOKUP(AI3,$B$1057:$E$1103,4,FALSE)</f>
        <v>1</v>
      </c>
      <c r="AJ157" s="5">
        <f t="shared" si="518"/>
        <v>1</v>
      </c>
      <c r="AK157" s="5">
        <f t="shared" si="518"/>
        <v>1</v>
      </c>
      <c r="AL157" s="5">
        <f t="shared" si="518"/>
        <v>1</v>
      </c>
      <c r="AM157" s="5">
        <f t="shared" si="518"/>
        <v>1</v>
      </c>
      <c r="AN157" s="5">
        <f t="shared" si="518"/>
        <v>1</v>
      </c>
      <c r="AO157" s="5">
        <f t="shared" si="518"/>
        <v>1</v>
      </c>
      <c r="AP157" s="5">
        <f t="shared" si="518"/>
        <v>1</v>
      </c>
      <c r="AQ157" s="5">
        <f t="shared" si="518"/>
        <v>1</v>
      </c>
      <c r="AR157" s="5">
        <f t="shared" si="518"/>
        <v>1</v>
      </c>
      <c r="AS157" s="5">
        <f t="shared" si="518"/>
        <v>1</v>
      </c>
      <c r="AT157" s="5">
        <f t="shared" si="518"/>
        <v>1</v>
      </c>
      <c r="AU157" s="5">
        <f t="shared" si="518"/>
        <v>1</v>
      </c>
      <c r="AV157" s="5">
        <f t="shared" si="518"/>
        <v>1</v>
      </c>
      <c r="AW157" s="5">
        <f t="shared" si="518"/>
        <v>1</v>
      </c>
      <c r="AX157" s="5">
        <f t="shared" si="518"/>
        <v>1</v>
      </c>
      <c r="AY157" s="5">
        <f t="shared" si="518"/>
        <v>1</v>
      </c>
      <c r="AZ157" s="5">
        <f t="shared" si="518"/>
        <v>1</v>
      </c>
      <c r="BA157" s="5">
        <f t="shared" si="518"/>
        <v>1</v>
      </c>
      <c r="BB157" s="5">
        <f t="shared" si="518"/>
        <v>1</v>
      </c>
      <c r="BC157" s="5">
        <f t="shared" si="518"/>
        <v>1</v>
      </c>
      <c r="BD157" s="5">
        <f t="shared" si="518"/>
        <v>1</v>
      </c>
      <c r="BE157" s="5">
        <f t="shared" si="518"/>
        <v>1</v>
      </c>
      <c r="BF157" s="5">
        <f t="shared" si="518"/>
        <v>1</v>
      </c>
      <c r="BG157" s="5">
        <f t="shared" si="518"/>
        <v>1</v>
      </c>
      <c r="BH157" s="5">
        <f t="shared" si="518"/>
        <v>1</v>
      </c>
      <c r="BI157" s="5">
        <f t="shared" si="518"/>
        <v>1</v>
      </c>
      <c r="BJ157" s="5">
        <f t="shared" si="518"/>
        <v>1</v>
      </c>
      <c r="BK157" s="5">
        <f t="shared" si="518"/>
        <v>1</v>
      </c>
      <c r="BL157" s="5">
        <f t="shared" si="518"/>
        <v>1</v>
      </c>
      <c r="BM157" s="5">
        <f t="shared" si="518"/>
        <v>1</v>
      </c>
      <c r="BN157" s="5">
        <f t="shared" si="518"/>
        <v>1</v>
      </c>
      <c r="BO157" s="5">
        <f t="shared" ref="BO157:CX157" si="519">VLOOKUP(BO3,$B$1057:$E$1103,4,FALSE)</f>
        <v>1</v>
      </c>
      <c r="BP157" s="5">
        <f t="shared" si="519"/>
        <v>1</v>
      </c>
      <c r="BQ157" s="5">
        <f t="shared" si="519"/>
        <v>1</v>
      </c>
      <c r="BR157" s="5">
        <f t="shared" si="519"/>
        <v>1</v>
      </c>
      <c r="BS157" s="5">
        <f t="shared" si="519"/>
        <v>1</v>
      </c>
      <c r="BT157" s="5">
        <f t="shared" si="519"/>
        <v>1</v>
      </c>
      <c r="BU157" s="5">
        <f t="shared" si="519"/>
        <v>1</v>
      </c>
      <c r="BV157" s="5">
        <f t="shared" si="519"/>
        <v>1</v>
      </c>
      <c r="BW157" s="5">
        <f t="shared" si="519"/>
        <v>1</v>
      </c>
      <c r="BX157" s="5">
        <f t="shared" si="519"/>
        <v>1</v>
      </c>
      <c r="BY157" s="5">
        <f t="shared" si="519"/>
        <v>1</v>
      </c>
      <c r="BZ157" s="5">
        <f t="shared" si="519"/>
        <v>1</v>
      </c>
      <c r="CA157" s="5">
        <f t="shared" si="519"/>
        <v>1</v>
      </c>
      <c r="CB157" s="5">
        <f t="shared" si="519"/>
        <v>1</v>
      </c>
      <c r="CC157" s="5">
        <f t="shared" si="519"/>
        <v>1</v>
      </c>
      <c r="CD157" s="5">
        <f t="shared" si="519"/>
        <v>1</v>
      </c>
      <c r="CE157" s="5">
        <f t="shared" si="519"/>
        <v>1</v>
      </c>
      <c r="CF157" s="5">
        <f t="shared" si="519"/>
        <v>1</v>
      </c>
      <c r="CG157" s="5">
        <f t="shared" si="519"/>
        <v>1</v>
      </c>
      <c r="CH157" s="5">
        <f t="shared" si="519"/>
        <v>1</v>
      </c>
      <c r="CI157" s="5">
        <f t="shared" si="519"/>
        <v>1</v>
      </c>
      <c r="CJ157" s="5">
        <f t="shared" si="519"/>
        <v>1</v>
      </c>
      <c r="CK157" s="5">
        <f t="shared" si="519"/>
        <v>1</v>
      </c>
      <c r="CL157" s="5">
        <f t="shared" si="519"/>
        <v>1</v>
      </c>
      <c r="CM157" s="5">
        <f t="shared" si="519"/>
        <v>1</v>
      </c>
      <c r="CN157" s="5">
        <f t="shared" si="519"/>
        <v>1</v>
      </c>
      <c r="CO157" s="5">
        <f t="shared" si="519"/>
        <v>1</v>
      </c>
      <c r="CP157" s="5">
        <f t="shared" si="519"/>
        <v>1</v>
      </c>
      <c r="CQ157" s="5">
        <f t="shared" si="519"/>
        <v>1</v>
      </c>
      <c r="CR157" s="5">
        <f t="shared" si="519"/>
        <v>1</v>
      </c>
      <c r="CS157" s="5">
        <f t="shared" si="519"/>
        <v>1</v>
      </c>
      <c r="CT157" s="5">
        <f t="shared" si="519"/>
        <v>1</v>
      </c>
      <c r="CU157" s="5">
        <f t="shared" si="519"/>
        <v>1</v>
      </c>
      <c r="CV157" s="5">
        <f t="shared" si="519"/>
        <v>1</v>
      </c>
      <c r="CW157" s="5">
        <f t="shared" si="519"/>
        <v>1</v>
      </c>
      <c r="CX157" s="5">
        <f t="shared" si="519"/>
        <v>1</v>
      </c>
    </row>
    <row r="158" spans="2:102" ht="15" hidden="1" customHeight="1" x14ac:dyDescent="0.4"/>
    <row r="159" spans="2:102" ht="15" hidden="1" customHeight="1" x14ac:dyDescent="0.4"/>
    <row r="160" spans="2:102" ht="15" hidden="1" customHeight="1" x14ac:dyDescent="0.4"/>
    <row r="161" spans="2:14" ht="15" hidden="1" customHeight="1" x14ac:dyDescent="0.4"/>
    <row r="162" spans="2:14" ht="15" hidden="1" customHeight="1" x14ac:dyDescent="0.4"/>
    <row r="163" spans="2:14" ht="15" hidden="1" customHeight="1" x14ac:dyDescent="0.4"/>
    <row r="164" spans="2:14" ht="15" hidden="1" customHeight="1" x14ac:dyDescent="0.4"/>
    <row r="165" spans="2:14" ht="15" hidden="1" customHeight="1" x14ac:dyDescent="0.4">
      <c r="B165" s="5" t="s">
        <v>7</v>
      </c>
    </row>
    <row r="166" spans="2:14" ht="15" hidden="1" customHeight="1" x14ac:dyDescent="0.4">
      <c r="B166" s="5" t="s">
        <v>9</v>
      </c>
      <c r="C166" s="5" t="s">
        <v>8</v>
      </c>
    </row>
    <row r="167" spans="2:14" ht="15" hidden="1" customHeight="1" x14ac:dyDescent="0.4">
      <c r="C167" s="5" t="s">
        <v>11</v>
      </c>
    </row>
    <row r="168" spans="2:14" ht="15" hidden="1" customHeight="1" x14ac:dyDescent="0.4">
      <c r="B168" s="4" t="s">
        <v>124</v>
      </c>
      <c r="C168" s="65" t="s">
        <v>87</v>
      </c>
      <c r="D168" s="66" t="s">
        <v>6</v>
      </c>
      <c r="E168" s="67" t="s">
        <v>108</v>
      </c>
      <c r="F168" s="65" t="s">
        <v>109</v>
      </c>
      <c r="G168" s="4"/>
      <c r="H168" s="68" t="s">
        <v>122</v>
      </c>
      <c r="I168" s="68" t="s">
        <v>3</v>
      </c>
      <c r="J168" s="68" t="s">
        <v>123</v>
      </c>
      <c r="K168" s="4"/>
      <c r="L168" s="4"/>
      <c r="M168" s="4"/>
      <c r="N168" s="4"/>
    </row>
    <row r="169" spans="2:14" ht="15" hidden="1" customHeight="1" x14ac:dyDescent="0.4">
      <c r="B169" s="4">
        <v>111</v>
      </c>
      <c r="C169" s="66" t="s">
        <v>88</v>
      </c>
      <c r="D169" s="69">
        <v>12450</v>
      </c>
      <c r="E169" s="4">
        <v>3050</v>
      </c>
      <c r="F169" s="4">
        <v>7610</v>
      </c>
      <c r="G169" s="4"/>
      <c r="H169" s="68">
        <v>1</v>
      </c>
      <c r="I169" s="68">
        <v>1</v>
      </c>
      <c r="J169" s="70">
        <v>1</v>
      </c>
      <c r="K169" s="4"/>
      <c r="L169" s="4"/>
      <c r="M169" s="4"/>
      <c r="N169" s="4"/>
    </row>
    <row r="170" spans="2:14" ht="15" hidden="1" customHeight="1" x14ac:dyDescent="0.4">
      <c r="B170" s="4">
        <v>112</v>
      </c>
      <c r="C170" s="66" t="s">
        <v>89</v>
      </c>
      <c r="D170" s="69">
        <v>13980</v>
      </c>
      <c r="E170" s="4">
        <v>3050</v>
      </c>
      <c r="F170" s="4">
        <v>7610</v>
      </c>
      <c r="G170" s="4"/>
      <c r="H170" s="68">
        <v>1</v>
      </c>
      <c r="I170" s="68">
        <v>1</v>
      </c>
      <c r="J170" s="70">
        <v>2</v>
      </c>
      <c r="K170" s="4"/>
      <c r="L170" s="4"/>
      <c r="M170" s="4"/>
      <c r="N170" s="4"/>
    </row>
    <row r="171" spans="2:14" ht="15" hidden="1" customHeight="1" x14ac:dyDescent="0.4">
      <c r="B171" s="4">
        <v>113</v>
      </c>
      <c r="C171" s="66" t="s">
        <v>90</v>
      </c>
      <c r="D171" s="69">
        <v>15510</v>
      </c>
      <c r="E171" s="4">
        <v>3050</v>
      </c>
      <c r="F171" s="4">
        <v>7610</v>
      </c>
      <c r="G171" s="4"/>
      <c r="H171" s="68">
        <v>1</v>
      </c>
      <c r="I171" s="68">
        <v>1</v>
      </c>
      <c r="J171" s="70">
        <v>3</v>
      </c>
      <c r="K171" s="4"/>
      <c r="L171" s="4"/>
      <c r="M171" s="4"/>
      <c r="N171" s="4"/>
    </row>
    <row r="172" spans="2:14" ht="15" hidden="1" customHeight="1" x14ac:dyDescent="0.4">
      <c r="B172" s="4">
        <v>114</v>
      </c>
      <c r="C172" s="66" t="s">
        <v>91</v>
      </c>
      <c r="D172" s="69">
        <v>17050</v>
      </c>
      <c r="E172" s="4">
        <v>3050</v>
      </c>
      <c r="F172" s="4">
        <v>7610</v>
      </c>
      <c r="G172" s="4"/>
      <c r="H172" s="68">
        <v>1</v>
      </c>
      <c r="I172" s="68">
        <v>1</v>
      </c>
      <c r="J172" s="70">
        <v>4</v>
      </c>
      <c r="K172" s="4"/>
      <c r="L172" s="4"/>
      <c r="M172" s="4"/>
      <c r="N172" s="4"/>
    </row>
    <row r="173" spans="2:14" ht="15" hidden="1" customHeight="1" x14ac:dyDescent="0.4">
      <c r="B173" s="4">
        <v>115</v>
      </c>
      <c r="C173" s="66" t="s">
        <v>92</v>
      </c>
      <c r="D173" s="69">
        <v>18580</v>
      </c>
      <c r="E173" s="4">
        <v>3050</v>
      </c>
      <c r="F173" s="4">
        <v>7610</v>
      </c>
      <c r="G173" s="4"/>
      <c r="H173" s="68">
        <v>1</v>
      </c>
      <c r="I173" s="68">
        <v>1</v>
      </c>
      <c r="J173" s="70">
        <v>5</v>
      </c>
      <c r="K173" s="4"/>
      <c r="L173" s="4"/>
      <c r="M173" s="4"/>
      <c r="N173" s="4"/>
    </row>
    <row r="174" spans="2:14" ht="15" hidden="1" customHeight="1" x14ac:dyDescent="0.4">
      <c r="B174" s="4">
        <v>116</v>
      </c>
      <c r="C174" s="66" t="s">
        <v>93</v>
      </c>
      <c r="D174" s="69">
        <v>20120</v>
      </c>
      <c r="E174" s="4">
        <v>3050</v>
      </c>
      <c r="F174" s="4">
        <v>7610</v>
      </c>
      <c r="G174" s="4"/>
      <c r="H174" s="68">
        <v>1</v>
      </c>
      <c r="I174" s="68">
        <v>1</v>
      </c>
      <c r="J174" s="70">
        <v>6</v>
      </c>
      <c r="K174" s="4"/>
      <c r="L174" s="4"/>
      <c r="M174" s="4"/>
      <c r="N174" s="4"/>
    </row>
    <row r="175" spans="2:14" ht="15" hidden="1" customHeight="1" x14ac:dyDescent="0.4">
      <c r="B175" s="4">
        <v>117</v>
      </c>
      <c r="C175" s="66" t="s">
        <v>94</v>
      </c>
      <c r="D175" s="69">
        <v>21650</v>
      </c>
      <c r="E175" s="4">
        <v>3050</v>
      </c>
      <c r="F175" s="4">
        <v>7610</v>
      </c>
      <c r="G175" s="4"/>
      <c r="H175" s="68">
        <v>1</v>
      </c>
      <c r="I175" s="68">
        <v>1</v>
      </c>
      <c r="J175" s="70">
        <v>7</v>
      </c>
      <c r="K175" s="4"/>
      <c r="L175" s="4"/>
      <c r="M175" s="4"/>
      <c r="N175" s="4"/>
    </row>
    <row r="176" spans="2:14" ht="15" hidden="1" customHeight="1" x14ac:dyDescent="0.4">
      <c r="B176" s="4">
        <v>118</v>
      </c>
      <c r="C176" s="66" t="s">
        <v>95</v>
      </c>
      <c r="D176" s="69">
        <v>23180</v>
      </c>
      <c r="E176" s="4">
        <v>3050</v>
      </c>
      <c r="F176" s="4">
        <v>7610</v>
      </c>
      <c r="G176" s="4"/>
      <c r="H176" s="68">
        <v>1</v>
      </c>
      <c r="I176" s="68">
        <v>1</v>
      </c>
      <c r="J176" s="70">
        <v>8</v>
      </c>
      <c r="K176" s="4"/>
      <c r="L176" s="4"/>
      <c r="M176" s="4"/>
      <c r="N176" s="4"/>
    </row>
    <row r="177" spans="2:14" ht="15" hidden="1" customHeight="1" x14ac:dyDescent="0.4">
      <c r="B177" s="4">
        <v>119</v>
      </c>
      <c r="C177" s="66" t="s">
        <v>96</v>
      </c>
      <c r="D177" s="69">
        <v>24720</v>
      </c>
      <c r="E177" s="4">
        <v>3050</v>
      </c>
      <c r="F177" s="4">
        <v>7610</v>
      </c>
      <c r="G177" s="4"/>
      <c r="H177" s="68">
        <v>1</v>
      </c>
      <c r="I177" s="68">
        <v>1</v>
      </c>
      <c r="J177" s="70">
        <v>9</v>
      </c>
      <c r="K177" s="4"/>
      <c r="L177" s="4"/>
      <c r="M177" s="4"/>
      <c r="N177" s="4"/>
    </row>
    <row r="178" spans="2:14" ht="15" hidden="1" customHeight="1" x14ac:dyDescent="0.4">
      <c r="B178" s="4">
        <v>1110</v>
      </c>
      <c r="C178" s="66" t="s">
        <v>97</v>
      </c>
      <c r="D178" s="69">
        <v>26250</v>
      </c>
      <c r="E178" s="4">
        <v>3050</v>
      </c>
      <c r="F178" s="4">
        <v>7610</v>
      </c>
      <c r="G178" s="4"/>
      <c r="H178" s="68">
        <v>1</v>
      </c>
      <c r="I178" s="68">
        <v>1</v>
      </c>
      <c r="J178" s="70">
        <v>10</v>
      </c>
      <c r="K178" s="4"/>
      <c r="L178" s="4"/>
      <c r="M178" s="4"/>
      <c r="N178" s="4"/>
    </row>
    <row r="179" spans="2:14" ht="15" hidden="1" customHeight="1" x14ac:dyDescent="0.4">
      <c r="B179" s="4">
        <v>1111</v>
      </c>
      <c r="C179" s="66" t="s">
        <v>98</v>
      </c>
      <c r="D179" s="69">
        <v>27780</v>
      </c>
      <c r="E179" s="4">
        <v>3050</v>
      </c>
      <c r="F179" s="4">
        <v>7610</v>
      </c>
      <c r="G179" s="4"/>
      <c r="H179" s="68">
        <v>1</v>
      </c>
      <c r="I179" s="68">
        <v>1</v>
      </c>
      <c r="J179" s="70">
        <v>11</v>
      </c>
      <c r="K179" s="4"/>
      <c r="L179" s="4"/>
      <c r="M179" s="4"/>
      <c r="N179" s="4"/>
    </row>
    <row r="180" spans="2:14" ht="15" hidden="1" customHeight="1" x14ac:dyDescent="0.4">
      <c r="B180" s="4">
        <v>1112</v>
      </c>
      <c r="C180" s="66" t="s">
        <v>99</v>
      </c>
      <c r="D180" s="69">
        <v>29310</v>
      </c>
      <c r="E180" s="4">
        <v>3050</v>
      </c>
      <c r="F180" s="4">
        <v>7610</v>
      </c>
      <c r="G180" s="4"/>
      <c r="H180" s="68">
        <v>1</v>
      </c>
      <c r="I180" s="68">
        <v>1</v>
      </c>
      <c r="J180" s="70">
        <v>12</v>
      </c>
      <c r="K180" s="4"/>
      <c r="L180" s="4"/>
      <c r="M180" s="4"/>
      <c r="N180" s="4"/>
    </row>
    <row r="181" spans="2:14" ht="15" hidden="1" customHeight="1" x14ac:dyDescent="0.4">
      <c r="B181" s="4">
        <v>1113</v>
      </c>
      <c r="C181" s="66" t="s">
        <v>100</v>
      </c>
      <c r="D181" s="69">
        <v>30840</v>
      </c>
      <c r="E181" s="4">
        <v>3050</v>
      </c>
      <c r="F181" s="4">
        <v>7610</v>
      </c>
      <c r="G181" s="4"/>
      <c r="H181" s="68">
        <v>1</v>
      </c>
      <c r="I181" s="68">
        <v>1</v>
      </c>
      <c r="J181" s="70">
        <v>13</v>
      </c>
      <c r="K181" s="4"/>
      <c r="L181" s="4"/>
      <c r="M181" s="4"/>
      <c r="N181" s="4"/>
    </row>
    <row r="182" spans="2:14" ht="15" hidden="1" customHeight="1" x14ac:dyDescent="0.4">
      <c r="B182" s="4">
        <v>1114</v>
      </c>
      <c r="C182" s="66" t="s">
        <v>101</v>
      </c>
      <c r="D182" s="69">
        <v>32370</v>
      </c>
      <c r="E182" s="4">
        <v>3050</v>
      </c>
      <c r="F182" s="4">
        <v>7610</v>
      </c>
      <c r="G182" s="4"/>
      <c r="H182" s="68">
        <v>1</v>
      </c>
      <c r="I182" s="68">
        <v>1</v>
      </c>
      <c r="J182" s="70">
        <v>14</v>
      </c>
      <c r="K182" s="4"/>
      <c r="L182" s="4"/>
      <c r="M182" s="4"/>
      <c r="N182" s="4"/>
    </row>
    <row r="183" spans="2:14" ht="15" hidden="1" customHeight="1" x14ac:dyDescent="0.4">
      <c r="B183" s="4">
        <v>1115</v>
      </c>
      <c r="C183" s="66" t="s">
        <v>102</v>
      </c>
      <c r="D183" s="69">
        <v>33900</v>
      </c>
      <c r="E183" s="4">
        <v>3050</v>
      </c>
      <c r="F183" s="4">
        <v>7610</v>
      </c>
      <c r="G183" s="4"/>
      <c r="H183" s="68">
        <v>1</v>
      </c>
      <c r="I183" s="68">
        <v>1</v>
      </c>
      <c r="J183" s="70">
        <v>15</v>
      </c>
      <c r="K183" s="4"/>
      <c r="L183" s="4"/>
      <c r="M183" s="4"/>
      <c r="N183" s="4"/>
    </row>
    <row r="184" spans="2:14" ht="15" hidden="1" customHeight="1" x14ac:dyDescent="0.4">
      <c r="B184" s="4">
        <v>1116</v>
      </c>
      <c r="C184" s="66" t="s">
        <v>103</v>
      </c>
      <c r="D184" s="69">
        <v>35430</v>
      </c>
      <c r="E184" s="4">
        <v>3050</v>
      </c>
      <c r="F184" s="4">
        <v>7610</v>
      </c>
      <c r="G184" s="4"/>
      <c r="H184" s="68">
        <v>1</v>
      </c>
      <c r="I184" s="68">
        <v>1</v>
      </c>
      <c r="J184" s="70">
        <v>16</v>
      </c>
      <c r="K184" s="4"/>
      <c r="L184" s="4"/>
      <c r="M184" s="4"/>
      <c r="N184" s="4"/>
    </row>
    <row r="185" spans="2:14" ht="15" hidden="1" customHeight="1" x14ac:dyDescent="0.4">
      <c r="B185" s="4">
        <v>1117</v>
      </c>
      <c r="C185" s="66" t="s">
        <v>104</v>
      </c>
      <c r="D185" s="69">
        <v>36950</v>
      </c>
      <c r="E185" s="4">
        <v>3050</v>
      </c>
      <c r="F185" s="4">
        <v>7610</v>
      </c>
      <c r="G185" s="4"/>
      <c r="H185" s="68">
        <v>1</v>
      </c>
      <c r="I185" s="68">
        <v>1</v>
      </c>
      <c r="J185" s="70">
        <v>17</v>
      </c>
      <c r="K185" s="4"/>
      <c r="L185" s="4"/>
      <c r="M185" s="4"/>
      <c r="N185" s="4"/>
    </row>
    <row r="186" spans="2:14" ht="15" hidden="1" customHeight="1" x14ac:dyDescent="0.4">
      <c r="B186" s="4">
        <v>1118</v>
      </c>
      <c r="C186" s="66" t="s">
        <v>105</v>
      </c>
      <c r="D186" s="69">
        <v>38480</v>
      </c>
      <c r="E186" s="4">
        <v>3050</v>
      </c>
      <c r="F186" s="4">
        <v>7610</v>
      </c>
      <c r="G186" s="4"/>
      <c r="H186" s="68">
        <v>1</v>
      </c>
      <c r="I186" s="68">
        <v>1</v>
      </c>
      <c r="J186" s="70">
        <v>18</v>
      </c>
      <c r="K186" s="4"/>
      <c r="L186" s="4"/>
      <c r="M186" s="4"/>
      <c r="N186" s="4"/>
    </row>
    <row r="187" spans="2:14" ht="15" hidden="1" customHeight="1" x14ac:dyDescent="0.4">
      <c r="B187" s="4">
        <v>1119</v>
      </c>
      <c r="C187" s="66" t="s">
        <v>106</v>
      </c>
      <c r="D187" s="69">
        <v>40010</v>
      </c>
      <c r="E187" s="4">
        <v>3050</v>
      </c>
      <c r="F187" s="4">
        <v>7610</v>
      </c>
      <c r="G187" s="4"/>
      <c r="H187" s="68">
        <v>1</v>
      </c>
      <c r="I187" s="68">
        <v>1</v>
      </c>
      <c r="J187" s="70">
        <v>19</v>
      </c>
      <c r="K187" s="4"/>
      <c r="L187" s="4"/>
      <c r="M187" s="4"/>
      <c r="N187" s="4"/>
    </row>
    <row r="188" spans="2:14" ht="15" hidden="1" customHeight="1" x14ac:dyDescent="0.4">
      <c r="B188" s="4">
        <v>1120</v>
      </c>
      <c r="C188" s="66" t="s">
        <v>107</v>
      </c>
      <c r="D188" s="69">
        <v>41540</v>
      </c>
      <c r="E188" s="4">
        <v>3050</v>
      </c>
      <c r="F188" s="4">
        <v>7610</v>
      </c>
      <c r="G188" s="4"/>
      <c r="H188" s="68">
        <v>1</v>
      </c>
      <c r="I188" s="68">
        <v>1</v>
      </c>
      <c r="J188" s="70">
        <v>20</v>
      </c>
      <c r="K188" s="4"/>
      <c r="L188" s="4"/>
      <c r="M188" s="4"/>
      <c r="N188" s="4"/>
    </row>
    <row r="189" spans="2:14" ht="15" hidden="1" customHeight="1" x14ac:dyDescent="0.4">
      <c r="B189" s="4">
        <v>121</v>
      </c>
      <c r="C189" s="66" t="s">
        <v>88</v>
      </c>
      <c r="D189" s="71">
        <v>14480</v>
      </c>
      <c r="E189" s="71">
        <v>3530</v>
      </c>
      <c r="F189" s="71">
        <v>8810</v>
      </c>
      <c r="G189" s="4"/>
      <c r="H189" s="68">
        <v>1</v>
      </c>
      <c r="I189" s="68">
        <v>2</v>
      </c>
      <c r="J189" s="70">
        <v>1</v>
      </c>
      <c r="K189" s="4"/>
      <c r="L189" s="4"/>
      <c r="M189" s="4"/>
      <c r="N189" s="4"/>
    </row>
    <row r="190" spans="2:14" ht="15" hidden="1" customHeight="1" x14ac:dyDescent="0.4">
      <c r="B190" s="4">
        <v>122</v>
      </c>
      <c r="C190" s="66" t="s">
        <v>89</v>
      </c>
      <c r="D190" s="71">
        <v>16290</v>
      </c>
      <c r="E190" s="71">
        <v>3530</v>
      </c>
      <c r="F190" s="71">
        <v>8810</v>
      </c>
      <c r="G190" s="4"/>
      <c r="H190" s="68">
        <v>1</v>
      </c>
      <c r="I190" s="68">
        <v>2</v>
      </c>
      <c r="J190" s="70">
        <v>2</v>
      </c>
      <c r="K190" s="4"/>
      <c r="L190" s="4"/>
      <c r="M190" s="4"/>
      <c r="N190" s="4"/>
    </row>
    <row r="191" spans="2:14" ht="15" hidden="1" customHeight="1" x14ac:dyDescent="0.4">
      <c r="B191" s="4">
        <v>123</v>
      </c>
      <c r="C191" s="66" t="s">
        <v>90</v>
      </c>
      <c r="D191" s="71">
        <v>18100</v>
      </c>
      <c r="E191" s="71">
        <v>3530</v>
      </c>
      <c r="F191" s="71">
        <v>8810</v>
      </c>
      <c r="G191" s="4"/>
      <c r="H191" s="68">
        <v>1</v>
      </c>
      <c r="I191" s="68">
        <v>2</v>
      </c>
      <c r="J191" s="70">
        <v>3</v>
      </c>
      <c r="K191" s="4"/>
      <c r="L191" s="4"/>
      <c r="M191" s="4"/>
      <c r="N191" s="4"/>
    </row>
    <row r="192" spans="2:14" ht="15" hidden="1" customHeight="1" x14ac:dyDescent="0.4">
      <c r="B192" s="4">
        <v>124</v>
      </c>
      <c r="C192" s="66" t="s">
        <v>91</v>
      </c>
      <c r="D192" s="71">
        <v>19910</v>
      </c>
      <c r="E192" s="71">
        <v>3530</v>
      </c>
      <c r="F192" s="71">
        <v>8810</v>
      </c>
      <c r="G192" s="4"/>
      <c r="H192" s="68">
        <v>1</v>
      </c>
      <c r="I192" s="68">
        <v>2</v>
      </c>
      <c r="J192" s="70">
        <v>4</v>
      </c>
      <c r="K192" s="4"/>
      <c r="L192" s="4"/>
      <c r="M192" s="4"/>
      <c r="N192" s="4"/>
    </row>
    <row r="193" spans="2:14" ht="15" hidden="1" customHeight="1" x14ac:dyDescent="0.4">
      <c r="B193" s="4">
        <v>125</v>
      </c>
      <c r="C193" s="66" t="s">
        <v>92</v>
      </c>
      <c r="D193" s="71">
        <v>21710</v>
      </c>
      <c r="E193" s="71">
        <v>3530</v>
      </c>
      <c r="F193" s="71">
        <v>8810</v>
      </c>
      <c r="G193" s="4"/>
      <c r="H193" s="68">
        <v>1</v>
      </c>
      <c r="I193" s="68">
        <v>2</v>
      </c>
      <c r="J193" s="70">
        <v>5</v>
      </c>
      <c r="K193" s="4"/>
      <c r="L193" s="4"/>
      <c r="M193" s="4"/>
      <c r="N193" s="4"/>
    </row>
    <row r="194" spans="2:14" ht="15" hidden="1" customHeight="1" x14ac:dyDescent="0.4">
      <c r="B194" s="4">
        <v>126</v>
      </c>
      <c r="C194" s="66" t="s">
        <v>93</v>
      </c>
      <c r="D194" s="71">
        <v>23520</v>
      </c>
      <c r="E194" s="71">
        <v>3530</v>
      </c>
      <c r="F194" s="71">
        <v>8810</v>
      </c>
      <c r="G194" s="4"/>
      <c r="H194" s="68">
        <v>1</v>
      </c>
      <c r="I194" s="68">
        <v>2</v>
      </c>
      <c r="J194" s="70">
        <v>6</v>
      </c>
      <c r="K194" s="4"/>
      <c r="L194" s="4"/>
      <c r="M194" s="4"/>
      <c r="N194" s="4"/>
    </row>
    <row r="195" spans="2:14" ht="15" hidden="1" customHeight="1" x14ac:dyDescent="0.4">
      <c r="B195" s="4">
        <v>127</v>
      </c>
      <c r="C195" s="66" t="s">
        <v>94</v>
      </c>
      <c r="D195" s="71">
        <v>25330</v>
      </c>
      <c r="E195" s="71">
        <v>3530</v>
      </c>
      <c r="F195" s="71">
        <v>8810</v>
      </c>
      <c r="G195" s="4"/>
      <c r="H195" s="68">
        <v>1</v>
      </c>
      <c r="I195" s="68">
        <v>2</v>
      </c>
      <c r="J195" s="70">
        <v>7</v>
      </c>
      <c r="K195" s="4"/>
      <c r="L195" s="4"/>
      <c r="M195" s="4"/>
      <c r="N195" s="4"/>
    </row>
    <row r="196" spans="2:14" ht="15" hidden="1" customHeight="1" x14ac:dyDescent="0.4">
      <c r="B196" s="4">
        <v>128</v>
      </c>
      <c r="C196" s="66" t="s">
        <v>95</v>
      </c>
      <c r="D196" s="71">
        <v>27140</v>
      </c>
      <c r="E196" s="71">
        <v>3530</v>
      </c>
      <c r="F196" s="71">
        <v>8810</v>
      </c>
      <c r="G196" s="4"/>
      <c r="H196" s="68">
        <v>1</v>
      </c>
      <c r="I196" s="68">
        <v>2</v>
      </c>
      <c r="J196" s="70">
        <v>8</v>
      </c>
      <c r="K196" s="4"/>
      <c r="L196" s="4"/>
      <c r="M196" s="4"/>
      <c r="N196" s="4"/>
    </row>
    <row r="197" spans="2:14" ht="15" hidden="1" customHeight="1" x14ac:dyDescent="0.4">
      <c r="B197" s="4">
        <v>129</v>
      </c>
      <c r="C197" s="66" t="s">
        <v>96</v>
      </c>
      <c r="D197" s="71">
        <v>28940</v>
      </c>
      <c r="E197" s="71">
        <v>3530</v>
      </c>
      <c r="F197" s="71">
        <v>8810</v>
      </c>
      <c r="G197" s="4"/>
      <c r="H197" s="68">
        <v>1</v>
      </c>
      <c r="I197" s="68">
        <v>2</v>
      </c>
      <c r="J197" s="70">
        <v>9</v>
      </c>
      <c r="K197" s="4"/>
      <c r="L197" s="4"/>
      <c r="M197" s="4"/>
      <c r="N197" s="4"/>
    </row>
    <row r="198" spans="2:14" ht="15" hidden="1" customHeight="1" x14ac:dyDescent="0.4">
      <c r="B198" s="4">
        <v>1210</v>
      </c>
      <c r="C198" s="66" t="s">
        <v>97</v>
      </c>
      <c r="D198" s="71">
        <v>30750</v>
      </c>
      <c r="E198" s="71">
        <v>3530</v>
      </c>
      <c r="F198" s="71">
        <v>8810</v>
      </c>
      <c r="G198" s="4"/>
      <c r="H198" s="68">
        <v>1</v>
      </c>
      <c r="I198" s="68">
        <v>2</v>
      </c>
      <c r="J198" s="70">
        <v>10</v>
      </c>
      <c r="K198" s="4"/>
      <c r="L198" s="4"/>
      <c r="M198" s="4"/>
      <c r="N198" s="4"/>
    </row>
    <row r="199" spans="2:14" ht="15" hidden="1" customHeight="1" x14ac:dyDescent="0.4">
      <c r="B199" s="4">
        <v>1211</v>
      </c>
      <c r="C199" s="66" t="s">
        <v>98</v>
      </c>
      <c r="D199" s="71">
        <v>32530</v>
      </c>
      <c r="E199" s="71">
        <v>3530</v>
      </c>
      <c r="F199" s="71">
        <v>8810</v>
      </c>
      <c r="G199" s="4"/>
      <c r="H199" s="68">
        <v>1</v>
      </c>
      <c r="I199" s="68">
        <v>2</v>
      </c>
      <c r="J199" s="70">
        <v>11</v>
      </c>
      <c r="K199" s="4"/>
      <c r="L199" s="4"/>
      <c r="M199" s="4"/>
      <c r="N199" s="4"/>
    </row>
    <row r="200" spans="2:14" ht="15" hidden="1" customHeight="1" x14ac:dyDescent="0.4">
      <c r="B200" s="4">
        <v>1212</v>
      </c>
      <c r="C200" s="66" t="s">
        <v>99</v>
      </c>
      <c r="D200" s="71">
        <v>34310</v>
      </c>
      <c r="E200" s="71">
        <v>3530</v>
      </c>
      <c r="F200" s="71">
        <v>8810</v>
      </c>
      <c r="G200" s="4"/>
      <c r="H200" s="68">
        <v>1</v>
      </c>
      <c r="I200" s="68">
        <v>2</v>
      </c>
      <c r="J200" s="70">
        <v>12</v>
      </c>
      <c r="K200" s="4"/>
      <c r="L200" s="4"/>
      <c r="M200" s="4"/>
      <c r="N200" s="4"/>
    </row>
    <row r="201" spans="2:14" ht="15" hidden="1" customHeight="1" x14ac:dyDescent="0.4">
      <c r="B201" s="4">
        <v>1213</v>
      </c>
      <c r="C201" s="66" t="s">
        <v>100</v>
      </c>
      <c r="D201" s="71">
        <v>36090</v>
      </c>
      <c r="E201" s="71">
        <v>3530</v>
      </c>
      <c r="F201" s="71">
        <v>8810</v>
      </c>
      <c r="G201" s="4"/>
      <c r="H201" s="68">
        <v>1</v>
      </c>
      <c r="I201" s="68">
        <v>2</v>
      </c>
      <c r="J201" s="70">
        <v>13</v>
      </c>
      <c r="K201" s="4"/>
      <c r="L201" s="4"/>
      <c r="M201" s="4"/>
      <c r="N201" s="4"/>
    </row>
    <row r="202" spans="2:14" ht="15" hidden="1" customHeight="1" x14ac:dyDescent="0.4">
      <c r="B202" s="4">
        <v>1214</v>
      </c>
      <c r="C202" s="66" t="s">
        <v>101</v>
      </c>
      <c r="D202" s="71">
        <v>37870</v>
      </c>
      <c r="E202" s="71">
        <v>3530</v>
      </c>
      <c r="F202" s="71">
        <v>8810</v>
      </c>
      <c r="G202" s="4"/>
      <c r="H202" s="68">
        <v>1</v>
      </c>
      <c r="I202" s="68">
        <v>2</v>
      </c>
      <c r="J202" s="70">
        <v>14</v>
      </c>
      <c r="K202" s="4"/>
      <c r="L202" s="4"/>
      <c r="M202" s="4"/>
      <c r="N202" s="4"/>
    </row>
    <row r="203" spans="2:14" ht="15" hidden="1" customHeight="1" x14ac:dyDescent="0.4">
      <c r="B203" s="4">
        <v>1215</v>
      </c>
      <c r="C203" s="66" t="s">
        <v>102</v>
      </c>
      <c r="D203" s="71">
        <v>39650</v>
      </c>
      <c r="E203" s="71">
        <v>3530</v>
      </c>
      <c r="F203" s="71">
        <v>8810</v>
      </c>
      <c r="G203" s="4"/>
      <c r="H203" s="68">
        <v>1</v>
      </c>
      <c r="I203" s="68">
        <v>2</v>
      </c>
      <c r="J203" s="70">
        <v>15</v>
      </c>
      <c r="K203" s="4"/>
      <c r="L203" s="4"/>
      <c r="M203" s="4"/>
      <c r="N203" s="4"/>
    </row>
    <row r="204" spans="2:14" ht="15" hidden="1" customHeight="1" x14ac:dyDescent="0.4">
      <c r="B204" s="4">
        <v>1216</v>
      </c>
      <c r="C204" s="66" t="s">
        <v>103</v>
      </c>
      <c r="D204" s="71">
        <v>41430</v>
      </c>
      <c r="E204" s="71">
        <v>3530</v>
      </c>
      <c r="F204" s="71">
        <v>8810</v>
      </c>
      <c r="G204" s="4"/>
      <c r="H204" s="68">
        <v>1</v>
      </c>
      <c r="I204" s="68">
        <v>2</v>
      </c>
      <c r="J204" s="70">
        <v>16</v>
      </c>
      <c r="K204" s="4"/>
      <c r="L204" s="4"/>
      <c r="M204" s="4"/>
      <c r="N204" s="4"/>
    </row>
    <row r="205" spans="2:14" ht="15" hidden="1" customHeight="1" x14ac:dyDescent="0.4">
      <c r="B205" s="4">
        <v>1217</v>
      </c>
      <c r="C205" s="66" t="s">
        <v>104</v>
      </c>
      <c r="D205" s="71">
        <v>43210</v>
      </c>
      <c r="E205" s="71">
        <v>3530</v>
      </c>
      <c r="F205" s="71">
        <v>8810</v>
      </c>
      <c r="G205" s="4"/>
      <c r="H205" s="68">
        <v>1</v>
      </c>
      <c r="I205" s="68">
        <v>2</v>
      </c>
      <c r="J205" s="70">
        <v>17</v>
      </c>
      <c r="K205" s="4"/>
      <c r="L205" s="4"/>
      <c r="M205" s="4"/>
      <c r="N205" s="4"/>
    </row>
    <row r="206" spans="2:14" ht="15" hidden="1" customHeight="1" x14ac:dyDescent="0.4">
      <c r="B206" s="4">
        <v>1218</v>
      </c>
      <c r="C206" s="66" t="s">
        <v>105</v>
      </c>
      <c r="D206" s="71">
        <v>44990</v>
      </c>
      <c r="E206" s="71">
        <v>3530</v>
      </c>
      <c r="F206" s="71">
        <v>8810</v>
      </c>
      <c r="G206" s="4"/>
      <c r="H206" s="68">
        <v>1</v>
      </c>
      <c r="I206" s="68">
        <v>2</v>
      </c>
      <c r="J206" s="70">
        <v>18</v>
      </c>
      <c r="K206" s="4"/>
      <c r="L206" s="4"/>
      <c r="M206" s="4"/>
      <c r="N206" s="4"/>
    </row>
    <row r="207" spans="2:14" ht="15" hidden="1" customHeight="1" x14ac:dyDescent="0.4">
      <c r="B207" s="4">
        <v>1219</v>
      </c>
      <c r="C207" s="66" t="s">
        <v>106</v>
      </c>
      <c r="D207" s="71">
        <v>46770</v>
      </c>
      <c r="E207" s="71">
        <v>3530</v>
      </c>
      <c r="F207" s="71">
        <v>8810</v>
      </c>
      <c r="G207" s="4"/>
      <c r="H207" s="68">
        <v>1</v>
      </c>
      <c r="I207" s="68">
        <v>2</v>
      </c>
      <c r="J207" s="70">
        <v>19</v>
      </c>
      <c r="K207" s="4"/>
      <c r="L207" s="4"/>
      <c r="M207" s="4"/>
      <c r="N207" s="4"/>
    </row>
    <row r="208" spans="2:14" ht="15" hidden="1" customHeight="1" x14ac:dyDescent="0.4">
      <c r="B208" s="4">
        <v>1220</v>
      </c>
      <c r="C208" s="66" t="s">
        <v>107</v>
      </c>
      <c r="D208" s="71">
        <v>48540</v>
      </c>
      <c r="E208" s="71">
        <v>3530</v>
      </c>
      <c r="F208" s="71">
        <v>8810</v>
      </c>
      <c r="G208" s="4"/>
      <c r="H208" s="68">
        <v>1</v>
      </c>
      <c r="I208" s="68">
        <v>2</v>
      </c>
      <c r="J208" s="70">
        <v>20</v>
      </c>
      <c r="K208" s="4"/>
      <c r="L208" s="4"/>
      <c r="M208" s="4"/>
      <c r="N208" s="4"/>
    </row>
    <row r="209" spans="2:14" ht="15" hidden="1" customHeight="1" x14ac:dyDescent="0.4">
      <c r="B209" s="4">
        <v>131</v>
      </c>
      <c r="C209" s="66" t="s">
        <v>88</v>
      </c>
      <c r="D209" s="69">
        <v>18610</v>
      </c>
      <c r="E209" s="69">
        <v>4700</v>
      </c>
      <c r="F209" s="69">
        <v>11740</v>
      </c>
      <c r="G209" s="4"/>
      <c r="H209" s="68">
        <v>1</v>
      </c>
      <c r="I209" s="68">
        <v>3</v>
      </c>
      <c r="J209" s="70">
        <v>1</v>
      </c>
      <c r="K209" s="4"/>
      <c r="L209" s="4"/>
      <c r="M209" s="4"/>
      <c r="N209" s="4"/>
    </row>
    <row r="210" spans="2:14" ht="15" hidden="1" customHeight="1" x14ac:dyDescent="0.4">
      <c r="B210" s="4">
        <v>132</v>
      </c>
      <c r="C210" s="66" t="s">
        <v>89</v>
      </c>
      <c r="D210" s="69">
        <v>21080</v>
      </c>
      <c r="E210" s="69">
        <v>4700</v>
      </c>
      <c r="F210" s="69">
        <v>11740</v>
      </c>
      <c r="G210" s="4"/>
      <c r="H210" s="68">
        <v>1</v>
      </c>
      <c r="I210" s="68">
        <v>3</v>
      </c>
      <c r="J210" s="70">
        <v>2</v>
      </c>
      <c r="K210" s="4"/>
      <c r="L210" s="4"/>
      <c r="M210" s="4"/>
      <c r="N210" s="4"/>
    </row>
    <row r="211" spans="2:14" ht="15" hidden="1" customHeight="1" x14ac:dyDescent="0.4">
      <c r="B211" s="4">
        <v>133</v>
      </c>
      <c r="C211" s="66" t="s">
        <v>90</v>
      </c>
      <c r="D211" s="69">
        <v>23550</v>
      </c>
      <c r="E211" s="69">
        <v>4700</v>
      </c>
      <c r="F211" s="69">
        <v>11740</v>
      </c>
      <c r="G211" s="4"/>
      <c r="H211" s="68">
        <v>1</v>
      </c>
      <c r="I211" s="68">
        <v>3</v>
      </c>
      <c r="J211" s="70">
        <v>3</v>
      </c>
      <c r="K211" s="4"/>
      <c r="L211" s="4"/>
      <c r="M211" s="4"/>
      <c r="N211" s="4"/>
    </row>
    <row r="212" spans="2:14" ht="15" hidden="1" customHeight="1" x14ac:dyDescent="0.4">
      <c r="B212" s="4">
        <v>134</v>
      </c>
      <c r="C212" s="66" t="s">
        <v>91</v>
      </c>
      <c r="D212" s="69">
        <v>26010</v>
      </c>
      <c r="E212" s="69">
        <v>4700</v>
      </c>
      <c r="F212" s="69">
        <v>11740</v>
      </c>
      <c r="G212" s="4"/>
      <c r="H212" s="68">
        <v>1</v>
      </c>
      <c r="I212" s="68">
        <v>3</v>
      </c>
      <c r="J212" s="70">
        <v>4</v>
      </c>
      <c r="K212" s="4"/>
      <c r="L212" s="4"/>
      <c r="M212" s="4"/>
      <c r="N212" s="4"/>
    </row>
    <row r="213" spans="2:14" ht="15" hidden="1" customHeight="1" x14ac:dyDescent="0.4">
      <c r="B213" s="4">
        <v>135</v>
      </c>
      <c r="C213" s="66" t="s">
        <v>92</v>
      </c>
      <c r="D213" s="69">
        <v>28480</v>
      </c>
      <c r="E213" s="69">
        <v>4700</v>
      </c>
      <c r="F213" s="69">
        <v>11740</v>
      </c>
      <c r="G213" s="4"/>
      <c r="H213" s="68">
        <v>1</v>
      </c>
      <c r="I213" s="68">
        <v>3</v>
      </c>
      <c r="J213" s="70">
        <v>5</v>
      </c>
      <c r="K213" s="4"/>
      <c r="L213" s="4"/>
      <c r="M213" s="4"/>
      <c r="N213" s="4"/>
    </row>
    <row r="214" spans="2:14" ht="15" hidden="1" customHeight="1" x14ac:dyDescent="0.4">
      <c r="B214" s="4">
        <v>136</v>
      </c>
      <c r="C214" s="66" t="s">
        <v>93</v>
      </c>
      <c r="D214" s="69">
        <v>30940</v>
      </c>
      <c r="E214" s="69">
        <v>4700</v>
      </c>
      <c r="F214" s="69">
        <v>11740</v>
      </c>
      <c r="G214" s="4"/>
      <c r="H214" s="68">
        <v>1</v>
      </c>
      <c r="I214" s="68">
        <v>3</v>
      </c>
      <c r="J214" s="70">
        <v>6</v>
      </c>
      <c r="K214" s="4"/>
      <c r="L214" s="4"/>
      <c r="M214" s="4"/>
      <c r="N214" s="4"/>
    </row>
    <row r="215" spans="2:14" ht="15" hidden="1" customHeight="1" x14ac:dyDescent="0.4">
      <c r="B215" s="4">
        <v>137</v>
      </c>
      <c r="C215" s="66" t="s">
        <v>94</v>
      </c>
      <c r="D215" s="69">
        <v>33410</v>
      </c>
      <c r="E215" s="69">
        <v>4700</v>
      </c>
      <c r="F215" s="69">
        <v>11740</v>
      </c>
      <c r="G215" s="4"/>
      <c r="H215" s="68">
        <v>1</v>
      </c>
      <c r="I215" s="68">
        <v>3</v>
      </c>
      <c r="J215" s="70">
        <v>7</v>
      </c>
      <c r="K215" s="4"/>
      <c r="L215" s="4"/>
      <c r="M215" s="4"/>
      <c r="N215" s="4"/>
    </row>
    <row r="216" spans="2:14" ht="15" hidden="1" customHeight="1" x14ac:dyDescent="0.4">
      <c r="B216" s="4">
        <v>138</v>
      </c>
      <c r="C216" s="66" t="s">
        <v>95</v>
      </c>
      <c r="D216" s="69">
        <v>35870</v>
      </c>
      <c r="E216" s="69">
        <v>4700</v>
      </c>
      <c r="F216" s="69">
        <v>11740</v>
      </c>
      <c r="G216" s="4"/>
      <c r="H216" s="68">
        <v>1</v>
      </c>
      <c r="I216" s="68">
        <v>3</v>
      </c>
      <c r="J216" s="70">
        <v>8</v>
      </c>
      <c r="K216" s="4"/>
      <c r="L216" s="4"/>
      <c r="M216" s="4"/>
      <c r="N216" s="4"/>
    </row>
    <row r="217" spans="2:14" ht="15" hidden="1" customHeight="1" x14ac:dyDescent="0.4">
      <c r="B217" s="4">
        <v>139</v>
      </c>
      <c r="C217" s="66" t="s">
        <v>96</v>
      </c>
      <c r="D217" s="69">
        <v>38340</v>
      </c>
      <c r="E217" s="69">
        <v>4700</v>
      </c>
      <c r="F217" s="69">
        <v>11740</v>
      </c>
      <c r="G217" s="4"/>
      <c r="H217" s="68">
        <v>1</v>
      </c>
      <c r="I217" s="68">
        <v>3</v>
      </c>
      <c r="J217" s="70">
        <v>9</v>
      </c>
      <c r="K217" s="4"/>
      <c r="L217" s="4"/>
      <c r="M217" s="4"/>
      <c r="N217" s="4"/>
    </row>
    <row r="218" spans="2:14" ht="15" hidden="1" customHeight="1" x14ac:dyDescent="0.4">
      <c r="B218" s="4">
        <v>1310</v>
      </c>
      <c r="C218" s="66" t="s">
        <v>97</v>
      </c>
      <c r="D218" s="69">
        <v>40800</v>
      </c>
      <c r="E218" s="69">
        <v>4700</v>
      </c>
      <c r="F218" s="69">
        <v>11740</v>
      </c>
      <c r="G218" s="4"/>
      <c r="H218" s="68">
        <v>1</v>
      </c>
      <c r="I218" s="68">
        <v>3</v>
      </c>
      <c r="J218" s="70">
        <v>10</v>
      </c>
      <c r="K218" s="4"/>
      <c r="L218" s="4"/>
      <c r="M218" s="4"/>
      <c r="N218" s="4"/>
    </row>
    <row r="219" spans="2:14" ht="15" hidden="1" customHeight="1" x14ac:dyDescent="0.4">
      <c r="B219" s="4">
        <v>1311</v>
      </c>
      <c r="C219" s="66" t="s">
        <v>98</v>
      </c>
      <c r="D219" s="69">
        <v>43190</v>
      </c>
      <c r="E219" s="69">
        <v>4700</v>
      </c>
      <c r="F219" s="69">
        <v>11740</v>
      </c>
      <c r="G219" s="4"/>
      <c r="H219" s="68">
        <v>1</v>
      </c>
      <c r="I219" s="68">
        <v>3</v>
      </c>
      <c r="J219" s="70">
        <v>11</v>
      </c>
      <c r="K219" s="4"/>
      <c r="L219" s="4"/>
      <c r="M219" s="4"/>
      <c r="N219" s="4"/>
    </row>
    <row r="220" spans="2:14" ht="15" hidden="1" customHeight="1" x14ac:dyDescent="0.4">
      <c r="B220" s="4">
        <v>1312</v>
      </c>
      <c r="C220" s="66" t="s">
        <v>99</v>
      </c>
      <c r="D220" s="69">
        <v>45570</v>
      </c>
      <c r="E220" s="69">
        <v>4700</v>
      </c>
      <c r="F220" s="69">
        <v>11740</v>
      </c>
      <c r="G220" s="4"/>
      <c r="H220" s="68">
        <v>1</v>
      </c>
      <c r="I220" s="68">
        <v>3</v>
      </c>
      <c r="J220" s="70">
        <v>12</v>
      </c>
      <c r="K220" s="4"/>
      <c r="L220" s="4"/>
      <c r="M220" s="4"/>
      <c r="N220" s="4"/>
    </row>
    <row r="221" spans="2:14" ht="15" hidden="1" customHeight="1" x14ac:dyDescent="0.4">
      <c r="B221" s="4">
        <v>1313</v>
      </c>
      <c r="C221" s="66" t="s">
        <v>100</v>
      </c>
      <c r="D221" s="69">
        <v>47960</v>
      </c>
      <c r="E221" s="69">
        <v>4700</v>
      </c>
      <c r="F221" s="69">
        <v>11740</v>
      </c>
      <c r="G221" s="4"/>
      <c r="H221" s="68">
        <v>1</v>
      </c>
      <c r="I221" s="68">
        <v>3</v>
      </c>
      <c r="J221" s="70">
        <v>13</v>
      </c>
      <c r="K221" s="4"/>
      <c r="L221" s="4"/>
      <c r="M221" s="4"/>
      <c r="N221" s="4"/>
    </row>
    <row r="222" spans="2:14" ht="15" hidden="1" customHeight="1" x14ac:dyDescent="0.4">
      <c r="B222" s="4">
        <v>1314</v>
      </c>
      <c r="C222" s="66" t="s">
        <v>101</v>
      </c>
      <c r="D222" s="69">
        <v>50350</v>
      </c>
      <c r="E222" s="69">
        <v>4700</v>
      </c>
      <c r="F222" s="69">
        <v>11740</v>
      </c>
      <c r="G222" s="4"/>
      <c r="H222" s="68">
        <v>1</v>
      </c>
      <c r="I222" s="68">
        <v>3</v>
      </c>
      <c r="J222" s="70">
        <v>14</v>
      </c>
      <c r="K222" s="4"/>
      <c r="L222" s="4"/>
      <c r="M222" s="4"/>
      <c r="N222" s="4"/>
    </row>
    <row r="223" spans="2:14" ht="15" hidden="1" customHeight="1" x14ac:dyDescent="0.4">
      <c r="B223" s="4">
        <v>1315</v>
      </c>
      <c r="C223" s="66" t="s">
        <v>102</v>
      </c>
      <c r="D223" s="69">
        <v>52730</v>
      </c>
      <c r="E223" s="69">
        <v>4700</v>
      </c>
      <c r="F223" s="69">
        <v>11740</v>
      </c>
      <c r="G223" s="4"/>
      <c r="H223" s="68">
        <v>1</v>
      </c>
      <c r="I223" s="68">
        <v>3</v>
      </c>
      <c r="J223" s="70">
        <v>15</v>
      </c>
      <c r="K223" s="4"/>
      <c r="L223" s="4"/>
      <c r="M223" s="4"/>
      <c r="N223" s="4"/>
    </row>
    <row r="224" spans="2:14" ht="15" hidden="1" customHeight="1" x14ac:dyDescent="0.4">
      <c r="B224" s="4">
        <v>1316</v>
      </c>
      <c r="C224" s="66" t="s">
        <v>103</v>
      </c>
      <c r="D224" s="69">
        <v>55120</v>
      </c>
      <c r="E224" s="69">
        <v>4700</v>
      </c>
      <c r="F224" s="69">
        <v>11740</v>
      </c>
      <c r="G224" s="4"/>
      <c r="H224" s="68">
        <v>1</v>
      </c>
      <c r="I224" s="68">
        <v>3</v>
      </c>
      <c r="J224" s="70">
        <v>16</v>
      </c>
      <c r="K224" s="4"/>
      <c r="L224" s="4"/>
      <c r="M224" s="4"/>
      <c r="N224" s="4"/>
    </row>
    <row r="225" spans="2:14" ht="15" hidden="1" customHeight="1" x14ac:dyDescent="0.4">
      <c r="B225" s="4">
        <v>1317</v>
      </c>
      <c r="C225" s="66" t="s">
        <v>104</v>
      </c>
      <c r="D225" s="69">
        <v>57500</v>
      </c>
      <c r="E225" s="69">
        <v>4700</v>
      </c>
      <c r="F225" s="69">
        <v>11740</v>
      </c>
      <c r="G225" s="4"/>
      <c r="H225" s="68">
        <v>1</v>
      </c>
      <c r="I225" s="68">
        <v>3</v>
      </c>
      <c r="J225" s="70">
        <v>17</v>
      </c>
      <c r="K225" s="4"/>
      <c r="L225" s="4"/>
      <c r="M225" s="4"/>
      <c r="N225" s="4"/>
    </row>
    <row r="226" spans="2:14" ht="15" hidden="1" customHeight="1" x14ac:dyDescent="0.4">
      <c r="B226" s="4">
        <v>1318</v>
      </c>
      <c r="C226" s="66" t="s">
        <v>105</v>
      </c>
      <c r="D226" s="69">
        <v>59890</v>
      </c>
      <c r="E226" s="69">
        <v>4700</v>
      </c>
      <c r="F226" s="69">
        <v>11740</v>
      </c>
      <c r="G226" s="4"/>
      <c r="H226" s="68">
        <v>1</v>
      </c>
      <c r="I226" s="68">
        <v>3</v>
      </c>
      <c r="J226" s="70">
        <v>18</v>
      </c>
      <c r="K226" s="4"/>
      <c r="L226" s="4"/>
      <c r="M226" s="4"/>
      <c r="N226" s="4"/>
    </row>
    <row r="227" spans="2:14" ht="15" hidden="1" customHeight="1" x14ac:dyDescent="0.4">
      <c r="B227" s="4">
        <v>1319</v>
      </c>
      <c r="C227" s="66" t="s">
        <v>106</v>
      </c>
      <c r="D227" s="69">
        <v>62270</v>
      </c>
      <c r="E227" s="69">
        <v>4700</v>
      </c>
      <c r="F227" s="69">
        <v>11740</v>
      </c>
      <c r="G227" s="4"/>
      <c r="H227" s="68">
        <v>1</v>
      </c>
      <c r="I227" s="68">
        <v>3</v>
      </c>
      <c r="J227" s="70">
        <v>19</v>
      </c>
      <c r="K227" s="4"/>
      <c r="L227" s="4"/>
      <c r="M227" s="4"/>
      <c r="N227" s="4"/>
    </row>
    <row r="228" spans="2:14" ht="15" hidden="1" customHeight="1" x14ac:dyDescent="0.4">
      <c r="B228" s="4">
        <v>1320</v>
      </c>
      <c r="C228" s="66" t="s">
        <v>107</v>
      </c>
      <c r="D228" s="69">
        <v>64660</v>
      </c>
      <c r="E228" s="69">
        <v>4700</v>
      </c>
      <c r="F228" s="69">
        <v>11740</v>
      </c>
      <c r="G228" s="4"/>
      <c r="H228" s="68">
        <v>1</v>
      </c>
      <c r="I228" s="68">
        <v>3</v>
      </c>
      <c r="J228" s="70">
        <v>20</v>
      </c>
      <c r="K228" s="4"/>
      <c r="L228" s="4"/>
      <c r="M228" s="4"/>
      <c r="N228" s="4"/>
    </row>
    <row r="229" spans="2:14" ht="15" hidden="1" customHeight="1" x14ac:dyDescent="0.4">
      <c r="B229" s="4">
        <v>141</v>
      </c>
      <c r="C229" s="66" t="s">
        <v>88</v>
      </c>
      <c r="D229" s="69">
        <v>23280</v>
      </c>
      <c r="E229" s="4">
        <v>6110</v>
      </c>
      <c r="F229" s="4">
        <v>15270</v>
      </c>
      <c r="G229" s="4"/>
      <c r="H229" s="68">
        <v>1</v>
      </c>
      <c r="I229" s="68">
        <v>4</v>
      </c>
      <c r="J229" s="70">
        <v>1</v>
      </c>
      <c r="K229" s="4"/>
      <c r="L229" s="4"/>
      <c r="M229" s="4"/>
      <c r="N229" s="4"/>
    </row>
    <row r="230" spans="2:14" ht="15" hidden="1" customHeight="1" x14ac:dyDescent="0.4">
      <c r="B230" s="4">
        <v>142</v>
      </c>
      <c r="C230" s="66" t="s">
        <v>89</v>
      </c>
      <c r="D230" s="69">
        <v>26500</v>
      </c>
      <c r="E230" s="4">
        <v>6110</v>
      </c>
      <c r="F230" s="4">
        <v>15270</v>
      </c>
      <c r="G230" s="4"/>
      <c r="H230" s="68">
        <v>1</v>
      </c>
      <c r="I230" s="68">
        <v>4</v>
      </c>
      <c r="J230" s="70">
        <v>2</v>
      </c>
      <c r="K230" s="4"/>
      <c r="L230" s="4"/>
      <c r="M230" s="4"/>
      <c r="N230" s="4"/>
    </row>
    <row r="231" spans="2:14" ht="15" hidden="1" customHeight="1" x14ac:dyDescent="0.4">
      <c r="B231" s="4">
        <v>143</v>
      </c>
      <c r="C231" s="66" t="s">
        <v>90</v>
      </c>
      <c r="D231" s="69">
        <v>29710</v>
      </c>
      <c r="E231" s="4">
        <v>6110</v>
      </c>
      <c r="F231" s="4">
        <v>15270</v>
      </c>
      <c r="G231" s="4"/>
      <c r="H231" s="68">
        <v>1</v>
      </c>
      <c r="I231" s="68">
        <v>4</v>
      </c>
      <c r="J231" s="70">
        <v>3</v>
      </c>
      <c r="K231" s="4"/>
      <c r="L231" s="4"/>
      <c r="M231" s="4"/>
      <c r="N231" s="4"/>
    </row>
    <row r="232" spans="2:14" ht="15" hidden="1" customHeight="1" x14ac:dyDescent="0.4">
      <c r="B232" s="4">
        <v>144</v>
      </c>
      <c r="C232" s="66" t="s">
        <v>91</v>
      </c>
      <c r="D232" s="69">
        <v>32930</v>
      </c>
      <c r="E232" s="4">
        <v>6110</v>
      </c>
      <c r="F232" s="4">
        <v>15270</v>
      </c>
      <c r="G232" s="4"/>
      <c r="H232" s="68">
        <v>1</v>
      </c>
      <c r="I232" s="68">
        <v>4</v>
      </c>
      <c r="J232" s="70">
        <v>4</v>
      </c>
      <c r="K232" s="4"/>
      <c r="L232" s="4"/>
      <c r="M232" s="4"/>
      <c r="N232" s="4"/>
    </row>
    <row r="233" spans="2:14" ht="15" hidden="1" customHeight="1" x14ac:dyDescent="0.4">
      <c r="B233" s="4">
        <v>145</v>
      </c>
      <c r="C233" s="66" t="s">
        <v>92</v>
      </c>
      <c r="D233" s="69">
        <v>36150</v>
      </c>
      <c r="E233" s="4">
        <v>6110</v>
      </c>
      <c r="F233" s="4">
        <v>15270</v>
      </c>
      <c r="G233" s="4"/>
      <c r="H233" s="68">
        <v>1</v>
      </c>
      <c r="I233" s="68">
        <v>4</v>
      </c>
      <c r="J233" s="70">
        <v>5</v>
      </c>
      <c r="K233" s="4"/>
      <c r="L233" s="4"/>
      <c r="M233" s="4"/>
      <c r="N233" s="4"/>
    </row>
    <row r="234" spans="2:14" ht="15" hidden="1" customHeight="1" x14ac:dyDescent="0.4">
      <c r="B234" s="4">
        <v>146</v>
      </c>
      <c r="C234" s="66" t="s">
        <v>93</v>
      </c>
      <c r="D234" s="69">
        <v>39370</v>
      </c>
      <c r="E234" s="4">
        <v>6110</v>
      </c>
      <c r="F234" s="4">
        <v>15270</v>
      </c>
      <c r="G234" s="4"/>
      <c r="H234" s="68">
        <v>1</v>
      </c>
      <c r="I234" s="68">
        <v>4</v>
      </c>
      <c r="J234" s="70">
        <v>6</v>
      </c>
      <c r="K234" s="4"/>
      <c r="L234" s="4"/>
      <c r="M234" s="4"/>
      <c r="N234" s="4"/>
    </row>
    <row r="235" spans="2:14" ht="15" hidden="1" customHeight="1" x14ac:dyDescent="0.4">
      <c r="B235" s="4">
        <v>147</v>
      </c>
      <c r="C235" s="66" t="s">
        <v>94</v>
      </c>
      <c r="D235" s="69">
        <v>42580</v>
      </c>
      <c r="E235" s="4">
        <v>6110</v>
      </c>
      <c r="F235" s="4">
        <v>15270</v>
      </c>
      <c r="G235" s="4"/>
      <c r="H235" s="68">
        <v>1</v>
      </c>
      <c r="I235" s="68">
        <v>4</v>
      </c>
      <c r="J235" s="70">
        <v>7</v>
      </c>
      <c r="K235" s="4"/>
      <c r="L235" s="4"/>
      <c r="M235" s="4"/>
      <c r="N235" s="4"/>
    </row>
    <row r="236" spans="2:14" ht="15" hidden="1" customHeight="1" x14ac:dyDescent="0.4">
      <c r="B236" s="4">
        <v>148</v>
      </c>
      <c r="C236" s="66" t="s">
        <v>95</v>
      </c>
      <c r="D236" s="69">
        <v>45800</v>
      </c>
      <c r="E236" s="4">
        <v>6110</v>
      </c>
      <c r="F236" s="4">
        <v>15270</v>
      </c>
      <c r="G236" s="4"/>
      <c r="H236" s="68">
        <v>1</v>
      </c>
      <c r="I236" s="68">
        <v>4</v>
      </c>
      <c r="J236" s="70">
        <v>8</v>
      </c>
      <c r="K236" s="4"/>
      <c r="L236" s="4"/>
      <c r="M236" s="4"/>
      <c r="N236" s="4"/>
    </row>
    <row r="237" spans="2:14" ht="15" hidden="1" customHeight="1" x14ac:dyDescent="0.4">
      <c r="B237" s="4">
        <v>149</v>
      </c>
      <c r="C237" s="66" t="s">
        <v>96</v>
      </c>
      <c r="D237" s="69">
        <v>49020</v>
      </c>
      <c r="E237" s="4">
        <v>6110</v>
      </c>
      <c r="F237" s="4">
        <v>15270</v>
      </c>
      <c r="G237" s="4"/>
      <c r="H237" s="68">
        <v>1</v>
      </c>
      <c r="I237" s="68">
        <v>4</v>
      </c>
      <c r="J237" s="70">
        <v>9</v>
      </c>
      <c r="K237" s="4"/>
      <c r="L237" s="4"/>
      <c r="M237" s="4"/>
      <c r="N237" s="4"/>
    </row>
    <row r="238" spans="2:14" ht="15" hidden="1" customHeight="1" x14ac:dyDescent="0.4">
      <c r="B238" s="4">
        <v>1410</v>
      </c>
      <c r="C238" s="66" t="s">
        <v>97</v>
      </c>
      <c r="D238" s="69">
        <v>52240</v>
      </c>
      <c r="E238" s="4">
        <v>6110</v>
      </c>
      <c r="F238" s="4">
        <v>15270</v>
      </c>
      <c r="G238" s="4"/>
      <c r="H238" s="68">
        <v>1</v>
      </c>
      <c r="I238" s="68">
        <v>4</v>
      </c>
      <c r="J238" s="70">
        <v>10</v>
      </c>
      <c r="K238" s="4"/>
      <c r="L238" s="4"/>
      <c r="M238" s="4"/>
      <c r="N238" s="4"/>
    </row>
    <row r="239" spans="2:14" ht="15" hidden="1" customHeight="1" x14ac:dyDescent="0.4">
      <c r="B239" s="4">
        <v>1411</v>
      </c>
      <c r="C239" s="66" t="s">
        <v>98</v>
      </c>
      <c r="D239" s="69">
        <v>55340</v>
      </c>
      <c r="E239" s="4">
        <v>6110</v>
      </c>
      <c r="F239" s="4">
        <v>15270</v>
      </c>
      <c r="G239" s="4"/>
      <c r="H239" s="68">
        <v>1</v>
      </c>
      <c r="I239" s="68">
        <v>4</v>
      </c>
      <c r="J239" s="70">
        <v>11</v>
      </c>
      <c r="K239" s="4"/>
      <c r="L239" s="4"/>
      <c r="M239" s="4"/>
      <c r="N239" s="4"/>
    </row>
    <row r="240" spans="2:14" ht="15" hidden="1" customHeight="1" x14ac:dyDescent="0.4">
      <c r="B240" s="4">
        <v>1412</v>
      </c>
      <c r="C240" s="66" t="s">
        <v>99</v>
      </c>
      <c r="D240" s="69">
        <v>58440</v>
      </c>
      <c r="E240" s="4">
        <v>6110</v>
      </c>
      <c r="F240" s="4">
        <v>15270</v>
      </c>
      <c r="G240" s="4"/>
      <c r="H240" s="68">
        <v>1</v>
      </c>
      <c r="I240" s="68">
        <v>4</v>
      </c>
      <c r="J240" s="70">
        <v>12</v>
      </c>
      <c r="K240" s="4"/>
      <c r="L240" s="4"/>
      <c r="M240" s="4"/>
      <c r="N240" s="4"/>
    </row>
    <row r="241" spans="2:14" ht="15" hidden="1" customHeight="1" x14ac:dyDescent="0.4">
      <c r="B241" s="4">
        <v>1413</v>
      </c>
      <c r="C241" s="66" t="s">
        <v>100</v>
      </c>
      <c r="D241" s="69">
        <v>61550</v>
      </c>
      <c r="E241" s="4">
        <v>6110</v>
      </c>
      <c r="F241" s="4">
        <v>15270</v>
      </c>
      <c r="G241" s="4"/>
      <c r="H241" s="68">
        <v>1</v>
      </c>
      <c r="I241" s="68">
        <v>4</v>
      </c>
      <c r="J241" s="70">
        <v>13</v>
      </c>
      <c r="K241" s="4"/>
      <c r="L241" s="4"/>
      <c r="M241" s="4"/>
      <c r="N241" s="4"/>
    </row>
    <row r="242" spans="2:14" ht="15" hidden="1" customHeight="1" x14ac:dyDescent="0.4">
      <c r="B242" s="4">
        <v>1414</v>
      </c>
      <c r="C242" s="66" t="s">
        <v>101</v>
      </c>
      <c r="D242" s="69">
        <v>64650</v>
      </c>
      <c r="E242" s="4">
        <v>6110</v>
      </c>
      <c r="F242" s="4">
        <v>15270</v>
      </c>
      <c r="G242" s="4"/>
      <c r="H242" s="68">
        <v>1</v>
      </c>
      <c r="I242" s="68">
        <v>4</v>
      </c>
      <c r="J242" s="70">
        <v>14</v>
      </c>
      <c r="K242" s="4"/>
      <c r="L242" s="4"/>
      <c r="M242" s="4"/>
      <c r="N242" s="4"/>
    </row>
    <row r="243" spans="2:14" ht="15" hidden="1" customHeight="1" x14ac:dyDescent="0.4">
      <c r="B243" s="4">
        <v>1415</v>
      </c>
      <c r="C243" s="66" t="s">
        <v>102</v>
      </c>
      <c r="D243" s="69">
        <v>67760</v>
      </c>
      <c r="E243" s="4">
        <v>6110</v>
      </c>
      <c r="F243" s="4">
        <v>15270</v>
      </c>
      <c r="G243" s="4"/>
      <c r="H243" s="68">
        <v>1</v>
      </c>
      <c r="I243" s="68">
        <v>4</v>
      </c>
      <c r="J243" s="70">
        <v>15</v>
      </c>
      <c r="K243" s="4"/>
      <c r="L243" s="4"/>
      <c r="M243" s="4"/>
      <c r="N243" s="4"/>
    </row>
    <row r="244" spans="2:14" ht="15" hidden="1" customHeight="1" x14ac:dyDescent="0.4">
      <c r="B244" s="4">
        <v>1416</v>
      </c>
      <c r="C244" s="66" t="s">
        <v>103</v>
      </c>
      <c r="D244" s="69">
        <v>70860</v>
      </c>
      <c r="E244" s="4">
        <v>6110</v>
      </c>
      <c r="F244" s="4">
        <v>15270</v>
      </c>
      <c r="G244" s="4"/>
      <c r="H244" s="68">
        <v>1</v>
      </c>
      <c r="I244" s="68">
        <v>4</v>
      </c>
      <c r="J244" s="70">
        <v>16</v>
      </c>
      <c r="K244" s="4"/>
      <c r="L244" s="4"/>
      <c r="M244" s="4"/>
      <c r="N244" s="4"/>
    </row>
    <row r="245" spans="2:14" ht="15" hidden="1" customHeight="1" x14ac:dyDescent="0.4">
      <c r="B245" s="4">
        <v>1417</v>
      </c>
      <c r="C245" s="66" t="s">
        <v>104</v>
      </c>
      <c r="D245" s="69">
        <v>73970</v>
      </c>
      <c r="E245" s="4">
        <v>6110</v>
      </c>
      <c r="F245" s="4">
        <v>15270</v>
      </c>
      <c r="G245" s="4"/>
      <c r="H245" s="68">
        <v>1</v>
      </c>
      <c r="I245" s="68">
        <v>4</v>
      </c>
      <c r="J245" s="70">
        <v>17</v>
      </c>
      <c r="K245" s="4"/>
      <c r="L245" s="4"/>
      <c r="M245" s="4"/>
      <c r="N245" s="4"/>
    </row>
    <row r="246" spans="2:14" ht="15" hidden="1" customHeight="1" x14ac:dyDescent="0.4">
      <c r="B246" s="4">
        <v>1418</v>
      </c>
      <c r="C246" s="66" t="s">
        <v>105</v>
      </c>
      <c r="D246" s="69">
        <v>77070</v>
      </c>
      <c r="E246" s="4">
        <v>6110</v>
      </c>
      <c r="F246" s="4">
        <v>15270</v>
      </c>
      <c r="G246" s="4"/>
      <c r="H246" s="68">
        <v>1</v>
      </c>
      <c r="I246" s="68">
        <v>4</v>
      </c>
      <c r="J246" s="70">
        <v>18</v>
      </c>
      <c r="K246" s="4"/>
      <c r="L246" s="4"/>
      <c r="M246" s="4"/>
      <c r="N246" s="4"/>
    </row>
    <row r="247" spans="2:14" ht="15" hidden="1" customHeight="1" x14ac:dyDescent="0.4">
      <c r="B247" s="4">
        <v>1419</v>
      </c>
      <c r="C247" s="66" t="s">
        <v>106</v>
      </c>
      <c r="D247" s="69">
        <v>80170</v>
      </c>
      <c r="E247" s="4">
        <v>6110</v>
      </c>
      <c r="F247" s="4">
        <v>15270</v>
      </c>
      <c r="G247" s="4"/>
      <c r="H247" s="68">
        <v>1</v>
      </c>
      <c r="I247" s="68">
        <v>4</v>
      </c>
      <c r="J247" s="70">
        <v>19</v>
      </c>
      <c r="K247" s="4"/>
      <c r="L247" s="4"/>
      <c r="M247" s="4"/>
      <c r="N247" s="4"/>
    </row>
    <row r="248" spans="2:14" ht="15" hidden="1" customHeight="1" x14ac:dyDescent="0.4">
      <c r="B248" s="4">
        <v>1420</v>
      </c>
      <c r="C248" s="66" t="s">
        <v>107</v>
      </c>
      <c r="D248" s="69">
        <v>83280</v>
      </c>
      <c r="E248" s="4">
        <v>6110</v>
      </c>
      <c r="F248" s="4">
        <v>15270</v>
      </c>
      <c r="G248" s="4"/>
      <c r="H248" s="68">
        <v>1</v>
      </c>
      <c r="I248" s="68">
        <v>4</v>
      </c>
      <c r="J248" s="70">
        <v>20</v>
      </c>
      <c r="K248" s="4"/>
      <c r="L248" s="4"/>
      <c r="M248" s="4"/>
      <c r="N248" s="4"/>
    </row>
    <row r="249" spans="2:14" ht="15" hidden="1" customHeight="1" x14ac:dyDescent="0.4">
      <c r="B249" s="4">
        <v>211</v>
      </c>
      <c r="C249" s="4" t="s">
        <v>88</v>
      </c>
      <c r="D249" s="4">
        <v>11980</v>
      </c>
      <c r="E249" s="4">
        <v>2960</v>
      </c>
      <c r="F249" s="4">
        <v>7410</v>
      </c>
      <c r="G249" s="4"/>
      <c r="H249" s="68">
        <v>2</v>
      </c>
      <c r="I249" s="68">
        <v>1</v>
      </c>
      <c r="J249" s="70">
        <v>1</v>
      </c>
      <c r="K249" s="4"/>
      <c r="L249" s="4"/>
      <c r="M249" s="4"/>
      <c r="N249" s="4"/>
    </row>
    <row r="250" spans="2:14" ht="15" hidden="1" customHeight="1" x14ac:dyDescent="0.4">
      <c r="B250" s="4">
        <v>212</v>
      </c>
      <c r="C250" s="4" t="s">
        <v>89</v>
      </c>
      <c r="D250" s="4">
        <v>13470</v>
      </c>
      <c r="E250" s="4">
        <v>2960</v>
      </c>
      <c r="F250" s="4">
        <v>7410</v>
      </c>
      <c r="G250" s="4"/>
      <c r="H250" s="68">
        <v>2</v>
      </c>
      <c r="I250" s="68">
        <v>1</v>
      </c>
      <c r="J250" s="70">
        <v>2</v>
      </c>
      <c r="K250" s="4"/>
      <c r="L250" s="4"/>
      <c r="M250" s="4"/>
      <c r="N250" s="4"/>
    </row>
    <row r="251" spans="2:14" ht="15" hidden="1" customHeight="1" x14ac:dyDescent="0.4">
      <c r="B251" s="4">
        <v>213</v>
      </c>
      <c r="C251" s="4" t="s">
        <v>90</v>
      </c>
      <c r="D251" s="4">
        <v>14960</v>
      </c>
      <c r="E251" s="4">
        <v>2960</v>
      </c>
      <c r="F251" s="4">
        <v>7410</v>
      </c>
      <c r="G251" s="4"/>
      <c r="H251" s="68">
        <v>2</v>
      </c>
      <c r="I251" s="68">
        <v>1</v>
      </c>
      <c r="J251" s="70">
        <v>3</v>
      </c>
      <c r="K251" s="4"/>
      <c r="L251" s="4"/>
      <c r="M251" s="4"/>
      <c r="N251" s="4"/>
    </row>
    <row r="252" spans="2:14" ht="15" hidden="1" customHeight="1" x14ac:dyDescent="0.4">
      <c r="B252" s="4">
        <v>214</v>
      </c>
      <c r="C252" s="4" t="s">
        <v>91</v>
      </c>
      <c r="D252" s="4">
        <v>16460</v>
      </c>
      <c r="E252" s="4">
        <v>2960</v>
      </c>
      <c r="F252" s="4">
        <v>7410</v>
      </c>
      <c r="G252" s="4"/>
      <c r="H252" s="68">
        <v>2</v>
      </c>
      <c r="I252" s="68">
        <v>1</v>
      </c>
      <c r="J252" s="70">
        <v>4</v>
      </c>
      <c r="K252" s="4"/>
      <c r="L252" s="4"/>
      <c r="M252" s="4"/>
      <c r="N252" s="4"/>
    </row>
    <row r="253" spans="2:14" ht="15" hidden="1" customHeight="1" x14ac:dyDescent="0.4">
      <c r="B253" s="4">
        <v>215</v>
      </c>
      <c r="C253" s="4" t="s">
        <v>92</v>
      </c>
      <c r="D253" s="4">
        <v>17950</v>
      </c>
      <c r="E253" s="4">
        <v>2960</v>
      </c>
      <c r="F253" s="4">
        <v>7410</v>
      </c>
      <c r="G253" s="4"/>
      <c r="H253" s="68">
        <v>2</v>
      </c>
      <c r="I253" s="68">
        <v>1</v>
      </c>
      <c r="J253" s="70">
        <v>5</v>
      </c>
      <c r="K253" s="4"/>
      <c r="L253" s="4"/>
      <c r="M253" s="4"/>
      <c r="N253" s="4"/>
    </row>
    <row r="254" spans="2:14" ht="15" hidden="1" customHeight="1" x14ac:dyDescent="0.4">
      <c r="B254" s="4">
        <v>216</v>
      </c>
      <c r="C254" s="4" t="s">
        <v>93</v>
      </c>
      <c r="D254" s="4">
        <v>19450</v>
      </c>
      <c r="E254" s="4">
        <v>2960</v>
      </c>
      <c r="F254" s="4">
        <v>7410</v>
      </c>
      <c r="G254" s="4"/>
      <c r="H254" s="68">
        <v>2</v>
      </c>
      <c r="I254" s="68">
        <v>1</v>
      </c>
      <c r="J254" s="70">
        <v>6</v>
      </c>
      <c r="K254" s="4"/>
      <c r="L254" s="4"/>
      <c r="M254" s="4"/>
      <c r="N254" s="4"/>
    </row>
    <row r="255" spans="2:14" ht="15" hidden="1" customHeight="1" x14ac:dyDescent="0.4">
      <c r="B255" s="4">
        <v>217</v>
      </c>
      <c r="C255" s="4" t="s">
        <v>94</v>
      </c>
      <c r="D255" s="4">
        <v>20940</v>
      </c>
      <c r="E255" s="4">
        <v>2960</v>
      </c>
      <c r="F255" s="4">
        <v>7410</v>
      </c>
      <c r="G255" s="4"/>
      <c r="H255" s="68">
        <v>2</v>
      </c>
      <c r="I255" s="68">
        <v>1</v>
      </c>
      <c r="J255" s="70">
        <v>7</v>
      </c>
      <c r="K255" s="4"/>
      <c r="L255" s="4"/>
      <c r="M255" s="4"/>
      <c r="N255" s="4"/>
    </row>
    <row r="256" spans="2:14" ht="15" hidden="1" customHeight="1" x14ac:dyDescent="0.4">
      <c r="B256" s="4">
        <v>218</v>
      </c>
      <c r="C256" s="4" t="s">
        <v>95</v>
      </c>
      <c r="D256" s="4">
        <v>22430</v>
      </c>
      <c r="E256" s="4">
        <v>2960</v>
      </c>
      <c r="F256" s="4">
        <v>7410</v>
      </c>
      <c r="G256" s="4"/>
      <c r="H256" s="68">
        <v>2</v>
      </c>
      <c r="I256" s="68">
        <v>1</v>
      </c>
      <c r="J256" s="70">
        <v>8</v>
      </c>
      <c r="K256" s="4"/>
      <c r="L256" s="4"/>
      <c r="M256" s="4"/>
      <c r="N256" s="4"/>
    </row>
    <row r="257" spans="2:14" ht="15" hidden="1" customHeight="1" x14ac:dyDescent="0.4">
      <c r="B257" s="4">
        <v>219</v>
      </c>
      <c r="C257" s="4" t="s">
        <v>96</v>
      </c>
      <c r="D257" s="4">
        <v>23930</v>
      </c>
      <c r="E257" s="4">
        <v>2960</v>
      </c>
      <c r="F257" s="4">
        <v>7410</v>
      </c>
      <c r="G257" s="4"/>
      <c r="H257" s="68">
        <v>2</v>
      </c>
      <c r="I257" s="68">
        <v>1</v>
      </c>
      <c r="J257" s="70">
        <v>9</v>
      </c>
      <c r="K257" s="4"/>
      <c r="L257" s="4"/>
      <c r="M257" s="4"/>
      <c r="N257" s="4"/>
    </row>
    <row r="258" spans="2:14" ht="15" hidden="1" customHeight="1" x14ac:dyDescent="0.4">
      <c r="B258" s="4">
        <v>2110</v>
      </c>
      <c r="C258" s="4" t="s">
        <v>97</v>
      </c>
      <c r="D258" s="4">
        <v>25420</v>
      </c>
      <c r="E258" s="4">
        <v>2960</v>
      </c>
      <c r="F258" s="4">
        <v>7410</v>
      </c>
      <c r="G258" s="4"/>
      <c r="H258" s="68">
        <v>2</v>
      </c>
      <c r="I258" s="68">
        <v>1</v>
      </c>
      <c r="J258" s="70">
        <v>10</v>
      </c>
      <c r="K258" s="4"/>
      <c r="L258" s="4"/>
      <c r="M258" s="4"/>
      <c r="N258" s="4"/>
    </row>
    <row r="259" spans="2:14" ht="15" hidden="1" customHeight="1" x14ac:dyDescent="0.4">
      <c r="B259" s="4">
        <v>2111</v>
      </c>
      <c r="C259" s="4" t="s">
        <v>98</v>
      </c>
      <c r="D259" s="4">
        <v>26910</v>
      </c>
      <c r="E259" s="4">
        <v>2960</v>
      </c>
      <c r="F259" s="4">
        <v>7410</v>
      </c>
      <c r="G259" s="4"/>
      <c r="H259" s="68">
        <v>2</v>
      </c>
      <c r="I259" s="68">
        <v>1</v>
      </c>
      <c r="J259" s="70">
        <v>11</v>
      </c>
      <c r="K259" s="4"/>
      <c r="L259" s="4"/>
      <c r="M259" s="4"/>
      <c r="N259" s="4"/>
    </row>
    <row r="260" spans="2:14" ht="15" hidden="1" customHeight="1" x14ac:dyDescent="0.4">
      <c r="B260" s="4">
        <v>2112</v>
      </c>
      <c r="C260" s="4" t="s">
        <v>99</v>
      </c>
      <c r="D260" s="4">
        <v>28400</v>
      </c>
      <c r="E260" s="4">
        <v>2960</v>
      </c>
      <c r="F260" s="4">
        <v>7410</v>
      </c>
      <c r="G260" s="4"/>
      <c r="H260" s="68">
        <v>2</v>
      </c>
      <c r="I260" s="68">
        <v>1</v>
      </c>
      <c r="J260" s="70">
        <v>12</v>
      </c>
      <c r="K260" s="4"/>
      <c r="L260" s="4"/>
      <c r="M260" s="4"/>
      <c r="N260" s="4"/>
    </row>
    <row r="261" spans="2:14" ht="15" hidden="1" customHeight="1" x14ac:dyDescent="0.4">
      <c r="B261" s="4">
        <v>2113</v>
      </c>
      <c r="C261" s="4" t="s">
        <v>100</v>
      </c>
      <c r="D261" s="4">
        <v>29880</v>
      </c>
      <c r="E261" s="4">
        <v>2960</v>
      </c>
      <c r="F261" s="4">
        <v>7410</v>
      </c>
      <c r="G261" s="4"/>
      <c r="H261" s="68">
        <v>2</v>
      </c>
      <c r="I261" s="68">
        <v>1</v>
      </c>
      <c r="J261" s="70">
        <v>13</v>
      </c>
      <c r="K261" s="4"/>
      <c r="L261" s="4"/>
      <c r="M261" s="4"/>
      <c r="N261" s="4"/>
    </row>
    <row r="262" spans="2:14" ht="15" hidden="1" customHeight="1" x14ac:dyDescent="0.4">
      <c r="B262" s="4">
        <v>2114</v>
      </c>
      <c r="C262" s="4" t="s">
        <v>101</v>
      </c>
      <c r="D262" s="4">
        <v>31370</v>
      </c>
      <c r="E262" s="4">
        <v>2960</v>
      </c>
      <c r="F262" s="4">
        <v>7410</v>
      </c>
      <c r="G262" s="4"/>
      <c r="H262" s="68">
        <v>2</v>
      </c>
      <c r="I262" s="68">
        <v>1</v>
      </c>
      <c r="J262" s="70">
        <v>14</v>
      </c>
      <c r="K262" s="4"/>
      <c r="L262" s="4"/>
      <c r="M262" s="4"/>
      <c r="N262" s="4"/>
    </row>
    <row r="263" spans="2:14" ht="15" hidden="1" customHeight="1" x14ac:dyDescent="0.4">
      <c r="B263" s="4">
        <v>2115</v>
      </c>
      <c r="C263" s="4" t="s">
        <v>102</v>
      </c>
      <c r="D263" s="4">
        <v>32860</v>
      </c>
      <c r="E263" s="4">
        <v>2960</v>
      </c>
      <c r="F263" s="4">
        <v>7410</v>
      </c>
      <c r="G263" s="4"/>
      <c r="H263" s="68">
        <v>2</v>
      </c>
      <c r="I263" s="68">
        <v>1</v>
      </c>
      <c r="J263" s="70">
        <v>15</v>
      </c>
      <c r="K263" s="4"/>
      <c r="L263" s="4"/>
      <c r="M263" s="4"/>
      <c r="N263" s="4"/>
    </row>
    <row r="264" spans="2:14" ht="15" hidden="1" customHeight="1" x14ac:dyDescent="0.4">
      <c r="B264" s="4">
        <v>2116</v>
      </c>
      <c r="C264" s="4" t="s">
        <v>103</v>
      </c>
      <c r="D264" s="4">
        <v>34350</v>
      </c>
      <c r="E264" s="4">
        <v>2960</v>
      </c>
      <c r="F264" s="4">
        <v>7410</v>
      </c>
      <c r="G264" s="4"/>
      <c r="H264" s="68">
        <v>2</v>
      </c>
      <c r="I264" s="68">
        <v>1</v>
      </c>
      <c r="J264" s="70">
        <v>16</v>
      </c>
      <c r="K264" s="4"/>
      <c r="L264" s="4"/>
      <c r="M264" s="4"/>
      <c r="N264" s="4"/>
    </row>
    <row r="265" spans="2:14" ht="15" hidden="1" customHeight="1" x14ac:dyDescent="0.4">
      <c r="B265" s="4">
        <v>2117</v>
      </c>
      <c r="C265" s="4" t="s">
        <v>104</v>
      </c>
      <c r="D265" s="4">
        <v>35840</v>
      </c>
      <c r="E265" s="4">
        <v>2960</v>
      </c>
      <c r="F265" s="4">
        <v>7410</v>
      </c>
      <c r="G265" s="4"/>
      <c r="H265" s="68">
        <v>2</v>
      </c>
      <c r="I265" s="68">
        <v>1</v>
      </c>
      <c r="J265" s="70">
        <v>17</v>
      </c>
      <c r="K265" s="4"/>
      <c r="L265" s="4"/>
      <c r="M265" s="4"/>
      <c r="N265" s="4"/>
    </row>
    <row r="266" spans="2:14" ht="15" hidden="1" customHeight="1" x14ac:dyDescent="0.4">
      <c r="B266" s="4">
        <v>2118</v>
      </c>
      <c r="C266" s="4" t="s">
        <v>105</v>
      </c>
      <c r="D266" s="4">
        <v>37320</v>
      </c>
      <c r="E266" s="4">
        <v>2960</v>
      </c>
      <c r="F266" s="4">
        <v>7410</v>
      </c>
      <c r="G266" s="4"/>
      <c r="H266" s="68">
        <v>2</v>
      </c>
      <c r="I266" s="68">
        <v>1</v>
      </c>
      <c r="J266" s="70">
        <v>18</v>
      </c>
      <c r="K266" s="4"/>
      <c r="L266" s="4"/>
      <c r="M266" s="4"/>
      <c r="N266" s="4"/>
    </row>
    <row r="267" spans="2:14" ht="15" hidden="1" customHeight="1" x14ac:dyDescent="0.4">
      <c r="B267" s="4">
        <v>2119</v>
      </c>
      <c r="C267" s="4" t="s">
        <v>106</v>
      </c>
      <c r="D267" s="4">
        <v>38810</v>
      </c>
      <c r="E267" s="4">
        <v>2960</v>
      </c>
      <c r="F267" s="4">
        <v>7410</v>
      </c>
      <c r="G267" s="4"/>
      <c r="H267" s="68">
        <v>2</v>
      </c>
      <c r="I267" s="68">
        <v>1</v>
      </c>
      <c r="J267" s="70">
        <v>19</v>
      </c>
      <c r="K267" s="4"/>
      <c r="L267" s="4"/>
      <c r="M267" s="4"/>
      <c r="N267" s="4"/>
    </row>
    <row r="268" spans="2:14" ht="15" hidden="1" customHeight="1" x14ac:dyDescent="0.4">
      <c r="B268" s="4">
        <v>2120</v>
      </c>
      <c r="C268" s="4" t="s">
        <v>107</v>
      </c>
      <c r="D268" s="4">
        <v>40300</v>
      </c>
      <c r="E268" s="4">
        <v>2960</v>
      </c>
      <c r="F268" s="4">
        <v>7410</v>
      </c>
      <c r="G268" s="4"/>
      <c r="H268" s="68">
        <v>2</v>
      </c>
      <c r="I268" s="68">
        <v>1</v>
      </c>
      <c r="J268" s="70">
        <v>20</v>
      </c>
      <c r="K268" s="4"/>
      <c r="L268" s="4"/>
      <c r="M268" s="4"/>
      <c r="N268" s="4"/>
    </row>
    <row r="269" spans="2:14" ht="15" hidden="1" customHeight="1" x14ac:dyDescent="0.4">
      <c r="B269" s="4">
        <v>221</v>
      </c>
      <c r="C269" s="4" t="s">
        <v>88</v>
      </c>
      <c r="D269" s="4">
        <v>13970</v>
      </c>
      <c r="E269" s="4">
        <v>3440</v>
      </c>
      <c r="F269" s="4">
        <v>8590</v>
      </c>
      <c r="G269" s="4"/>
      <c r="H269" s="68">
        <v>2</v>
      </c>
      <c r="I269" s="68">
        <v>2</v>
      </c>
      <c r="J269" s="70">
        <v>1</v>
      </c>
      <c r="K269" s="4"/>
      <c r="L269" s="4"/>
      <c r="M269" s="4"/>
      <c r="N269" s="4"/>
    </row>
    <row r="270" spans="2:14" ht="15" hidden="1" customHeight="1" x14ac:dyDescent="0.4">
      <c r="B270" s="4">
        <v>222</v>
      </c>
      <c r="C270" s="4" t="s">
        <v>89</v>
      </c>
      <c r="D270" s="4">
        <v>15740</v>
      </c>
      <c r="E270" s="4">
        <v>3440</v>
      </c>
      <c r="F270" s="4">
        <v>8590</v>
      </c>
      <c r="G270" s="4"/>
      <c r="H270" s="68">
        <v>2</v>
      </c>
      <c r="I270" s="68">
        <v>2</v>
      </c>
      <c r="J270" s="70">
        <v>2</v>
      </c>
      <c r="K270" s="4"/>
      <c r="L270" s="4"/>
      <c r="M270" s="4"/>
      <c r="N270" s="4"/>
    </row>
    <row r="271" spans="2:14" ht="15" hidden="1" customHeight="1" x14ac:dyDescent="0.4">
      <c r="B271" s="4">
        <v>223</v>
      </c>
      <c r="C271" s="4" t="s">
        <v>90</v>
      </c>
      <c r="D271" s="4">
        <v>17500</v>
      </c>
      <c r="E271" s="4">
        <v>3440</v>
      </c>
      <c r="F271" s="4">
        <v>8590</v>
      </c>
      <c r="G271" s="4"/>
      <c r="H271" s="68">
        <v>2</v>
      </c>
      <c r="I271" s="68">
        <v>2</v>
      </c>
      <c r="J271" s="70">
        <v>3</v>
      </c>
      <c r="K271" s="4"/>
      <c r="L271" s="4"/>
      <c r="M271" s="4"/>
      <c r="N271" s="4"/>
    </row>
    <row r="272" spans="2:14" ht="15" hidden="1" customHeight="1" x14ac:dyDescent="0.4">
      <c r="B272" s="4">
        <v>224</v>
      </c>
      <c r="C272" s="4" t="s">
        <v>91</v>
      </c>
      <c r="D272" s="4">
        <v>19270</v>
      </c>
      <c r="E272" s="4">
        <v>3440</v>
      </c>
      <c r="F272" s="4">
        <v>8590</v>
      </c>
      <c r="G272" s="4"/>
      <c r="H272" s="68">
        <v>2</v>
      </c>
      <c r="I272" s="68">
        <v>2</v>
      </c>
      <c r="J272" s="70">
        <v>4</v>
      </c>
      <c r="K272" s="4"/>
      <c r="L272" s="4"/>
      <c r="M272" s="4"/>
      <c r="N272" s="4"/>
    </row>
    <row r="273" spans="2:14" ht="15" hidden="1" customHeight="1" x14ac:dyDescent="0.4">
      <c r="B273" s="4">
        <v>225</v>
      </c>
      <c r="C273" s="4" t="s">
        <v>92</v>
      </c>
      <c r="D273" s="4">
        <v>21030</v>
      </c>
      <c r="E273" s="4">
        <v>3440</v>
      </c>
      <c r="F273" s="4">
        <v>8590</v>
      </c>
      <c r="G273" s="4"/>
      <c r="H273" s="68">
        <v>2</v>
      </c>
      <c r="I273" s="68">
        <v>2</v>
      </c>
      <c r="J273" s="70">
        <v>5</v>
      </c>
      <c r="K273" s="4"/>
      <c r="L273" s="4"/>
      <c r="M273" s="4"/>
      <c r="N273" s="4"/>
    </row>
    <row r="274" spans="2:14" ht="15" hidden="1" customHeight="1" x14ac:dyDescent="0.4">
      <c r="B274" s="4">
        <v>226</v>
      </c>
      <c r="C274" s="4" t="s">
        <v>93</v>
      </c>
      <c r="D274" s="4">
        <v>22800</v>
      </c>
      <c r="E274" s="4">
        <v>3440</v>
      </c>
      <c r="F274" s="4">
        <v>8590</v>
      </c>
      <c r="G274" s="4"/>
      <c r="H274" s="68">
        <v>2</v>
      </c>
      <c r="I274" s="68">
        <v>2</v>
      </c>
      <c r="J274" s="70">
        <v>6</v>
      </c>
      <c r="K274" s="4"/>
      <c r="L274" s="4"/>
      <c r="M274" s="4"/>
      <c r="N274" s="4"/>
    </row>
    <row r="275" spans="2:14" ht="15" hidden="1" customHeight="1" x14ac:dyDescent="0.4">
      <c r="B275" s="4">
        <v>227</v>
      </c>
      <c r="C275" s="4" t="s">
        <v>94</v>
      </c>
      <c r="D275" s="4">
        <v>24560</v>
      </c>
      <c r="E275" s="4">
        <v>3440</v>
      </c>
      <c r="F275" s="4">
        <v>8590</v>
      </c>
      <c r="G275" s="4"/>
      <c r="H275" s="68">
        <v>2</v>
      </c>
      <c r="I275" s="68">
        <v>2</v>
      </c>
      <c r="J275" s="70">
        <v>7</v>
      </c>
      <c r="K275" s="4"/>
      <c r="L275" s="4"/>
      <c r="M275" s="4"/>
      <c r="N275" s="4"/>
    </row>
    <row r="276" spans="2:14" ht="15" hidden="1" customHeight="1" x14ac:dyDescent="0.4">
      <c r="B276" s="4">
        <v>228</v>
      </c>
      <c r="C276" s="4" t="s">
        <v>95</v>
      </c>
      <c r="D276" s="4">
        <v>26330</v>
      </c>
      <c r="E276" s="4">
        <v>3440</v>
      </c>
      <c r="F276" s="4">
        <v>8590</v>
      </c>
      <c r="G276" s="4"/>
      <c r="H276" s="68">
        <v>2</v>
      </c>
      <c r="I276" s="68">
        <v>2</v>
      </c>
      <c r="J276" s="70">
        <v>8</v>
      </c>
      <c r="K276" s="4"/>
      <c r="L276" s="4"/>
      <c r="M276" s="4"/>
      <c r="N276" s="4"/>
    </row>
    <row r="277" spans="2:14" ht="15" hidden="1" customHeight="1" x14ac:dyDescent="0.4">
      <c r="B277" s="4">
        <v>229</v>
      </c>
      <c r="C277" s="4" t="s">
        <v>96</v>
      </c>
      <c r="D277" s="4">
        <v>28090</v>
      </c>
      <c r="E277" s="4">
        <v>3440</v>
      </c>
      <c r="F277" s="4">
        <v>8590</v>
      </c>
      <c r="G277" s="4"/>
      <c r="H277" s="68">
        <v>2</v>
      </c>
      <c r="I277" s="68">
        <v>2</v>
      </c>
      <c r="J277" s="70">
        <v>9</v>
      </c>
      <c r="K277" s="4"/>
      <c r="L277" s="4"/>
      <c r="M277" s="4"/>
      <c r="N277" s="4"/>
    </row>
    <row r="278" spans="2:14" ht="15" hidden="1" customHeight="1" x14ac:dyDescent="0.4">
      <c r="B278" s="4">
        <v>2210</v>
      </c>
      <c r="C278" s="4" t="s">
        <v>97</v>
      </c>
      <c r="D278" s="4">
        <v>29860</v>
      </c>
      <c r="E278" s="4">
        <v>3440</v>
      </c>
      <c r="F278" s="4">
        <v>8590</v>
      </c>
      <c r="G278" s="4"/>
      <c r="H278" s="68">
        <v>2</v>
      </c>
      <c r="I278" s="68">
        <v>2</v>
      </c>
      <c r="J278" s="70">
        <v>10</v>
      </c>
      <c r="K278" s="4"/>
      <c r="L278" s="4"/>
      <c r="M278" s="4"/>
      <c r="N278" s="4"/>
    </row>
    <row r="279" spans="2:14" ht="15" hidden="1" customHeight="1" x14ac:dyDescent="0.4">
      <c r="B279" s="4">
        <v>2211</v>
      </c>
      <c r="C279" s="4" t="s">
        <v>98</v>
      </c>
      <c r="D279" s="4">
        <v>31590</v>
      </c>
      <c r="E279" s="4">
        <v>3440</v>
      </c>
      <c r="F279" s="4">
        <v>8590</v>
      </c>
      <c r="G279" s="4"/>
      <c r="H279" s="68">
        <v>2</v>
      </c>
      <c r="I279" s="68">
        <v>2</v>
      </c>
      <c r="J279" s="70">
        <v>11</v>
      </c>
      <c r="K279" s="4"/>
      <c r="L279" s="4"/>
      <c r="M279" s="4"/>
      <c r="N279" s="4"/>
    </row>
    <row r="280" spans="2:14" ht="15" hidden="1" customHeight="1" x14ac:dyDescent="0.4">
      <c r="B280" s="4">
        <v>2212</v>
      </c>
      <c r="C280" s="4" t="s">
        <v>99</v>
      </c>
      <c r="D280" s="4">
        <v>33330</v>
      </c>
      <c r="E280" s="4">
        <v>3440</v>
      </c>
      <c r="F280" s="4">
        <v>8590</v>
      </c>
      <c r="G280" s="4"/>
      <c r="H280" s="68">
        <v>2</v>
      </c>
      <c r="I280" s="68">
        <v>2</v>
      </c>
      <c r="J280" s="70">
        <v>12</v>
      </c>
      <c r="K280" s="4"/>
      <c r="L280" s="4"/>
      <c r="M280" s="4"/>
      <c r="N280" s="4"/>
    </row>
    <row r="281" spans="2:14" ht="15" hidden="1" customHeight="1" x14ac:dyDescent="0.4">
      <c r="B281" s="4">
        <v>2213</v>
      </c>
      <c r="C281" s="4" t="s">
        <v>100</v>
      </c>
      <c r="D281" s="4">
        <v>35060</v>
      </c>
      <c r="E281" s="4">
        <v>3440</v>
      </c>
      <c r="F281" s="4">
        <v>8590</v>
      </c>
      <c r="G281" s="4"/>
      <c r="H281" s="68">
        <v>2</v>
      </c>
      <c r="I281" s="68">
        <v>2</v>
      </c>
      <c r="J281" s="70">
        <v>13</v>
      </c>
      <c r="K281" s="4"/>
      <c r="L281" s="4"/>
      <c r="M281" s="4"/>
      <c r="N281" s="4"/>
    </row>
    <row r="282" spans="2:14" ht="15" hidden="1" customHeight="1" x14ac:dyDescent="0.4">
      <c r="B282" s="4">
        <v>2214</v>
      </c>
      <c r="C282" s="4" t="s">
        <v>101</v>
      </c>
      <c r="D282" s="4">
        <v>36800</v>
      </c>
      <c r="E282" s="4">
        <v>3440</v>
      </c>
      <c r="F282" s="4">
        <v>8590</v>
      </c>
      <c r="G282" s="4"/>
      <c r="H282" s="68">
        <v>2</v>
      </c>
      <c r="I282" s="68">
        <v>2</v>
      </c>
      <c r="J282" s="70">
        <v>14</v>
      </c>
      <c r="K282" s="4"/>
      <c r="L282" s="4"/>
      <c r="M282" s="4"/>
      <c r="N282" s="4"/>
    </row>
    <row r="283" spans="2:14" ht="15" hidden="1" customHeight="1" x14ac:dyDescent="0.4">
      <c r="B283" s="4">
        <v>2215</v>
      </c>
      <c r="C283" s="4" t="s">
        <v>102</v>
      </c>
      <c r="D283" s="4">
        <v>38530</v>
      </c>
      <c r="E283" s="4">
        <v>3440</v>
      </c>
      <c r="F283" s="4">
        <v>8590</v>
      </c>
      <c r="G283" s="4"/>
      <c r="H283" s="68">
        <v>2</v>
      </c>
      <c r="I283" s="68">
        <v>2</v>
      </c>
      <c r="J283" s="70">
        <v>15</v>
      </c>
      <c r="K283" s="4"/>
      <c r="L283" s="4"/>
      <c r="M283" s="4"/>
      <c r="N283" s="4"/>
    </row>
    <row r="284" spans="2:14" ht="15" hidden="1" customHeight="1" x14ac:dyDescent="0.4">
      <c r="B284" s="4">
        <v>2216</v>
      </c>
      <c r="C284" s="4" t="s">
        <v>103</v>
      </c>
      <c r="D284" s="4">
        <v>40270</v>
      </c>
      <c r="E284" s="4">
        <v>3440</v>
      </c>
      <c r="F284" s="4">
        <v>8590</v>
      </c>
      <c r="G284" s="4"/>
      <c r="H284" s="68">
        <v>2</v>
      </c>
      <c r="I284" s="68">
        <v>2</v>
      </c>
      <c r="J284" s="70">
        <v>16</v>
      </c>
      <c r="K284" s="4"/>
      <c r="L284" s="4"/>
      <c r="M284" s="4"/>
      <c r="N284" s="4"/>
    </row>
    <row r="285" spans="2:14" ht="15" hidden="1" customHeight="1" x14ac:dyDescent="0.4">
      <c r="B285" s="4">
        <v>2217</v>
      </c>
      <c r="C285" s="4" t="s">
        <v>104</v>
      </c>
      <c r="D285" s="4">
        <v>42010</v>
      </c>
      <c r="E285" s="4">
        <v>3440</v>
      </c>
      <c r="F285" s="4">
        <v>8590</v>
      </c>
      <c r="G285" s="4"/>
      <c r="H285" s="68">
        <v>2</v>
      </c>
      <c r="I285" s="68">
        <v>2</v>
      </c>
      <c r="J285" s="70">
        <v>17</v>
      </c>
      <c r="K285" s="4"/>
      <c r="L285" s="4"/>
      <c r="M285" s="4"/>
      <c r="N285" s="4"/>
    </row>
    <row r="286" spans="2:14" ht="15" hidden="1" customHeight="1" x14ac:dyDescent="0.4">
      <c r="B286" s="4">
        <v>2218</v>
      </c>
      <c r="C286" s="4" t="s">
        <v>105</v>
      </c>
      <c r="D286" s="4">
        <v>43740</v>
      </c>
      <c r="E286" s="4">
        <v>3440</v>
      </c>
      <c r="F286" s="4">
        <v>8590</v>
      </c>
      <c r="G286" s="4"/>
      <c r="H286" s="68">
        <v>2</v>
      </c>
      <c r="I286" s="68">
        <v>2</v>
      </c>
      <c r="J286" s="70">
        <v>18</v>
      </c>
      <c r="K286" s="4"/>
      <c r="L286" s="4"/>
      <c r="M286" s="4"/>
      <c r="N286" s="4"/>
    </row>
    <row r="287" spans="2:14" ht="15" hidden="1" customHeight="1" x14ac:dyDescent="0.4">
      <c r="B287" s="4">
        <v>2219</v>
      </c>
      <c r="C287" s="4" t="s">
        <v>106</v>
      </c>
      <c r="D287" s="4">
        <v>45480</v>
      </c>
      <c r="E287" s="4">
        <v>3440</v>
      </c>
      <c r="F287" s="4">
        <v>8590</v>
      </c>
      <c r="G287" s="4"/>
      <c r="H287" s="68">
        <v>2</v>
      </c>
      <c r="I287" s="68">
        <v>2</v>
      </c>
      <c r="J287" s="70">
        <v>19</v>
      </c>
      <c r="K287" s="4"/>
      <c r="L287" s="4"/>
      <c r="M287" s="4"/>
      <c r="N287" s="4"/>
    </row>
    <row r="288" spans="2:14" ht="15" hidden="1" customHeight="1" x14ac:dyDescent="0.4">
      <c r="B288" s="4">
        <v>2220</v>
      </c>
      <c r="C288" s="4" t="s">
        <v>107</v>
      </c>
      <c r="D288" s="4">
        <v>47210</v>
      </c>
      <c r="E288" s="4">
        <v>3440</v>
      </c>
      <c r="F288" s="4">
        <v>8590</v>
      </c>
      <c r="G288" s="4"/>
      <c r="H288" s="68">
        <v>2</v>
      </c>
      <c r="I288" s="68">
        <v>2</v>
      </c>
      <c r="J288" s="70">
        <v>20</v>
      </c>
      <c r="K288" s="4"/>
      <c r="L288" s="4"/>
      <c r="M288" s="4"/>
      <c r="N288" s="4"/>
    </row>
    <row r="289" spans="2:14" ht="15" hidden="1" customHeight="1" x14ac:dyDescent="0.4">
      <c r="B289" s="4">
        <v>231</v>
      </c>
      <c r="C289" s="4" t="s">
        <v>88</v>
      </c>
      <c r="D289" s="4">
        <v>18050</v>
      </c>
      <c r="E289" s="4">
        <v>4600</v>
      </c>
      <c r="F289" s="4">
        <v>11500</v>
      </c>
      <c r="G289" s="4"/>
      <c r="H289" s="68">
        <v>2</v>
      </c>
      <c r="I289" s="68">
        <v>3</v>
      </c>
      <c r="J289" s="70">
        <v>1</v>
      </c>
      <c r="K289" s="4"/>
      <c r="L289" s="4"/>
      <c r="M289" s="4"/>
      <c r="N289" s="4"/>
    </row>
    <row r="290" spans="2:14" ht="15" hidden="1" customHeight="1" x14ac:dyDescent="0.4">
      <c r="B290" s="4">
        <v>232</v>
      </c>
      <c r="C290" s="4" t="s">
        <v>89</v>
      </c>
      <c r="D290" s="4">
        <v>20470</v>
      </c>
      <c r="E290" s="4">
        <v>4600</v>
      </c>
      <c r="F290" s="4">
        <v>11500</v>
      </c>
      <c r="G290" s="4"/>
      <c r="H290" s="68">
        <v>2</v>
      </c>
      <c r="I290" s="68">
        <v>3</v>
      </c>
      <c r="J290" s="70">
        <v>2</v>
      </c>
      <c r="K290" s="4"/>
      <c r="L290" s="4"/>
      <c r="M290" s="4"/>
      <c r="N290" s="4"/>
    </row>
    <row r="291" spans="2:14" ht="15" hidden="1" customHeight="1" x14ac:dyDescent="0.4">
      <c r="B291" s="4">
        <v>233</v>
      </c>
      <c r="C291" s="4" t="s">
        <v>90</v>
      </c>
      <c r="D291" s="4">
        <v>22880</v>
      </c>
      <c r="E291" s="4">
        <v>4600</v>
      </c>
      <c r="F291" s="4">
        <v>11500</v>
      </c>
      <c r="G291" s="4"/>
      <c r="H291" s="68">
        <v>2</v>
      </c>
      <c r="I291" s="68">
        <v>3</v>
      </c>
      <c r="J291" s="70">
        <v>3</v>
      </c>
      <c r="K291" s="4"/>
      <c r="L291" s="4"/>
      <c r="M291" s="4"/>
      <c r="N291" s="4"/>
    </row>
    <row r="292" spans="2:14" ht="15" hidden="1" customHeight="1" x14ac:dyDescent="0.4">
      <c r="B292" s="4">
        <v>234</v>
      </c>
      <c r="C292" s="4" t="s">
        <v>91</v>
      </c>
      <c r="D292" s="4">
        <v>25300</v>
      </c>
      <c r="E292" s="4">
        <v>4600</v>
      </c>
      <c r="F292" s="4">
        <v>11500</v>
      </c>
      <c r="G292" s="4"/>
      <c r="H292" s="68">
        <v>2</v>
      </c>
      <c r="I292" s="68">
        <v>3</v>
      </c>
      <c r="J292" s="70">
        <v>4</v>
      </c>
      <c r="K292" s="4"/>
      <c r="L292" s="4"/>
      <c r="M292" s="4"/>
      <c r="N292" s="4"/>
    </row>
    <row r="293" spans="2:14" ht="15" hidden="1" customHeight="1" x14ac:dyDescent="0.4">
      <c r="B293" s="4">
        <v>235</v>
      </c>
      <c r="C293" s="4" t="s">
        <v>92</v>
      </c>
      <c r="D293" s="4">
        <v>27720</v>
      </c>
      <c r="E293" s="4">
        <v>4600</v>
      </c>
      <c r="F293" s="4">
        <v>11500</v>
      </c>
      <c r="G293" s="4"/>
      <c r="H293" s="68">
        <v>2</v>
      </c>
      <c r="I293" s="68">
        <v>3</v>
      </c>
      <c r="J293" s="70">
        <v>5</v>
      </c>
      <c r="K293" s="4"/>
      <c r="L293" s="4"/>
      <c r="M293" s="4"/>
      <c r="N293" s="4"/>
    </row>
    <row r="294" spans="2:14" ht="15" hidden="1" customHeight="1" x14ac:dyDescent="0.4">
      <c r="B294" s="4">
        <v>236</v>
      </c>
      <c r="C294" s="4" t="s">
        <v>93</v>
      </c>
      <c r="D294" s="4">
        <v>30130</v>
      </c>
      <c r="E294" s="4">
        <v>4600</v>
      </c>
      <c r="F294" s="4">
        <v>11500</v>
      </c>
      <c r="G294" s="4"/>
      <c r="H294" s="68">
        <v>2</v>
      </c>
      <c r="I294" s="68">
        <v>3</v>
      </c>
      <c r="J294" s="70">
        <v>6</v>
      </c>
      <c r="K294" s="4"/>
      <c r="L294" s="4"/>
      <c r="M294" s="4"/>
      <c r="N294" s="4"/>
    </row>
    <row r="295" spans="2:14" ht="15" hidden="1" customHeight="1" x14ac:dyDescent="0.4">
      <c r="B295" s="4">
        <v>237</v>
      </c>
      <c r="C295" s="4" t="s">
        <v>94</v>
      </c>
      <c r="D295" s="4">
        <v>32550</v>
      </c>
      <c r="E295" s="4">
        <v>4600</v>
      </c>
      <c r="F295" s="4">
        <v>11500</v>
      </c>
      <c r="G295" s="4"/>
      <c r="H295" s="68">
        <v>2</v>
      </c>
      <c r="I295" s="68">
        <v>3</v>
      </c>
      <c r="J295" s="70">
        <v>7</v>
      </c>
      <c r="K295" s="4"/>
      <c r="L295" s="4"/>
      <c r="M295" s="4"/>
      <c r="N295" s="4"/>
    </row>
    <row r="296" spans="2:14" ht="15" hidden="1" customHeight="1" x14ac:dyDescent="0.4">
      <c r="B296" s="4">
        <v>238</v>
      </c>
      <c r="C296" s="4" t="s">
        <v>95</v>
      </c>
      <c r="D296" s="4">
        <v>34970</v>
      </c>
      <c r="E296" s="4">
        <v>4600</v>
      </c>
      <c r="F296" s="4">
        <v>11500</v>
      </c>
      <c r="G296" s="4"/>
      <c r="H296" s="68">
        <v>2</v>
      </c>
      <c r="I296" s="68">
        <v>3</v>
      </c>
      <c r="J296" s="70">
        <v>8</v>
      </c>
      <c r="K296" s="4"/>
      <c r="L296" s="4"/>
      <c r="M296" s="4"/>
      <c r="N296" s="4"/>
    </row>
    <row r="297" spans="2:14" ht="15" hidden="1" customHeight="1" x14ac:dyDescent="0.4">
      <c r="B297" s="4">
        <v>239</v>
      </c>
      <c r="C297" s="4" t="s">
        <v>96</v>
      </c>
      <c r="D297" s="4">
        <v>37390</v>
      </c>
      <c r="E297" s="4">
        <v>4600</v>
      </c>
      <c r="F297" s="4">
        <v>11500</v>
      </c>
      <c r="G297" s="4"/>
      <c r="H297" s="68">
        <v>2</v>
      </c>
      <c r="I297" s="68">
        <v>3</v>
      </c>
      <c r="J297" s="70">
        <v>9</v>
      </c>
      <c r="K297" s="4"/>
      <c r="L297" s="4"/>
      <c r="M297" s="4"/>
      <c r="N297" s="4"/>
    </row>
    <row r="298" spans="2:14" ht="15" hidden="1" customHeight="1" x14ac:dyDescent="0.4">
      <c r="B298" s="4">
        <v>2310</v>
      </c>
      <c r="C298" s="4" t="s">
        <v>97</v>
      </c>
      <c r="D298" s="4">
        <v>39800</v>
      </c>
      <c r="E298" s="4">
        <v>4600</v>
      </c>
      <c r="F298" s="4">
        <v>11500</v>
      </c>
      <c r="G298" s="4"/>
      <c r="H298" s="68">
        <v>2</v>
      </c>
      <c r="I298" s="68">
        <v>3</v>
      </c>
      <c r="J298" s="70">
        <v>10</v>
      </c>
      <c r="K298" s="4"/>
      <c r="L298" s="4"/>
      <c r="M298" s="4"/>
      <c r="N298" s="4"/>
    </row>
    <row r="299" spans="2:14" ht="15" hidden="1" customHeight="1" x14ac:dyDescent="0.4">
      <c r="B299" s="4">
        <v>2311</v>
      </c>
      <c r="C299" s="4" t="s">
        <v>98</v>
      </c>
      <c r="D299" s="4">
        <v>42140</v>
      </c>
      <c r="E299" s="4">
        <v>4600</v>
      </c>
      <c r="F299" s="4">
        <v>11500</v>
      </c>
      <c r="G299" s="4"/>
      <c r="H299" s="68">
        <v>2</v>
      </c>
      <c r="I299" s="68">
        <v>3</v>
      </c>
      <c r="J299" s="70">
        <v>11</v>
      </c>
      <c r="K299" s="4"/>
      <c r="L299" s="4"/>
      <c r="M299" s="4"/>
      <c r="N299" s="4"/>
    </row>
    <row r="300" spans="2:14" ht="15" hidden="1" customHeight="1" x14ac:dyDescent="0.4">
      <c r="B300" s="4">
        <v>2312</v>
      </c>
      <c r="C300" s="4" t="s">
        <v>99</v>
      </c>
      <c r="D300" s="4">
        <v>44480</v>
      </c>
      <c r="E300" s="4">
        <v>4600</v>
      </c>
      <c r="F300" s="4">
        <v>11500</v>
      </c>
      <c r="G300" s="4"/>
      <c r="H300" s="68">
        <v>2</v>
      </c>
      <c r="I300" s="68">
        <v>3</v>
      </c>
      <c r="J300" s="70">
        <v>12</v>
      </c>
      <c r="K300" s="4"/>
      <c r="L300" s="4"/>
      <c r="M300" s="4"/>
      <c r="N300" s="4"/>
    </row>
    <row r="301" spans="2:14" ht="15" hidden="1" customHeight="1" x14ac:dyDescent="0.4">
      <c r="B301" s="4">
        <v>2313</v>
      </c>
      <c r="C301" s="4" t="s">
        <v>100</v>
      </c>
      <c r="D301" s="4">
        <v>46810</v>
      </c>
      <c r="E301" s="4">
        <v>4600</v>
      </c>
      <c r="F301" s="4">
        <v>11500</v>
      </c>
      <c r="G301" s="4"/>
      <c r="H301" s="68">
        <v>2</v>
      </c>
      <c r="I301" s="68">
        <v>3</v>
      </c>
      <c r="J301" s="70">
        <v>13</v>
      </c>
      <c r="K301" s="4"/>
      <c r="L301" s="4"/>
      <c r="M301" s="4"/>
      <c r="N301" s="4"/>
    </row>
    <row r="302" spans="2:14" ht="15" hidden="1" customHeight="1" x14ac:dyDescent="0.4">
      <c r="B302" s="4">
        <v>2314</v>
      </c>
      <c r="C302" s="4" t="s">
        <v>101</v>
      </c>
      <c r="D302" s="4">
        <v>49150</v>
      </c>
      <c r="E302" s="4">
        <v>4600</v>
      </c>
      <c r="F302" s="4">
        <v>11500</v>
      </c>
      <c r="G302" s="4"/>
      <c r="H302" s="68">
        <v>2</v>
      </c>
      <c r="I302" s="68">
        <v>3</v>
      </c>
      <c r="J302" s="70">
        <v>14</v>
      </c>
      <c r="K302" s="4"/>
      <c r="L302" s="4"/>
      <c r="M302" s="4"/>
      <c r="N302" s="4"/>
    </row>
    <row r="303" spans="2:14" ht="15" hidden="1" customHeight="1" x14ac:dyDescent="0.4">
      <c r="B303" s="4">
        <v>2315</v>
      </c>
      <c r="C303" s="4" t="s">
        <v>102</v>
      </c>
      <c r="D303" s="4">
        <v>51490</v>
      </c>
      <c r="E303" s="4">
        <v>4600</v>
      </c>
      <c r="F303" s="4">
        <v>11500</v>
      </c>
      <c r="G303" s="4"/>
      <c r="H303" s="68">
        <v>2</v>
      </c>
      <c r="I303" s="68">
        <v>3</v>
      </c>
      <c r="J303" s="70">
        <v>15</v>
      </c>
      <c r="K303" s="4"/>
      <c r="L303" s="4"/>
      <c r="M303" s="4"/>
      <c r="N303" s="4"/>
    </row>
    <row r="304" spans="2:14" ht="15" hidden="1" customHeight="1" x14ac:dyDescent="0.4">
      <c r="B304" s="4">
        <v>2316</v>
      </c>
      <c r="C304" s="4" t="s">
        <v>103</v>
      </c>
      <c r="D304" s="4">
        <v>53820</v>
      </c>
      <c r="E304" s="4">
        <v>4600</v>
      </c>
      <c r="F304" s="4">
        <v>11500</v>
      </c>
      <c r="G304" s="4"/>
      <c r="H304" s="68">
        <v>2</v>
      </c>
      <c r="I304" s="68">
        <v>3</v>
      </c>
      <c r="J304" s="70">
        <v>16</v>
      </c>
      <c r="K304" s="4"/>
      <c r="L304" s="4"/>
      <c r="M304" s="4"/>
      <c r="N304" s="4"/>
    </row>
    <row r="305" spans="2:14" ht="15" hidden="1" customHeight="1" x14ac:dyDescent="0.4">
      <c r="B305" s="4">
        <v>2317</v>
      </c>
      <c r="C305" s="4" t="s">
        <v>104</v>
      </c>
      <c r="D305" s="4">
        <v>56160</v>
      </c>
      <c r="E305" s="4">
        <v>4600</v>
      </c>
      <c r="F305" s="4">
        <v>11500</v>
      </c>
      <c r="G305" s="4"/>
      <c r="H305" s="68">
        <v>2</v>
      </c>
      <c r="I305" s="68">
        <v>3</v>
      </c>
      <c r="J305" s="70">
        <v>17</v>
      </c>
      <c r="K305" s="4"/>
      <c r="L305" s="4"/>
      <c r="M305" s="4"/>
      <c r="N305" s="4"/>
    </row>
    <row r="306" spans="2:14" ht="15" hidden="1" customHeight="1" x14ac:dyDescent="0.4">
      <c r="B306" s="4">
        <v>2318</v>
      </c>
      <c r="C306" s="4" t="s">
        <v>105</v>
      </c>
      <c r="D306" s="4">
        <v>58500</v>
      </c>
      <c r="E306" s="4">
        <v>4600</v>
      </c>
      <c r="F306" s="4">
        <v>11500</v>
      </c>
      <c r="G306" s="4"/>
      <c r="H306" s="68">
        <v>2</v>
      </c>
      <c r="I306" s="68">
        <v>3</v>
      </c>
      <c r="J306" s="70">
        <v>18</v>
      </c>
      <c r="K306" s="4"/>
      <c r="L306" s="4"/>
      <c r="M306" s="4"/>
      <c r="N306" s="4"/>
    </row>
    <row r="307" spans="2:14" ht="15" hidden="1" customHeight="1" x14ac:dyDescent="0.4">
      <c r="B307" s="4">
        <v>2319</v>
      </c>
      <c r="C307" s="4" t="s">
        <v>106</v>
      </c>
      <c r="D307" s="4">
        <v>60830</v>
      </c>
      <c r="E307" s="4">
        <v>4600</v>
      </c>
      <c r="F307" s="4">
        <v>11500</v>
      </c>
      <c r="G307" s="4"/>
      <c r="H307" s="68">
        <v>2</v>
      </c>
      <c r="I307" s="68">
        <v>3</v>
      </c>
      <c r="J307" s="70">
        <v>19</v>
      </c>
      <c r="K307" s="4"/>
      <c r="L307" s="4"/>
      <c r="M307" s="4"/>
      <c r="N307" s="4"/>
    </row>
    <row r="308" spans="2:14" ht="15" hidden="1" customHeight="1" x14ac:dyDescent="0.4">
      <c r="B308" s="4">
        <v>2320</v>
      </c>
      <c r="C308" s="4" t="s">
        <v>107</v>
      </c>
      <c r="D308" s="4">
        <v>63170</v>
      </c>
      <c r="E308" s="4">
        <v>4600</v>
      </c>
      <c r="F308" s="4">
        <v>11500</v>
      </c>
      <c r="G308" s="4"/>
      <c r="H308" s="68">
        <v>2</v>
      </c>
      <c r="I308" s="68">
        <v>3</v>
      </c>
      <c r="J308" s="70">
        <v>20</v>
      </c>
      <c r="K308" s="4"/>
      <c r="L308" s="4"/>
      <c r="M308" s="4"/>
      <c r="N308" s="4"/>
    </row>
    <row r="309" spans="2:14" ht="15" hidden="1" customHeight="1" x14ac:dyDescent="0.4">
      <c r="B309" s="4">
        <v>241</v>
      </c>
      <c r="C309" s="4" t="s">
        <v>88</v>
      </c>
      <c r="D309" s="4">
        <v>22600</v>
      </c>
      <c r="E309" s="4">
        <v>5990</v>
      </c>
      <c r="F309" s="4">
        <v>14970</v>
      </c>
      <c r="G309" s="4"/>
      <c r="H309" s="68">
        <v>2</v>
      </c>
      <c r="I309" s="68">
        <v>4</v>
      </c>
      <c r="J309" s="70">
        <v>1</v>
      </c>
      <c r="K309" s="4"/>
      <c r="L309" s="4"/>
      <c r="M309" s="4"/>
      <c r="N309" s="4"/>
    </row>
    <row r="310" spans="2:14" ht="15" hidden="1" customHeight="1" x14ac:dyDescent="0.4">
      <c r="B310" s="4">
        <v>242</v>
      </c>
      <c r="C310" s="4" t="s">
        <v>89</v>
      </c>
      <c r="D310" s="4">
        <v>25760</v>
      </c>
      <c r="E310" s="4">
        <v>5990</v>
      </c>
      <c r="F310" s="4">
        <v>14970</v>
      </c>
      <c r="G310" s="4"/>
      <c r="H310" s="68">
        <v>2</v>
      </c>
      <c r="I310" s="68">
        <v>4</v>
      </c>
      <c r="J310" s="70">
        <v>2</v>
      </c>
      <c r="K310" s="4"/>
      <c r="L310" s="4"/>
      <c r="M310" s="4"/>
      <c r="N310" s="4"/>
    </row>
    <row r="311" spans="2:14" ht="15" hidden="1" customHeight="1" x14ac:dyDescent="0.4">
      <c r="B311" s="4">
        <v>243</v>
      </c>
      <c r="C311" s="4" t="s">
        <v>90</v>
      </c>
      <c r="D311" s="4">
        <v>28920</v>
      </c>
      <c r="E311" s="4">
        <v>5990</v>
      </c>
      <c r="F311" s="4">
        <v>14970</v>
      </c>
      <c r="G311" s="4"/>
      <c r="H311" s="68">
        <v>2</v>
      </c>
      <c r="I311" s="68">
        <v>4</v>
      </c>
      <c r="J311" s="70">
        <v>3</v>
      </c>
      <c r="K311" s="4"/>
      <c r="L311" s="4"/>
      <c r="M311" s="4"/>
      <c r="N311" s="4"/>
    </row>
    <row r="312" spans="2:14" ht="15" hidden="1" customHeight="1" x14ac:dyDescent="0.4">
      <c r="B312" s="4">
        <v>244</v>
      </c>
      <c r="C312" s="4" t="s">
        <v>91</v>
      </c>
      <c r="D312" s="4">
        <v>32080</v>
      </c>
      <c r="E312" s="4">
        <v>5990</v>
      </c>
      <c r="F312" s="4">
        <v>14970</v>
      </c>
      <c r="G312" s="4"/>
      <c r="H312" s="68">
        <v>2</v>
      </c>
      <c r="I312" s="68">
        <v>4</v>
      </c>
      <c r="J312" s="70">
        <v>4</v>
      </c>
      <c r="K312" s="4"/>
      <c r="L312" s="4"/>
      <c r="M312" s="4"/>
      <c r="N312" s="4"/>
    </row>
    <row r="313" spans="2:14" ht="15" hidden="1" customHeight="1" x14ac:dyDescent="0.4">
      <c r="B313" s="4">
        <v>245</v>
      </c>
      <c r="C313" s="4" t="s">
        <v>92</v>
      </c>
      <c r="D313" s="4">
        <v>35240</v>
      </c>
      <c r="E313" s="4">
        <v>5990</v>
      </c>
      <c r="F313" s="4">
        <v>14970</v>
      </c>
      <c r="G313" s="4"/>
      <c r="H313" s="68">
        <v>2</v>
      </c>
      <c r="I313" s="68">
        <v>4</v>
      </c>
      <c r="J313" s="70">
        <v>5</v>
      </c>
      <c r="K313" s="4"/>
      <c r="L313" s="4"/>
      <c r="M313" s="4"/>
      <c r="N313" s="4"/>
    </row>
    <row r="314" spans="2:14" ht="15" hidden="1" customHeight="1" x14ac:dyDescent="0.4">
      <c r="B314" s="4">
        <v>246</v>
      </c>
      <c r="C314" s="4" t="s">
        <v>93</v>
      </c>
      <c r="D314" s="4">
        <v>38400</v>
      </c>
      <c r="E314" s="4">
        <v>5990</v>
      </c>
      <c r="F314" s="4">
        <v>14970</v>
      </c>
      <c r="G314" s="4"/>
      <c r="H314" s="68">
        <v>2</v>
      </c>
      <c r="I314" s="68">
        <v>4</v>
      </c>
      <c r="J314" s="70">
        <v>6</v>
      </c>
      <c r="K314" s="4"/>
      <c r="L314" s="4"/>
      <c r="M314" s="4"/>
      <c r="N314" s="4"/>
    </row>
    <row r="315" spans="2:14" ht="15" hidden="1" customHeight="1" x14ac:dyDescent="0.4">
      <c r="B315" s="4">
        <v>247</v>
      </c>
      <c r="C315" s="4" t="s">
        <v>94</v>
      </c>
      <c r="D315" s="4">
        <v>41560</v>
      </c>
      <c r="E315" s="4">
        <v>5990</v>
      </c>
      <c r="F315" s="4">
        <v>14970</v>
      </c>
      <c r="G315" s="4"/>
      <c r="H315" s="68">
        <v>2</v>
      </c>
      <c r="I315" s="68">
        <v>4</v>
      </c>
      <c r="J315" s="70">
        <v>7</v>
      </c>
      <c r="K315" s="4"/>
      <c r="L315" s="4"/>
      <c r="M315" s="4"/>
      <c r="N315" s="4"/>
    </row>
    <row r="316" spans="2:14" ht="15" hidden="1" customHeight="1" x14ac:dyDescent="0.4">
      <c r="B316" s="4">
        <v>248</v>
      </c>
      <c r="C316" s="4" t="s">
        <v>95</v>
      </c>
      <c r="D316" s="4">
        <v>44720</v>
      </c>
      <c r="E316" s="4">
        <v>5990</v>
      </c>
      <c r="F316" s="4">
        <v>14970</v>
      </c>
      <c r="G316" s="4"/>
      <c r="H316" s="68">
        <v>2</v>
      </c>
      <c r="I316" s="68">
        <v>4</v>
      </c>
      <c r="J316" s="70">
        <v>8</v>
      </c>
      <c r="K316" s="4"/>
      <c r="L316" s="4"/>
      <c r="M316" s="4"/>
      <c r="N316" s="4"/>
    </row>
    <row r="317" spans="2:14" ht="15" hidden="1" customHeight="1" x14ac:dyDescent="0.4">
      <c r="B317" s="4">
        <v>249</v>
      </c>
      <c r="C317" s="4" t="s">
        <v>96</v>
      </c>
      <c r="D317" s="4">
        <v>47870</v>
      </c>
      <c r="E317" s="4">
        <v>5990</v>
      </c>
      <c r="F317" s="4">
        <v>14970</v>
      </c>
      <c r="G317" s="4"/>
      <c r="H317" s="68">
        <v>2</v>
      </c>
      <c r="I317" s="68">
        <v>4</v>
      </c>
      <c r="J317" s="70">
        <v>9</v>
      </c>
      <c r="K317" s="4"/>
      <c r="L317" s="4"/>
      <c r="M317" s="4"/>
      <c r="N317" s="4"/>
    </row>
    <row r="318" spans="2:14" ht="15" hidden="1" customHeight="1" x14ac:dyDescent="0.4">
      <c r="B318" s="4">
        <v>2410</v>
      </c>
      <c r="C318" s="4" t="s">
        <v>97</v>
      </c>
      <c r="D318" s="4">
        <v>51030</v>
      </c>
      <c r="E318" s="4">
        <v>5990</v>
      </c>
      <c r="F318" s="4">
        <v>14970</v>
      </c>
      <c r="G318" s="4"/>
      <c r="H318" s="68">
        <v>2</v>
      </c>
      <c r="I318" s="68">
        <v>4</v>
      </c>
      <c r="J318" s="70">
        <v>10</v>
      </c>
      <c r="K318" s="4"/>
      <c r="L318" s="4"/>
      <c r="M318" s="4"/>
      <c r="N318" s="4"/>
    </row>
    <row r="319" spans="2:14" ht="15" hidden="1" customHeight="1" x14ac:dyDescent="0.4">
      <c r="B319" s="4">
        <v>2411</v>
      </c>
      <c r="C319" s="4" t="s">
        <v>98</v>
      </c>
      <c r="D319" s="4">
        <v>54080</v>
      </c>
      <c r="E319" s="4">
        <v>5990</v>
      </c>
      <c r="F319" s="4">
        <v>14970</v>
      </c>
      <c r="G319" s="4"/>
      <c r="H319" s="68">
        <v>2</v>
      </c>
      <c r="I319" s="68">
        <v>4</v>
      </c>
      <c r="J319" s="70">
        <v>11</v>
      </c>
      <c r="K319" s="4"/>
      <c r="L319" s="4"/>
      <c r="M319" s="4"/>
      <c r="N319" s="4"/>
    </row>
    <row r="320" spans="2:14" ht="15" hidden="1" customHeight="1" x14ac:dyDescent="0.4">
      <c r="B320" s="4">
        <v>2412</v>
      </c>
      <c r="C320" s="4" t="s">
        <v>99</v>
      </c>
      <c r="D320" s="4">
        <v>57120</v>
      </c>
      <c r="E320" s="4">
        <v>5990</v>
      </c>
      <c r="F320" s="4">
        <v>14970</v>
      </c>
      <c r="G320" s="4"/>
      <c r="H320" s="68">
        <v>2</v>
      </c>
      <c r="I320" s="68">
        <v>4</v>
      </c>
      <c r="J320" s="70">
        <v>12</v>
      </c>
      <c r="K320" s="4"/>
      <c r="L320" s="4"/>
      <c r="M320" s="4"/>
      <c r="N320" s="4"/>
    </row>
    <row r="321" spans="2:14" ht="15" hidden="1" customHeight="1" x14ac:dyDescent="0.4">
      <c r="B321" s="4">
        <v>2413</v>
      </c>
      <c r="C321" s="4" t="s">
        <v>100</v>
      </c>
      <c r="D321" s="4">
        <v>60170</v>
      </c>
      <c r="E321" s="4">
        <v>5990</v>
      </c>
      <c r="F321" s="4">
        <v>14970</v>
      </c>
      <c r="G321" s="4"/>
      <c r="H321" s="68">
        <v>2</v>
      </c>
      <c r="I321" s="68">
        <v>4</v>
      </c>
      <c r="J321" s="70">
        <v>13</v>
      </c>
      <c r="K321" s="4"/>
      <c r="L321" s="4"/>
      <c r="M321" s="4"/>
      <c r="N321" s="4"/>
    </row>
    <row r="322" spans="2:14" ht="15" hidden="1" customHeight="1" x14ac:dyDescent="0.4">
      <c r="B322" s="4">
        <v>2414</v>
      </c>
      <c r="C322" s="4" t="s">
        <v>101</v>
      </c>
      <c r="D322" s="4">
        <v>63210</v>
      </c>
      <c r="E322" s="4">
        <v>5990</v>
      </c>
      <c r="F322" s="4">
        <v>14970</v>
      </c>
      <c r="G322" s="4"/>
      <c r="H322" s="68">
        <v>2</v>
      </c>
      <c r="I322" s="68">
        <v>4</v>
      </c>
      <c r="J322" s="70">
        <v>14</v>
      </c>
      <c r="K322" s="4"/>
      <c r="L322" s="4"/>
      <c r="M322" s="4"/>
      <c r="N322" s="4"/>
    </row>
    <row r="323" spans="2:14" ht="15" hidden="1" customHeight="1" x14ac:dyDescent="0.4">
      <c r="B323" s="4">
        <v>2415</v>
      </c>
      <c r="C323" s="4" t="s">
        <v>102</v>
      </c>
      <c r="D323" s="4">
        <v>66260</v>
      </c>
      <c r="E323" s="4">
        <v>5990</v>
      </c>
      <c r="F323" s="4">
        <v>14970</v>
      </c>
      <c r="G323" s="4"/>
      <c r="H323" s="68">
        <v>2</v>
      </c>
      <c r="I323" s="68">
        <v>4</v>
      </c>
      <c r="J323" s="70">
        <v>15</v>
      </c>
      <c r="K323" s="4"/>
      <c r="L323" s="4"/>
      <c r="M323" s="4"/>
      <c r="N323" s="4"/>
    </row>
    <row r="324" spans="2:14" ht="15" hidden="1" customHeight="1" x14ac:dyDescent="0.4">
      <c r="B324" s="4">
        <v>2416</v>
      </c>
      <c r="C324" s="4" t="s">
        <v>103</v>
      </c>
      <c r="D324" s="4">
        <v>69300</v>
      </c>
      <c r="E324" s="4">
        <v>5990</v>
      </c>
      <c r="F324" s="4">
        <v>14970</v>
      </c>
      <c r="G324" s="4"/>
      <c r="H324" s="68">
        <v>2</v>
      </c>
      <c r="I324" s="68">
        <v>4</v>
      </c>
      <c r="J324" s="70">
        <v>16</v>
      </c>
      <c r="K324" s="4"/>
      <c r="L324" s="4"/>
      <c r="M324" s="4"/>
      <c r="N324" s="4"/>
    </row>
    <row r="325" spans="2:14" ht="15" hidden="1" customHeight="1" x14ac:dyDescent="0.4">
      <c r="B325" s="4">
        <v>2417</v>
      </c>
      <c r="C325" s="4" t="s">
        <v>104</v>
      </c>
      <c r="D325" s="4">
        <v>72350</v>
      </c>
      <c r="E325" s="4">
        <v>5990</v>
      </c>
      <c r="F325" s="4">
        <v>14970</v>
      </c>
      <c r="G325" s="4"/>
      <c r="H325" s="68">
        <v>2</v>
      </c>
      <c r="I325" s="68">
        <v>4</v>
      </c>
      <c r="J325" s="70">
        <v>17</v>
      </c>
      <c r="K325" s="4"/>
      <c r="L325" s="4"/>
      <c r="M325" s="4"/>
      <c r="N325" s="4"/>
    </row>
    <row r="326" spans="2:14" ht="15" hidden="1" customHeight="1" x14ac:dyDescent="0.4">
      <c r="B326" s="4">
        <v>2418</v>
      </c>
      <c r="C326" s="4" t="s">
        <v>105</v>
      </c>
      <c r="D326" s="4">
        <v>75390</v>
      </c>
      <c r="E326" s="4">
        <v>5990</v>
      </c>
      <c r="F326" s="4">
        <v>14970</v>
      </c>
      <c r="G326" s="4"/>
      <c r="H326" s="68">
        <v>2</v>
      </c>
      <c r="I326" s="68">
        <v>4</v>
      </c>
      <c r="J326" s="70">
        <v>18</v>
      </c>
      <c r="K326" s="4"/>
      <c r="L326" s="4"/>
      <c r="M326" s="4"/>
      <c r="N326" s="4"/>
    </row>
    <row r="327" spans="2:14" ht="15" hidden="1" customHeight="1" x14ac:dyDescent="0.4">
      <c r="B327" s="4">
        <v>2419</v>
      </c>
      <c r="C327" s="4" t="s">
        <v>106</v>
      </c>
      <c r="D327" s="4">
        <v>78440</v>
      </c>
      <c r="E327" s="4">
        <v>5990</v>
      </c>
      <c r="F327" s="4">
        <v>14970</v>
      </c>
      <c r="G327" s="4"/>
      <c r="H327" s="68">
        <v>2</v>
      </c>
      <c r="I327" s="68">
        <v>4</v>
      </c>
      <c r="J327" s="70">
        <v>19</v>
      </c>
      <c r="K327" s="4"/>
      <c r="L327" s="4"/>
      <c r="M327" s="4"/>
      <c r="N327" s="4"/>
    </row>
    <row r="328" spans="2:14" ht="15" hidden="1" customHeight="1" x14ac:dyDescent="0.4">
      <c r="B328" s="4">
        <v>2420</v>
      </c>
      <c r="C328" s="4" t="s">
        <v>107</v>
      </c>
      <c r="D328" s="4">
        <v>81480</v>
      </c>
      <c r="E328" s="4">
        <v>5990</v>
      </c>
      <c r="F328" s="4">
        <v>14970</v>
      </c>
      <c r="G328" s="4"/>
      <c r="H328" s="68">
        <v>2</v>
      </c>
      <c r="I328" s="68">
        <v>4</v>
      </c>
      <c r="J328" s="70">
        <v>20</v>
      </c>
      <c r="K328" s="4"/>
      <c r="L328" s="4"/>
      <c r="M328" s="4"/>
      <c r="N328" s="4"/>
    </row>
    <row r="329" spans="2:14" ht="15" hidden="1" customHeight="1" x14ac:dyDescent="0.4">
      <c r="B329" s="4">
        <v>311</v>
      </c>
      <c r="C329" s="4" t="s">
        <v>88</v>
      </c>
      <c r="D329" s="4">
        <v>15790</v>
      </c>
      <c r="E329" s="4">
        <v>3630</v>
      </c>
      <c r="F329" s="4">
        <v>9070</v>
      </c>
      <c r="G329" s="4"/>
      <c r="H329" s="68">
        <v>3</v>
      </c>
      <c r="I329" s="68">
        <v>1</v>
      </c>
      <c r="J329" s="70">
        <v>1</v>
      </c>
      <c r="K329" s="4"/>
      <c r="L329" s="4"/>
      <c r="M329" s="4"/>
      <c r="N329" s="4"/>
    </row>
    <row r="330" spans="2:14" ht="15" hidden="1" customHeight="1" x14ac:dyDescent="0.4">
      <c r="B330" s="4">
        <v>312</v>
      </c>
      <c r="C330" s="4" t="s">
        <v>89</v>
      </c>
      <c r="D330" s="4">
        <v>17600</v>
      </c>
      <c r="E330" s="4">
        <v>3630</v>
      </c>
      <c r="F330" s="4">
        <v>9070</v>
      </c>
      <c r="G330" s="4"/>
      <c r="H330" s="68">
        <v>3</v>
      </c>
      <c r="I330" s="68">
        <v>1</v>
      </c>
      <c r="J330" s="70">
        <v>2</v>
      </c>
      <c r="K330" s="4"/>
      <c r="L330" s="4"/>
      <c r="M330" s="4"/>
      <c r="N330" s="4"/>
    </row>
    <row r="331" spans="2:14" ht="15" hidden="1" customHeight="1" x14ac:dyDescent="0.4">
      <c r="B331" s="4">
        <v>313</v>
      </c>
      <c r="C331" s="4" t="s">
        <v>90</v>
      </c>
      <c r="D331" s="4">
        <v>19410</v>
      </c>
      <c r="E331" s="4">
        <v>3630</v>
      </c>
      <c r="F331" s="4">
        <v>9070</v>
      </c>
      <c r="G331" s="4"/>
      <c r="H331" s="68">
        <v>3</v>
      </c>
      <c r="I331" s="68">
        <v>1</v>
      </c>
      <c r="J331" s="70">
        <v>3</v>
      </c>
      <c r="K331" s="4"/>
      <c r="L331" s="4"/>
      <c r="M331" s="4"/>
      <c r="N331" s="4"/>
    </row>
    <row r="332" spans="2:14" ht="15" hidden="1" customHeight="1" x14ac:dyDescent="0.4">
      <c r="B332" s="4">
        <v>314</v>
      </c>
      <c r="C332" s="4" t="s">
        <v>91</v>
      </c>
      <c r="D332" s="4">
        <v>21220</v>
      </c>
      <c r="E332" s="4">
        <v>3630</v>
      </c>
      <c r="F332" s="4">
        <v>9070</v>
      </c>
      <c r="G332" s="4"/>
      <c r="H332" s="68">
        <v>3</v>
      </c>
      <c r="I332" s="68">
        <v>1</v>
      </c>
      <c r="J332" s="70">
        <v>4</v>
      </c>
      <c r="K332" s="4"/>
      <c r="L332" s="4"/>
      <c r="M332" s="4"/>
      <c r="N332" s="4"/>
    </row>
    <row r="333" spans="2:14" ht="15" hidden="1" customHeight="1" x14ac:dyDescent="0.4">
      <c r="B333" s="4">
        <v>315</v>
      </c>
      <c r="C333" s="4" t="s">
        <v>92</v>
      </c>
      <c r="D333" s="4">
        <v>23040</v>
      </c>
      <c r="E333" s="4">
        <v>3630</v>
      </c>
      <c r="F333" s="4">
        <v>9070</v>
      </c>
      <c r="G333" s="4"/>
      <c r="H333" s="68">
        <v>3</v>
      </c>
      <c r="I333" s="68">
        <v>1</v>
      </c>
      <c r="J333" s="70">
        <v>5</v>
      </c>
      <c r="K333" s="4"/>
      <c r="L333" s="4"/>
      <c r="M333" s="4"/>
      <c r="N333" s="4"/>
    </row>
    <row r="334" spans="2:14" ht="15" hidden="1" customHeight="1" x14ac:dyDescent="0.4">
      <c r="B334" s="4">
        <v>316</v>
      </c>
      <c r="C334" s="4" t="s">
        <v>93</v>
      </c>
      <c r="D334" s="4">
        <v>24850</v>
      </c>
      <c r="E334" s="4">
        <v>3630</v>
      </c>
      <c r="F334" s="4">
        <v>9070</v>
      </c>
      <c r="G334" s="4"/>
      <c r="H334" s="68">
        <v>3</v>
      </c>
      <c r="I334" s="68">
        <v>1</v>
      </c>
      <c r="J334" s="70">
        <v>6</v>
      </c>
      <c r="K334" s="4"/>
      <c r="L334" s="4"/>
      <c r="M334" s="4"/>
      <c r="N334" s="4"/>
    </row>
    <row r="335" spans="2:14" ht="15" hidden="1" customHeight="1" x14ac:dyDescent="0.4">
      <c r="B335" s="4">
        <v>317</v>
      </c>
      <c r="C335" s="4" t="s">
        <v>94</v>
      </c>
      <c r="D335" s="4">
        <v>26660</v>
      </c>
      <c r="E335" s="4">
        <v>3630</v>
      </c>
      <c r="F335" s="4">
        <v>9070</v>
      </c>
      <c r="G335" s="4"/>
      <c r="H335" s="68">
        <v>3</v>
      </c>
      <c r="I335" s="68">
        <v>1</v>
      </c>
      <c r="J335" s="70">
        <v>7</v>
      </c>
      <c r="K335" s="4"/>
      <c r="L335" s="4"/>
      <c r="M335" s="4"/>
      <c r="N335" s="4"/>
    </row>
    <row r="336" spans="2:14" ht="15" hidden="1" customHeight="1" x14ac:dyDescent="0.4">
      <c r="B336" s="4">
        <v>318</v>
      </c>
      <c r="C336" s="4" t="s">
        <v>95</v>
      </c>
      <c r="D336" s="4">
        <v>28470</v>
      </c>
      <c r="E336" s="4">
        <v>3630</v>
      </c>
      <c r="F336" s="4">
        <v>9070</v>
      </c>
      <c r="G336" s="4"/>
      <c r="H336" s="68">
        <v>3</v>
      </c>
      <c r="I336" s="68">
        <v>1</v>
      </c>
      <c r="J336" s="70">
        <v>8</v>
      </c>
      <c r="K336" s="4"/>
      <c r="L336" s="4"/>
      <c r="M336" s="4"/>
      <c r="N336" s="4"/>
    </row>
    <row r="337" spans="2:14" ht="15" hidden="1" customHeight="1" x14ac:dyDescent="0.4">
      <c r="B337" s="4">
        <v>319</v>
      </c>
      <c r="C337" s="4" t="s">
        <v>96</v>
      </c>
      <c r="D337" s="4">
        <v>30280</v>
      </c>
      <c r="E337" s="4">
        <v>3630</v>
      </c>
      <c r="F337" s="4">
        <v>9070</v>
      </c>
      <c r="G337" s="4"/>
      <c r="H337" s="68">
        <v>3</v>
      </c>
      <c r="I337" s="68">
        <v>1</v>
      </c>
      <c r="J337" s="70">
        <v>9</v>
      </c>
      <c r="K337" s="4"/>
      <c r="L337" s="4"/>
      <c r="M337" s="4"/>
      <c r="N337" s="4"/>
    </row>
    <row r="338" spans="2:14" ht="15" hidden="1" customHeight="1" x14ac:dyDescent="0.4">
      <c r="B338" s="4">
        <v>3110</v>
      </c>
      <c r="C338" s="4" t="s">
        <v>97</v>
      </c>
      <c r="D338" s="4">
        <v>32090</v>
      </c>
      <c r="E338" s="4">
        <v>3630</v>
      </c>
      <c r="F338" s="4">
        <v>9070</v>
      </c>
      <c r="G338" s="4"/>
      <c r="H338" s="68">
        <v>3</v>
      </c>
      <c r="I338" s="68">
        <v>1</v>
      </c>
      <c r="J338" s="70">
        <v>10</v>
      </c>
      <c r="K338" s="4"/>
      <c r="L338" s="4"/>
      <c r="M338" s="4"/>
      <c r="N338" s="4"/>
    </row>
    <row r="339" spans="2:14" ht="15" hidden="1" customHeight="1" x14ac:dyDescent="0.4">
      <c r="B339" s="4">
        <v>3111</v>
      </c>
      <c r="C339" s="4" t="s">
        <v>98</v>
      </c>
      <c r="D339" s="4">
        <v>33910</v>
      </c>
      <c r="E339" s="4">
        <v>3630</v>
      </c>
      <c r="F339" s="4">
        <v>9070</v>
      </c>
      <c r="G339" s="4"/>
      <c r="H339" s="68">
        <v>3</v>
      </c>
      <c r="I339" s="68">
        <v>1</v>
      </c>
      <c r="J339" s="70">
        <v>11</v>
      </c>
      <c r="K339" s="4"/>
      <c r="L339" s="4"/>
      <c r="M339" s="4"/>
      <c r="N339" s="4"/>
    </row>
    <row r="340" spans="2:14" ht="15" hidden="1" customHeight="1" x14ac:dyDescent="0.4">
      <c r="B340" s="4">
        <v>3112</v>
      </c>
      <c r="C340" s="4" t="s">
        <v>99</v>
      </c>
      <c r="D340" s="4">
        <v>35730</v>
      </c>
      <c r="E340" s="4">
        <v>3630</v>
      </c>
      <c r="F340" s="4">
        <v>9070</v>
      </c>
      <c r="G340" s="4"/>
      <c r="H340" s="68">
        <v>3</v>
      </c>
      <c r="I340" s="68">
        <v>1</v>
      </c>
      <c r="J340" s="70">
        <v>12</v>
      </c>
      <c r="K340" s="4"/>
      <c r="L340" s="4"/>
      <c r="M340" s="4"/>
      <c r="N340" s="4"/>
    </row>
    <row r="341" spans="2:14" ht="15" hidden="1" customHeight="1" x14ac:dyDescent="0.4">
      <c r="B341" s="4">
        <v>3113</v>
      </c>
      <c r="C341" s="4" t="s">
        <v>100</v>
      </c>
      <c r="D341" s="4">
        <v>37550</v>
      </c>
      <c r="E341" s="4">
        <v>3630</v>
      </c>
      <c r="F341" s="4">
        <v>9070</v>
      </c>
      <c r="G341" s="4"/>
      <c r="H341" s="68">
        <v>3</v>
      </c>
      <c r="I341" s="68">
        <v>1</v>
      </c>
      <c r="J341" s="70">
        <v>13</v>
      </c>
      <c r="K341" s="4"/>
      <c r="L341" s="4"/>
      <c r="M341" s="4"/>
      <c r="N341" s="4"/>
    </row>
    <row r="342" spans="2:14" ht="15" hidden="1" customHeight="1" x14ac:dyDescent="0.4">
      <c r="B342" s="4">
        <v>3114</v>
      </c>
      <c r="C342" s="4" t="s">
        <v>101</v>
      </c>
      <c r="D342" s="4">
        <v>39360</v>
      </c>
      <c r="E342" s="4">
        <v>3630</v>
      </c>
      <c r="F342" s="4">
        <v>9070</v>
      </c>
      <c r="G342" s="4"/>
      <c r="H342" s="68">
        <v>3</v>
      </c>
      <c r="I342" s="68">
        <v>1</v>
      </c>
      <c r="J342" s="70">
        <v>14</v>
      </c>
      <c r="K342" s="4"/>
      <c r="L342" s="4"/>
      <c r="M342" s="4"/>
      <c r="N342" s="4"/>
    </row>
    <row r="343" spans="2:14" ht="15" hidden="1" customHeight="1" x14ac:dyDescent="0.4">
      <c r="B343" s="4">
        <v>3115</v>
      </c>
      <c r="C343" s="4" t="s">
        <v>102</v>
      </c>
      <c r="D343" s="4">
        <v>41180</v>
      </c>
      <c r="E343" s="4">
        <v>3630</v>
      </c>
      <c r="F343" s="4">
        <v>9070</v>
      </c>
      <c r="G343" s="4"/>
      <c r="H343" s="68">
        <v>3</v>
      </c>
      <c r="I343" s="68">
        <v>1</v>
      </c>
      <c r="J343" s="70">
        <v>15</v>
      </c>
      <c r="K343" s="4"/>
      <c r="L343" s="4"/>
      <c r="M343" s="4"/>
      <c r="N343" s="4"/>
    </row>
    <row r="344" spans="2:14" ht="15" hidden="1" customHeight="1" x14ac:dyDescent="0.4">
      <c r="B344" s="4">
        <v>3116</v>
      </c>
      <c r="C344" s="4" t="s">
        <v>103</v>
      </c>
      <c r="D344" s="4">
        <v>43000</v>
      </c>
      <c r="E344" s="4">
        <v>3630</v>
      </c>
      <c r="F344" s="4">
        <v>9070</v>
      </c>
      <c r="G344" s="4"/>
      <c r="H344" s="68">
        <v>3</v>
      </c>
      <c r="I344" s="68">
        <v>1</v>
      </c>
      <c r="J344" s="70">
        <v>16</v>
      </c>
      <c r="K344" s="4"/>
      <c r="L344" s="4"/>
      <c r="M344" s="4"/>
      <c r="N344" s="4"/>
    </row>
    <row r="345" spans="2:14" ht="15" hidden="1" customHeight="1" x14ac:dyDescent="0.4">
      <c r="B345" s="4">
        <v>3117</v>
      </c>
      <c r="C345" s="4" t="s">
        <v>104</v>
      </c>
      <c r="D345" s="4">
        <v>44820</v>
      </c>
      <c r="E345" s="4">
        <v>3630</v>
      </c>
      <c r="F345" s="4">
        <v>9070</v>
      </c>
      <c r="G345" s="4"/>
      <c r="H345" s="68">
        <v>3</v>
      </c>
      <c r="I345" s="68">
        <v>1</v>
      </c>
      <c r="J345" s="70">
        <v>17</v>
      </c>
      <c r="K345" s="4"/>
      <c r="L345" s="4"/>
      <c r="M345" s="4"/>
      <c r="N345" s="4"/>
    </row>
    <row r="346" spans="2:14" ht="15" hidden="1" customHeight="1" x14ac:dyDescent="0.4">
      <c r="B346" s="4">
        <v>3118</v>
      </c>
      <c r="C346" s="4" t="s">
        <v>105</v>
      </c>
      <c r="D346" s="4">
        <v>46630</v>
      </c>
      <c r="E346" s="4">
        <v>3630</v>
      </c>
      <c r="F346" s="4">
        <v>9070</v>
      </c>
      <c r="G346" s="4"/>
      <c r="H346" s="68">
        <v>3</v>
      </c>
      <c r="I346" s="68">
        <v>1</v>
      </c>
      <c r="J346" s="70">
        <v>18</v>
      </c>
      <c r="K346" s="4"/>
      <c r="L346" s="4"/>
      <c r="M346" s="4"/>
      <c r="N346" s="4"/>
    </row>
    <row r="347" spans="2:14" ht="15" hidden="1" customHeight="1" x14ac:dyDescent="0.4">
      <c r="B347" s="4">
        <v>3119</v>
      </c>
      <c r="C347" s="4" t="s">
        <v>106</v>
      </c>
      <c r="D347" s="4">
        <v>48450</v>
      </c>
      <c r="E347" s="4">
        <v>3630</v>
      </c>
      <c r="F347" s="4">
        <v>9070</v>
      </c>
      <c r="G347" s="4"/>
      <c r="H347" s="68">
        <v>3</v>
      </c>
      <c r="I347" s="68">
        <v>1</v>
      </c>
      <c r="J347" s="70">
        <v>19</v>
      </c>
      <c r="K347" s="4"/>
      <c r="L347" s="4"/>
      <c r="M347" s="4"/>
      <c r="N347" s="4"/>
    </row>
    <row r="348" spans="2:14" ht="15" hidden="1" customHeight="1" x14ac:dyDescent="0.4">
      <c r="B348" s="4">
        <v>3120</v>
      </c>
      <c r="C348" s="4" t="s">
        <v>107</v>
      </c>
      <c r="D348" s="4">
        <v>50270</v>
      </c>
      <c r="E348" s="4">
        <v>3630</v>
      </c>
      <c r="F348" s="4">
        <v>9070</v>
      </c>
      <c r="G348" s="4"/>
      <c r="H348" s="68">
        <v>3</v>
      </c>
      <c r="I348" s="68">
        <v>1</v>
      </c>
      <c r="J348" s="70">
        <v>20</v>
      </c>
      <c r="K348" s="4"/>
      <c r="L348" s="4"/>
      <c r="M348" s="4"/>
      <c r="N348" s="4"/>
    </row>
    <row r="349" spans="2:14" ht="15" hidden="1" customHeight="1" x14ac:dyDescent="0.4">
      <c r="B349" s="4">
        <v>321</v>
      </c>
      <c r="C349" s="4" t="s">
        <v>88</v>
      </c>
      <c r="D349" s="4">
        <v>18060</v>
      </c>
      <c r="E349" s="4">
        <v>4140</v>
      </c>
      <c r="F349" s="4">
        <v>10360</v>
      </c>
      <c r="G349" s="4"/>
      <c r="H349" s="68">
        <v>3</v>
      </c>
      <c r="I349" s="68">
        <v>2</v>
      </c>
      <c r="J349" s="70">
        <v>1</v>
      </c>
      <c r="K349" s="4"/>
      <c r="L349" s="4"/>
      <c r="M349" s="4"/>
      <c r="N349" s="4"/>
    </row>
    <row r="350" spans="2:14" ht="15" hidden="1" customHeight="1" x14ac:dyDescent="0.4">
      <c r="B350" s="4">
        <v>322</v>
      </c>
      <c r="C350" s="4" t="s">
        <v>89</v>
      </c>
      <c r="D350" s="4">
        <v>20160</v>
      </c>
      <c r="E350" s="4">
        <v>4140</v>
      </c>
      <c r="F350" s="4">
        <v>10360</v>
      </c>
      <c r="G350" s="4"/>
      <c r="H350" s="68">
        <v>3</v>
      </c>
      <c r="I350" s="68">
        <v>2</v>
      </c>
      <c r="J350" s="70">
        <v>2</v>
      </c>
      <c r="K350" s="4"/>
      <c r="L350" s="4"/>
      <c r="M350" s="4"/>
      <c r="N350" s="4"/>
    </row>
    <row r="351" spans="2:14" ht="15" hidden="1" customHeight="1" x14ac:dyDescent="0.4">
      <c r="B351" s="4">
        <v>323</v>
      </c>
      <c r="C351" s="4" t="s">
        <v>90</v>
      </c>
      <c r="D351" s="4">
        <v>22270</v>
      </c>
      <c r="E351" s="4">
        <v>4140</v>
      </c>
      <c r="F351" s="4">
        <v>10360</v>
      </c>
      <c r="G351" s="4"/>
      <c r="H351" s="68">
        <v>3</v>
      </c>
      <c r="I351" s="68">
        <v>2</v>
      </c>
      <c r="J351" s="70">
        <v>3</v>
      </c>
      <c r="K351" s="4"/>
      <c r="L351" s="4"/>
      <c r="M351" s="4"/>
      <c r="N351" s="4"/>
    </row>
    <row r="352" spans="2:14" ht="15" hidden="1" customHeight="1" x14ac:dyDescent="0.4">
      <c r="B352" s="4">
        <v>324</v>
      </c>
      <c r="C352" s="4" t="s">
        <v>91</v>
      </c>
      <c r="D352" s="4">
        <v>24370</v>
      </c>
      <c r="E352" s="4">
        <v>4140</v>
      </c>
      <c r="F352" s="4">
        <v>10360</v>
      </c>
      <c r="G352" s="4"/>
      <c r="H352" s="68">
        <v>3</v>
      </c>
      <c r="I352" s="68">
        <v>2</v>
      </c>
      <c r="J352" s="70">
        <v>4</v>
      </c>
      <c r="K352" s="4"/>
      <c r="L352" s="4"/>
      <c r="M352" s="4"/>
      <c r="N352" s="4"/>
    </row>
    <row r="353" spans="2:14" ht="15" hidden="1" customHeight="1" x14ac:dyDescent="0.4">
      <c r="B353" s="4">
        <v>325</v>
      </c>
      <c r="C353" s="4" t="s">
        <v>92</v>
      </c>
      <c r="D353" s="4">
        <v>26480</v>
      </c>
      <c r="E353" s="4">
        <v>4140</v>
      </c>
      <c r="F353" s="4">
        <v>10360</v>
      </c>
      <c r="G353" s="4"/>
      <c r="H353" s="68">
        <v>3</v>
      </c>
      <c r="I353" s="68">
        <v>2</v>
      </c>
      <c r="J353" s="70">
        <v>5</v>
      </c>
      <c r="K353" s="4"/>
      <c r="L353" s="4"/>
      <c r="M353" s="4"/>
      <c r="N353" s="4"/>
    </row>
    <row r="354" spans="2:14" ht="15" hidden="1" customHeight="1" x14ac:dyDescent="0.4">
      <c r="B354" s="4">
        <v>326</v>
      </c>
      <c r="C354" s="4" t="s">
        <v>93</v>
      </c>
      <c r="D354" s="4">
        <v>28580</v>
      </c>
      <c r="E354" s="4">
        <v>4140</v>
      </c>
      <c r="F354" s="4">
        <v>10360</v>
      </c>
      <c r="G354" s="4"/>
      <c r="H354" s="68">
        <v>3</v>
      </c>
      <c r="I354" s="68">
        <v>2</v>
      </c>
      <c r="J354" s="70">
        <v>6</v>
      </c>
      <c r="K354" s="4"/>
      <c r="L354" s="4"/>
      <c r="M354" s="4"/>
      <c r="N354" s="4"/>
    </row>
    <row r="355" spans="2:14" ht="15" hidden="1" customHeight="1" x14ac:dyDescent="0.4">
      <c r="B355" s="4">
        <v>327</v>
      </c>
      <c r="C355" s="4" t="s">
        <v>94</v>
      </c>
      <c r="D355" s="4">
        <v>30690</v>
      </c>
      <c r="E355" s="4">
        <v>4140</v>
      </c>
      <c r="F355" s="4">
        <v>10360</v>
      </c>
      <c r="G355" s="4"/>
      <c r="H355" s="68">
        <v>3</v>
      </c>
      <c r="I355" s="68">
        <v>2</v>
      </c>
      <c r="J355" s="70">
        <v>7</v>
      </c>
      <c r="K355" s="4"/>
      <c r="L355" s="4"/>
      <c r="M355" s="4"/>
      <c r="N355" s="4"/>
    </row>
    <row r="356" spans="2:14" ht="15" hidden="1" customHeight="1" x14ac:dyDescent="0.4">
      <c r="B356" s="4">
        <v>328</v>
      </c>
      <c r="C356" s="4" t="s">
        <v>95</v>
      </c>
      <c r="D356" s="4">
        <v>32790</v>
      </c>
      <c r="E356" s="4">
        <v>4140</v>
      </c>
      <c r="F356" s="4">
        <v>10360</v>
      </c>
      <c r="G356" s="4"/>
      <c r="H356" s="68">
        <v>3</v>
      </c>
      <c r="I356" s="68">
        <v>2</v>
      </c>
      <c r="J356" s="70">
        <v>8</v>
      </c>
      <c r="K356" s="4"/>
      <c r="L356" s="4"/>
      <c r="M356" s="4"/>
      <c r="N356" s="4"/>
    </row>
    <row r="357" spans="2:14" ht="15" hidden="1" customHeight="1" x14ac:dyDescent="0.4">
      <c r="B357" s="4">
        <v>329</v>
      </c>
      <c r="C357" s="4" t="s">
        <v>96</v>
      </c>
      <c r="D357" s="4">
        <v>34890</v>
      </c>
      <c r="E357" s="4">
        <v>4140</v>
      </c>
      <c r="F357" s="4">
        <v>10360</v>
      </c>
      <c r="G357" s="4"/>
      <c r="H357" s="68">
        <v>3</v>
      </c>
      <c r="I357" s="68">
        <v>2</v>
      </c>
      <c r="J357" s="70">
        <v>9</v>
      </c>
      <c r="K357" s="4"/>
      <c r="L357" s="4"/>
      <c r="M357" s="4"/>
      <c r="N357" s="4"/>
    </row>
    <row r="358" spans="2:14" ht="15" hidden="1" customHeight="1" x14ac:dyDescent="0.4">
      <c r="B358" s="4">
        <v>3210</v>
      </c>
      <c r="C358" s="4" t="s">
        <v>97</v>
      </c>
      <c r="D358" s="4">
        <v>37000</v>
      </c>
      <c r="E358" s="4">
        <v>4140</v>
      </c>
      <c r="F358" s="4">
        <v>10360</v>
      </c>
      <c r="G358" s="4"/>
      <c r="H358" s="68">
        <v>3</v>
      </c>
      <c r="I358" s="68">
        <v>2</v>
      </c>
      <c r="J358" s="70">
        <v>10</v>
      </c>
      <c r="K358" s="4"/>
      <c r="L358" s="4"/>
      <c r="M358" s="4"/>
      <c r="N358" s="4"/>
    </row>
    <row r="359" spans="2:14" ht="15" hidden="1" customHeight="1" x14ac:dyDescent="0.4">
      <c r="B359" s="4">
        <v>3211</v>
      </c>
      <c r="C359" s="4" t="s">
        <v>98</v>
      </c>
      <c r="D359" s="4">
        <v>39090</v>
      </c>
      <c r="E359" s="4">
        <v>4140</v>
      </c>
      <c r="F359" s="4">
        <v>10360</v>
      </c>
      <c r="G359" s="4"/>
      <c r="H359" s="68">
        <v>3</v>
      </c>
      <c r="I359" s="68">
        <v>2</v>
      </c>
      <c r="J359" s="70">
        <v>11</v>
      </c>
      <c r="K359" s="4"/>
      <c r="L359" s="4"/>
      <c r="M359" s="4"/>
      <c r="N359" s="4"/>
    </row>
    <row r="360" spans="2:14" ht="15" hidden="1" customHeight="1" x14ac:dyDescent="0.4">
      <c r="B360" s="4">
        <v>3212</v>
      </c>
      <c r="C360" s="4" t="s">
        <v>99</v>
      </c>
      <c r="D360" s="4">
        <v>41170</v>
      </c>
      <c r="E360" s="4">
        <v>4140</v>
      </c>
      <c r="F360" s="4">
        <v>10360</v>
      </c>
      <c r="G360" s="4"/>
      <c r="H360" s="68">
        <v>3</v>
      </c>
      <c r="I360" s="68">
        <v>2</v>
      </c>
      <c r="J360" s="70">
        <v>12</v>
      </c>
      <c r="K360" s="4"/>
      <c r="L360" s="4"/>
      <c r="M360" s="4"/>
      <c r="N360" s="4"/>
    </row>
    <row r="361" spans="2:14" ht="15" hidden="1" customHeight="1" x14ac:dyDescent="0.4">
      <c r="B361" s="4">
        <v>3213</v>
      </c>
      <c r="C361" s="4" t="s">
        <v>100</v>
      </c>
      <c r="D361" s="4">
        <v>43260</v>
      </c>
      <c r="E361" s="4">
        <v>4140</v>
      </c>
      <c r="F361" s="4">
        <v>10360</v>
      </c>
      <c r="G361" s="4"/>
      <c r="H361" s="68">
        <v>3</v>
      </c>
      <c r="I361" s="68">
        <v>2</v>
      </c>
      <c r="J361" s="70">
        <v>13</v>
      </c>
      <c r="K361" s="4"/>
      <c r="L361" s="4"/>
      <c r="M361" s="4"/>
      <c r="N361" s="4"/>
    </row>
    <row r="362" spans="2:14" ht="15" hidden="1" customHeight="1" x14ac:dyDescent="0.4">
      <c r="B362" s="4">
        <v>3214</v>
      </c>
      <c r="C362" s="4" t="s">
        <v>101</v>
      </c>
      <c r="D362" s="4">
        <v>45340</v>
      </c>
      <c r="E362" s="4">
        <v>4140</v>
      </c>
      <c r="F362" s="4">
        <v>10360</v>
      </c>
      <c r="G362" s="4"/>
      <c r="H362" s="68">
        <v>3</v>
      </c>
      <c r="I362" s="68">
        <v>2</v>
      </c>
      <c r="J362" s="70">
        <v>14</v>
      </c>
      <c r="K362" s="4"/>
      <c r="L362" s="4"/>
      <c r="M362" s="4"/>
      <c r="N362" s="4"/>
    </row>
    <row r="363" spans="2:14" ht="15" hidden="1" customHeight="1" x14ac:dyDescent="0.4">
      <c r="B363" s="4">
        <v>3215</v>
      </c>
      <c r="C363" s="4" t="s">
        <v>102</v>
      </c>
      <c r="D363" s="4">
        <v>47430</v>
      </c>
      <c r="E363" s="4">
        <v>4140</v>
      </c>
      <c r="F363" s="4">
        <v>10360</v>
      </c>
      <c r="G363" s="4"/>
      <c r="H363" s="68">
        <v>3</v>
      </c>
      <c r="I363" s="68">
        <v>2</v>
      </c>
      <c r="J363" s="70">
        <v>15</v>
      </c>
      <c r="K363" s="4"/>
      <c r="L363" s="4"/>
      <c r="M363" s="4"/>
      <c r="N363" s="4"/>
    </row>
    <row r="364" spans="2:14" ht="15" hidden="1" customHeight="1" x14ac:dyDescent="0.4">
      <c r="B364" s="4">
        <v>3216</v>
      </c>
      <c r="C364" s="4" t="s">
        <v>103</v>
      </c>
      <c r="D364" s="4">
        <v>49510</v>
      </c>
      <c r="E364" s="4">
        <v>4140</v>
      </c>
      <c r="F364" s="4">
        <v>10360</v>
      </c>
      <c r="G364" s="4"/>
      <c r="H364" s="68">
        <v>3</v>
      </c>
      <c r="I364" s="68">
        <v>2</v>
      </c>
      <c r="J364" s="70">
        <v>16</v>
      </c>
      <c r="K364" s="4"/>
      <c r="L364" s="4"/>
      <c r="M364" s="4"/>
      <c r="N364" s="4"/>
    </row>
    <row r="365" spans="2:14" ht="15" hidden="1" customHeight="1" x14ac:dyDescent="0.4">
      <c r="B365" s="4">
        <v>3217</v>
      </c>
      <c r="C365" s="4" t="s">
        <v>104</v>
      </c>
      <c r="D365" s="4">
        <v>51600</v>
      </c>
      <c r="E365" s="4">
        <v>4140</v>
      </c>
      <c r="F365" s="4">
        <v>10360</v>
      </c>
      <c r="G365" s="4"/>
      <c r="H365" s="68">
        <v>3</v>
      </c>
      <c r="I365" s="68">
        <v>2</v>
      </c>
      <c r="J365" s="70">
        <v>17</v>
      </c>
      <c r="K365" s="4"/>
      <c r="L365" s="4"/>
      <c r="M365" s="4"/>
      <c r="N365" s="4"/>
    </row>
    <row r="366" spans="2:14" ht="15" hidden="1" customHeight="1" x14ac:dyDescent="0.4">
      <c r="B366" s="4">
        <v>3218</v>
      </c>
      <c r="C366" s="4" t="s">
        <v>105</v>
      </c>
      <c r="D366" s="4">
        <v>53690</v>
      </c>
      <c r="E366" s="4">
        <v>4140</v>
      </c>
      <c r="F366" s="4">
        <v>10360</v>
      </c>
      <c r="G366" s="4"/>
      <c r="H366" s="68">
        <v>3</v>
      </c>
      <c r="I366" s="68">
        <v>2</v>
      </c>
      <c r="J366" s="70">
        <v>18</v>
      </c>
      <c r="K366" s="4"/>
      <c r="L366" s="4"/>
      <c r="M366" s="4"/>
      <c r="N366" s="4"/>
    </row>
    <row r="367" spans="2:14" ht="15" hidden="1" customHeight="1" x14ac:dyDescent="0.4">
      <c r="B367" s="4">
        <v>3219</v>
      </c>
      <c r="C367" s="4" t="s">
        <v>106</v>
      </c>
      <c r="D367" s="4">
        <v>55770</v>
      </c>
      <c r="E367" s="4">
        <v>4140</v>
      </c>
      <c r="F367" s="4">
        <v>10360</v>
      </c>
      <c r="G367" s="4"/>
      <c r="H367" s="68">
        <v>3</v>
      </c>
      <c r="I367" s="68">
        <v>2</v>
      </c>
      <c r="J367" s="70">
        <v>19</v>
      </c>
      <c r="K367" s="4"/>
      <c r="L367" s="4"/>
      <c r="M367" s="4"/>
      <c r="N367" s="4"/>
    </row>
    <row r="368" spans="2:14" ht="15" hidden="1" customHeight="1" x14ac:dyDescent="0.4">
      <c r="B368" s="4">
        <v>3220</v>
      </c>
      <c r="C368" s="4" t="s">
        <v>107</v>
      </c>
      <c r="D368" s="4">
        <v>57860</v>
      </c>
      <c r="E368" s="4">
        <v>4140</v>
      </c>
      <c r="F368" s="4">
        <v>10360</v>
      </c>
      <c r="G368" s="4"/>
      <c r="H368" s="68">
        <v>3</v>
      </c>
      <c r="I368" s="68">
        <v>2</v>
      </c>
      <c r="J368" s="70">
        <v>20</v>
      </c>
      <c r="K368" s="4"/>
      <c r="L368" s="4"/>
      <c r="M368" s="4"/>
      <c r="N368" s="4"/>
    </row>
    <row r="369" spans="2:14" ht="15" hidden="1" customHeight="1" x14ac:dyDescent="0.4">
      <c r="B369" s="4">
        <v>331</v>
      </c>
      <c r="C369" s="4" t="s">
        <v>88</v>
      </c>
      <c r="D369" s="4">
        <v>22540</v>
      </c>
      <c r="E369" s="4">
        <v>5370</v>
      </c>
      <c r="F369" s="4">
        <v>13430</v>
      </c>
      <c r="G369" s="4"/>
      <c r="H369" s="68">
        <v>3</v>
      </c>
      <c r="I369" s="68">
        <v>3</v>
      </c>
      <c r="J369" s="70">
        <v>1</v>
      </c>
      <c r="K369" s="4"/>
      <c r="L369" s="4"/>
      <c r="M369" s="4"/>
      <c r="N369" s="4"/>
    </row>
    <row r="370" spans="2:14" ht="15" hidden="1" customHeight="1" x14ac:dyDescent="0.4">
      <c r="B370" s="4">
        <v>332</v>
      </c>
      <c r="C370" s="4" t="s">
        <v>89</v>
      </c>
      <c r="D370" s="4">
        <v>25330</v>
      </c>
      <c r="E370" s="4">
        <v>5370</v>
      </c>
      <c r="F370" s="4">
        <v>13430</v>
      </c>
      <c r="G370" s="4"/>
      <c r="H370" s="68">
        <v>3</v>
      </c>
      <c r="I370" s="68">
        <v>3</v>
      </c>
      <c r="J370" s="70">
        <v>2</v>
      </c>
      <c r="K370" s="4"/>
      <c r="L370" s="4"/>
      <c r="M370" s="4"/>
      <c r="N370" s="4"/>
    </row>
    <row r="371" spans="2:14" ht="15" hidden="1" customHeight="1" x14ac:dyDescent="0.4">
      <c r="B371" s="4">
        <v>333</v>
      </c>
      <c r="C371" s="4" t="s">
        <v>90</v>
      </c>
      <c r="D371" s="4">
        <v>28120</v>
      </c>
      <c r="E371" s="4">
        <v>5370</v>
      </c>
      <c r="F371" s="4">
        <v>13430</v>
      </c>
      <c r="G371" s="4"/>
      <c r="H371" s="68">
        <v>3</v>
      </c>
      <c r="I371" s="68">
        <v>3</v>
      </c>
      <c r="J371" s="70">
        <v>3</v>
      </c>
      <c r="K371" s="4"/>
      <c r="L371" s="4"/>
      <c r="M371" s="4"/>
      <c r="N371" s="4"/>
    </row>
    <row r="372" spans="2:14" ht="15" hidden="1" customHeight="1" x14ac:dyDescent="0.4">
      <c r="B372" s="4">
        <v>334</v>
      </c>
      <c r="C372" s="4" t="s">
        <v>91</v>
      </c>
      <c r="D372" s="4">
        <v>30920</v>
      </c>
      <c r="E372" s="4">
        <v>5370</v>
      </c>
      <c r="F372" s="4">
        <v>13430</v>
      </c>
      <c r="G372" s="4"/>
      <c r="H372" s="68">
        <v>3</v>
      </c>
      <c r="I372" s="68">
        <v>3</v>
      </c>
      <c r="J372" s="70">
        <v>4</v>
      </c>
      <c r="K372" s="4"/>
      <c r="L372" s="4"/>
      <c r="M372" s="4"/>
      <c r="N372" s="4"/>
    </row>
    <row r="373" spans="2:14" ht="15" hidden="1" customHeight="1" x14ac:dyDescent="0.4">
      <c r="B373" s="4">
        <v>335</v>
      </c>
      <c r="C373" s="4" t="s">
        <v>92</v>
      </c>
      <c r="D373" s="4">
        <v>33710</v>
      </c>
      <c r="E373" s="4">
        <v>5370</v>
      </c>
      <c r="F373" s="4">
        <v>13430</v>
      </c>
      <c r="G373" s="4"/>
      <c r="H373" s="68">
        <v>3</v>
      </c>
      <c r="I373" s="68">
        <v>3</v>
      </c>
      <c r="J373" s="70">
        <v>5</v>
      </c>
      <c r="K373" s="4"/>
      <c r="L373" s="4"/>
      <c r="M373" s="4"/>
      <c r="N373" s="4"/>
    </row>
    <row r="374" spans="2:14" ht="15" hidden="1" customHeight="1" x14ac:dyDescent="0.4">
      <c r="B374" s="4">
        <v>336</v>
      </c>
      <c r="C374" s="4" t="s">
        <v>93</v>
      </c>
      <c r="D374" s="4">
        <v>36500</v>
      </c>
      <c r="E374" s="4">
        <v>5370</v>
      </c>
      <c r="F374" s="4">
        <v>13430</v>
      </c>
      <c r="G374" s="4"/>
      <c r="H374" s="68">
        <v>3</v>
      </c>
      <c r="I374" s="68">
        <v>3</v>
      </c>
      <c r="J374" s="70">
        <v>6</v>
      </c>
      <c r="K374" s="4"/>
      <c r="L374" s="4"/>
      <c r="M374" s="4"/>
      <c r="N374" s="4"/>
    </row>
    <row r="375" spans="2:14" ht="15" hidden="1" customHeight="1" x14ac:dyDescent="0.4">
      <c r="B375" s="4">
        <v>337</v>
      </c>
      <c r="C375" s="4" t="s">
        <v>94</v>
      </c>
      <c r="D375" s="4">
        <v>39290</v>
      </c>
      <c r="E375" s="4">
        <v>5370</v>
      </c>
      <c r="F375" s="4">
        <v>13430</v>
      </c>
      <c r="G375" s="4"/>
      <c r="H375" s="68">
        <v>3</v>
      </c>
      <c r="I375" s="68">
        <v>3</v>
      </c>
      <c r="J375" s="70">
        <v>7</v>
      </c>
      <c r="K375" s="4"/>
      <c r="L375" s="4"/>
      <c r="M375" s="4"/>
      <c r="N375" s="4"/>
    </row>
    <row r="376" spans="2:14" ht="15" hidden="1" customHeight="1" x14ac:dyDescent="0.4">
      <c r="B376" s="4">
        <v>338</v>
      </c>
      <c r="C376" s="4" t="s">
        <v>95</v>
      </c>
      <c r="D376" s="4">
        <v>42090</v>
      </c>
      <c r="E376" s="4">
        <v>5370</v>
      </c>
      <c r="F376" s="4">
        <v>13430</v>
      </c>
      <c r="G376" s="4"/>
      <c r="H376" s="68">
        <v>3</v>
      </c>
      <c r="I376" s="68">
        <v>3</v>
      </c>
      <c r="J376" s="70">
        <v>8</v>
      </c>
      <c r="K376" s="4"/>
      <c r="L376" s="4"/>
      <c r="M376" s="4"/>
      <c r="N376" s="4"/>
    </row>
    <row r="377" spans="2:14" ht="15" hidden="1" customHeight="1" x14ac:dyDescent="0.4">
      <c r="B377" s="4">
        <v>339</v>
      </c>
      <c r="C377" s="4" t="s">
        <v>96</v>
      </c>
      <c r="D377" s="4">
        <v>44880</v>
      </c>
      <c r="E377" s="4">
        <v>5370</v>
      </c>
      <c r="F377" s="4">
        <v>13430</v>
      </c>
      <c r="G377" s="4"/>
      <c r="H377" s="68">
        <v>3</v>
      </c>
      <c r="I377" s="68">
        <v>3</v>
      </c>
      <c r="J377" s="70">
        <v>9</v>
      </c>
      <c r="K377" s="4"/>
      <c r="L377" s="4"/>
      <c r="M377" s="4"/>
      <c r="N377" s="4"/>
    </row>
    <row r="378" spans="2:14" ht="15" hidden="1" customHeight="1" x14ac:dyDescent="0.4">
      <c r="B378" s="4">
        <v>3310</v>
      </c>
      <c r="C378" s="4" t="s">
        <v>97</v>
      </c>
      <c r="D378" s="4">
        <v>47670</v>
      </c>
      <c r="E378" s="4">
        <v>5370</v>
      </c>
      <c r="F378" s="4">
        <v>13430</v>
      </c>
      <c r="G378" s="4"/>
      <c r="H378" s="68">
        <v>3</v>
      </c>
      <c r="I378" s="68">
        <v>3</v>
      </c>
      <c r="J378" s="70">
        <v>10</v>
      </c>
      <c r="K378" s="4"/>
      <c r="L378" s="4"/>
      <c r="M378" s="4"/>
      <c r="N378" s="4"/>
    </row>
    <row r="379" spans="2:14" ht="15" hidden="1" customHeight="1" x14ac:dyDescent="0.4">
      <c r="B379" s="4">
        <v>3311</v>
      </c>
      <c r="C379" s="4" t="s">
        <v>98</v>
      </c>
      <c r="D379" s="4">
        <v>50390</v>
      </c>
      <c r="E379" s="4">
        <v>5370</v>
      </c>
      <c r="F379" s="4">
        <v>13430</v>
      </c>
      <c r="G379" s="4"/>
      <c r="H379" s="68">
        <v>3</v>
      </c>
      <c r="I379" s="68">
        <v>3</v>
      </c>
      <c r="J379" s="70">
        <v>11</v>
      </c>
      <c r="K379" s="4"/>
      <c r="L379" s="4"/>
      <c r="M379" s="4"/>
      <c r="N379" s="4"/>
    </row>
    <row r="380" spans="2:14" ht="15" hidden="1" customHeight="1" x14ac:dyDescent="0.4">
      <c r="B380" s="4">
        <v>3312</v>
      </c>
      <c r="C380" s="4" t="s">
        <v>99</v>
      </c>
      <c r="D380" s="4">
        <v>53110</v>
      </c>
      <c r="E380" s="4">
        <v>5370</v>
      </c>
      <c r="F380" s="4">
        <v>13430</v>
      </c>
      <c r="G380" s="4"/>
      <c r="H380" s="68">
        <v>3</v>
      </c>
      <c r="I380" s="68">
        <v>3</v>
      </c>
      <c r="J380" s="70">
        <v>12</v>
      </c>
      <c r="K380" s="4"/>
      <c r="L380" s="4"/>
      <c r="M380" s="4"/>
      <c r="N380" s="4"/>
    </row>
    <row r="381" spans="2:14" ht="15" hidden="1" customHeight="1" x14ac:dyDescent="0.4">
      <c r="B381" s="4">
        <v>3313</v>
      </c>
      <c r="C381" s="4" t="s">
        <v>100</v>
      </c>
      <c r="D381" s="4">
        <v>55830</v>
      </c>
      <c r="E381" s="4">
        <v>5370</v>
      </c>
      <c r="F381" s="4">
        <v>13430</v>
      </c>
      <c r="G381" s="4"/>
      <c r="H381" s="68">
        <v>3</v>
      </c>
      <c r="I381" s="68">
        <v>3</v>
      </c>
      <c r="J381" s="70">
        <v>13</v>
      </c>
      <c r="K381" s="4"/>
      <c r="L381" s="4"/>
      <c r="M381" s="4"/>
      <c r="N381" s="4"/>
    </row>
    <row r="382" spans="2:14" ht="15" hidden="1" customHeight="1" x14ac:dyDescent="0.4">
      <c r="B382" s="4">
        <v>3314</v>
      </c>
      <c r="C382" s="4" t="s">
        <v>101</v>
      </c>
      <c r="D382" s="4">
        <v>58550</v>
      </c>
      <c r="E382" s="4">
        <v>5370</v>
      </c>
      <c r="F382" s="4">
        <v>13430</v>
      </c>
      <c r="G382" s="4"/>
      <c r="H382" s="68">
        <v>3</v>
      </c>
      <c r="I382" s="68">
        <v>3</v>
      </c>
      <c r="J382" s="70">
        <v>14</v>
      </c>
      <c r="K382" s="4"/>
      <c r="L382" s="4"/>
      <c r="M382" s="4"/>
      <c r="N382" s="4"/>
    </row>
    <row r="383" spans="2:14" ht="15" hidden="1" customHeight="1" x14ac:dyDescent="0.4">
      <c r="B383" s="4">
        <v>3315</v>
      </c>
      <c r="C383" s="4" t="s">
        <v>102</v>
      </c>
      <c r="D383" s="4">
        <v>61270</v>
      </c>
      <c r="E383" s="4">
        <v>5370</v>
      </c>
      <c r="F383" s="4">
        <v>13430</v>
      </c>
      <c r="G383" s="4"/>
      <c r="H383" s="68">
        <v>3</v>
      </c>
      <c r="I383" s="68">
        <v>3</v>
      </c>
      <c r="J383" s="70">
        <v>15</v>
      </c>
      <c r="K383" s="4"/>
      <c r="L383" s="4"/>
      <c r="M383" s="4"/>
      <c r="N383" s="4"/>
    </row>
    <row r="384" spans="2:14" ht="15" hidden="1" customHeight="1" x14ac:dyDescent="0.4">
      <c r="B384" s="4">
        <v>3316</v>
      </c>
      <c r="C384" s="4" t="s">
        <v>103</v>
      </c>
      <c r="D384" s="4">
        <v>64000</v>
      </c>
      <c r="E384" s="4">
        <v>5370</v>
      </c>
      <c r="F384" s="4">
        <v>13430</v>
      </c>
      <c r="G384" s="4"/>
      <c r="H384" s="68">
        <v>3</v>
      </c>
      <c r="I384" s="68">
        <v>3</v>
      </c>
      <c r="J384" s="70">
        <v>16</v>
      </c>
      <c r="K384" s="4"/>
      <c r="L384" s="4"/>
      <c r="M384" s="4"/>
      <c r="N384" s="4"/>
    </row>
    <row r="385" spans="2:14" ht="15" hidden="1" customHeight="1" x14ac:dyDescent="0.4">
      <c r="B385" s="4">
        <v>3317</v>
      </c>
      <c r="C385" s="4" t="s">
        <v>104</v>
      </c>
      <c r="D385" s="4">
        <v>66720</v>
      </c>
      <c r="E385" s="4">
        <v>5370</v>
      </c>
      <c r="F385" s="4">
        <v>13430</v>
      </c>
      <c r="G385" s="4"/>
      <c r="H385" s="68">
        <v>3</v>
      </c>
      <c r="I385" s="68">
        <v>3</v>
      </c>
      <c r="J385" s="70">
        <v>17</v>
      </c>
      <c r="K385" s="4"/>
      <c r="L385" s="4"/>
      <c r="M385" s="4"/>
      <c r="N385" s="4"/>
    </row>
    <row r="386" spans="2:14" ht="15" hidden="1" customHeight="1" x14ac:dyDescent="0.4">
      <c r="B386" s="4">
        <v>3318</v>
      </c>
      <c r="C386" s="4" t="s">
        <v>105</v>
      </c>
      <c r="D386" s="4">
        <v>69440</v>
      </c>
      <c r="E386" s="4">
        <v>5370</v>
      </c>
      <c r="F386" s="4">
        <v>13430</v>
      </c>
      <c r="G386" s="4"/>
      <c r="H386" s="68">
        <v>3</v>
      </c>
      <c r="I386" s="68">
        <v>3</v>
      </c>
      <c r="J386" s="70">
        <v>18</v>
      </c>
      <c r="K386" s="4"/>
      <c r="L386" s="4"/>
      <c r="M386" s="4"/>
      <c r="N386" s="4"/>
    </row>
    <row r="387" spans="2:14" ht="15" hidden="1" customHeight="1" x14ac:dyDescent="0.4">
      <c r="B387" s="4">
        <v>3319</v>
      </c>
      <c r="C387" s="4" t="s">
        <v>106</v>
      </c>
      <c r="D387" s="4">
        <v>72160</v>
      </c>
      <c r="E387" s="4">
        <v>5370</v>
      </c>
      <c r="F387" s="4">
        <v>13430</v>
      </c>
      <c r="G387" s="4"/>
      <c r="H387" s="68">
        <v>3</v>
      </c>
      <c r="I387" s="68">
        <v>3</v>
      </c>
      <c r="J387" s="70">
        <v>19</v>
      </c>
      <c r="K387" s="4"/>
      <c r="L387" s="4"/>
      <c r="M387" s="4"/>
      <c r="N387" s="4"/>
    </row>
    <row r="388" spans="2:14" ht="15" hidden="1" customHeight="1" x14ac:dyDescent="0.4">
      <c r="B388" s="4">
        <v>3320</v>
      </c>
      <c r="C388" s="4" t="s">
        <v>107</v>
      </c>
      <c r="D388" s="4">
        <v>74880</v>
      </c>
      <c r="E388" s="4">
        <v>5370</v>
      </c>
      <c r="F388" s="4">
        <v>13430</v>
      </c>
      <c r="G388" s="4"/>
      <c r="H388" s="68">
        <v>3</v>
      </c>
      <c r="I388" s="68">
        <v>3</v>
      </c>
      <c r="J388" s="70">
        <v>20</v>
      </c>
      <c r="K388" s="4"/>
      <c r="L388" s="4"/>
      <c r="M388" s="4"/>
      <c r="N388" s="4"/>
    </row>
    <row r="389" spans="2:14" ht="15" hidden="1" customHeight="1" x14ac:dyDescent="0.4">
      <c r="B389" s="4">
        <v>341</v>
      </c>
      <c r="C389" s="4" t="s">
        <v>88</v>
      </c>
      <c r="D389" s="4">
        <v>27940</v>
      </c>
      <c r="E389" s="4">
        <v>6910</v>
      </c>
      <c r="F389" s="4">
        <v>17280</v>
      </c>
      <c r="G389" s="4"/>
      <c r="H389" s="68">
        <v>3</v>
      </c>
      <c r="I389" s="68">
        <v>4</v>
      </c>
      <c r="J389" s="70">
        <v>1</v>
      </c>
      <c r="K389" s="4"/>
      <c r="L389" s="4"/>
      <c r="M389" s="4"/>
      <c r="N389" s="4"/>
    </row>
    <row r="390" spans="2:14" ht="15" hidden="1" customHeight="1" x14ac:dyDescent="0.4">
      <c r="B390" s="4">
        <v>342</v>
      </c>
      <c r="C390" s="4" t="s">
        <v>89</v>
      </c>
      <c r="D390" s="4">
        <v>31550</v>
      </c>
      <c r="E390" s="4">
        <v>6910</v>
      </c>
      <c r="F390" s="4">
        <v>17280</v>
      </c>
      <c r="G390" s="4"/>
      <c r="H390" s="68">
        <v>3</v>
      </c>
      <c r="I390" s="68">
        <v>4</v>
      </c>
      <c r="J390" s="70">
        <v>2</v>
      </c>
      <c r="K390" s="4"/>
      <c r="L390" s="4"/>
      <c r="M390" s="4"/>
      <c r="N390" s="4"/>
    </row>
    <row r="391" spans="2:14" ht="15" hidden="1" customHeight="1" x14ac:dyDescent="0.4">
      <c r="B391" s="4">
        <v>343</v>
      </c>
      <c r="C391" s="4" t="s">
        <v>90</v>
      </c>
      <c r="D391" s="4">
        <v>35160</v>
      </c>
      <c r="E391" s="4">
        <v>6910</v>
      </c>
      <c r="F391" s="4">
        <v>17280</v>
      </c>
      <c r="G391" s="4"/>
      <c r="H391" s="68">
        <v>3</v>
      </c>
      <c r="I391" s="68">
        <v>4</v>
      </c>
      <c r="J391" s="70">
        <v>3</v>
      </c>
      <c r="K391" s="4"/>
      <c r="L391" s="4"/>
      <c r="M391" s="4"/>
      <c r="N391" s="4"/>
    </row>
    <row r="392" spans="2:14" ht="15" hidden="1" customHeight="1" x14ac:dyDescent="0.4">
      <c r="B392" s="4">
        <v>344</v>
      </c>
      <c r="C392" s="4" t="s">
        <v>91</v>
      </c>
      <c r="D392" s="4">
        <v>38770</v>
      </c>
      <c r="E392" s="4">
        <v>6910</v>
      </c>
      <c r="F392" s="4">
        <v>17280</v>
      </c>
      <c r="G392" s="4"/>
      <c r="H392" s="68">
        <v>3</v>
      </c>
      <c r="I392" s="68">
        <v>4</v>
      </c>
      <c r="J392" s="70">
        <v>4</v>
      </c>
      <c r="K392" s="4"/>
      <c r="L392" s="4"/>
      <c r="M392" s="4"/>
      <c r="N392" s="4"/>
    </row>
    <row r="393" spans="2:14" ht="15" hidden="1" customHeight="1" x14ac:dyDescent="0.4">
      <c r="B393" s="4">
        <v>345</v>
      </c>
      <c r="C393" s="4" t="s">
        <v>92</v>
      </c>
      <c r="D393" s="4">
        <v>42380</v>
      </c>
      <c r="E393" s="4">
        <v>6910</v>
      </c>
      <c r="F393" s="4">
        <v>17280</v>
      </c>
      <c r="G393" s="4"/>
      <c r="H393" s="68">
        <v>3</v>
      </c>
      <c r="I393" s="68">
        <v>4</v>
      </c>
      <c r="J393" s="70">
        <v>5</v>
      </c>
      <c r="K393" s="4"/>
      <c r="L393" s="4"/>
      <c r="M393" s="4"/>
      <c r="N393" s="4"/>
    </row>
    <row r="394" spans="2:14" ht="15" hidden="1" customHeight="1" x14ac:dyDescent="0.4">
      <c r="B394" s="4">
        <v>346</v>
      </c>
      <c r="C394" s="4" t="s">
        <v>93</v>
      </c>
      <c r="D394" s="4">
        <v>45990</v>
      </c>
      <c r="E394" s="4">
        <v>6910</v>
      </c>
      <c r="F394" s="4">
        <v>17280</v>
      </c>
      <c r="G394" s="4"/>
      <c r="H394" s="68">
        <v>3</v>
      </c>
      <c r="I394" s="68">
        <v>4</v>
      </c>
      <c r="J394" s="70">
        <v>6</v>
      </c>
      <c r="K394" s="4"/>
      <c r="L394" s="4"/>
      <c r="M394" s="4"/>
      <c r="N394" s="4"/>
    </row>
    <row r="395" spans="2:14" ht="15" hidden="1" customHeight="1" x14ac:dyDescent="0.4">
      <c r="B395" s="4">
        <v>347</v>
      </c>
      <c r="C395" s="4" t="s">
        <v>94</v>
      </c>
      <c r="D395" s="4">
        <v>49600</v>
      </c>
      <c r="E395" s="4">
        <v>6910</v>
      </c>
      <c r="F395" s="4">
        <v>17280</v>
      </c>
      <c r="G395" s="4"/>
      <c r="H395" s="68">
        <v>3</v>
      </c>
      <c r="I395" s="68">
        <v>4</v>
      </c>
      <c r="J395" s="70">
        <v>7</v>
      </c>
      <c r="K395" s="4"/>
      <c r="L395" s="4"/>
      <c r="M395" s="4"/>
      <c r="N395" s="4"/>
    </row>
    <row r="396" spans="2:14" ht="15" hidden="1" customHeight="1" x14ac:dyDescent="0.4">
      <c r="B396" s="4">
        <v>348</v>
      </c>
      <c r="C396" s="4" t="s">
        <v>95</v>
      </c>
      <c r="D396" s="4">
        <v>53200</v>
      </c>
      <c r="E396" s="4">
        <v>6910</v>
      </c>
      <c r="F396" s="4">
        <v>17280</v>
      </c>
      <c r="G396" s="4"/>
      <c r="H396" s="68">
        <v>3</v>
      </c>
      <c r="I396" s="68">
        <v>4</v>
      </c>
      <c r="J396" s="70">
        <v>8</v>
      </c>
      <c r="K396" s="4"/>
      <c r="L396" s="4"/>
      <c r="M396" s="4"/>
      <c r="N396" s="4"/>
    </row>
    <row r="397" spans="2:14" ht="15" hidden="1" customHeight="1" x14ac:dyDescent="0.4">
      <c r="B397" s="4">
        <v>349</v>
      </c>
      <c r="C397" s="4" t="s">
        <v>96</v>
      </c>
      <c r="D397" s="4">
        <v>56810</v>
      </c>
      <c r="E397" s="4">
        <v>6910</v>
      </c>
      <c r="F397" s="4">
        <v>17280</v>
      </c>
      <c r="G397" s="4"/>
      <c r="H397" s="68">
        <v>3</v>
      </c>
      <c r="I397" s="68">
        <v>4</v>
      </c>
      <c r="J397" s="70">
        <v>9</v>
      </c>
      <c r="K397" s="4"/>
      <c r="L397" s="4"/>
      <c r="M397" s="4"/>
      <c r="N397" s="4"/>
    </row>
    <row r="398" spans="2:14" ht="15" hidden="1" customHeight="1" x14ac:dyDescent="0.4">
      <c r="B398" s="4">
        <v>3410</v>
      </c>
      <c r="C398" s="4" t="s">
        <v>97</v>
      </c>
      <c r="D398" s="4">
        <v>60420</v>
      </c>
      <c r="E398" s="4">
        <v>6910</v>
      </c>
      <c r="F398" s="4">
        <v>17280</v>
      </c>
      <c r="G398" s="4"/>
      <c r="H398" s="68">
        <v>3</v>
      </c>
      <c r="I398" s="68">
        <v>4</v>
      </c>
      <c r="J398" s="70">
        <v>10</v>
      </c>
      <c r="K398" s="4"/>
      <c r="L398" s="4"/>
      <c r="M398" s="4"/>
      <c r="N398" s="4"/>
    </row>
    <row r="399" spans="2:14" ht="15" hidden="1" customHeight="1" x14ac:dyDescent="0.4">
      <c r="B399" s="4">
        <v>3411</v>
      </c>
      <c r="C399" s="4" t="s">
        <v>98</v>
      </c>
      <c r="D399" s="4">
        <v>63930</v>
      </c>
      <c r="E399" s="4">
        <v>6910</v>
      </c>
      <c r="F399" s="4">
        <v>17280</v>
      </c>
      <c r="G399" s="4"/>
      <c r="H399" s="68">
        <v>3</v>
      </c>
      <c r="I399" s="68">
        <v>4</v>
      </c>
      <c r="J399" s="70">
        <v>11</v>
      </c>
      <c r="K399" s="4"/>
      <c r="L399" s="4"/>
      <c r="M399" s="4"/>
      <c r="N399" s="4"/>
    </row>
    <row r="400" spans="2:14" ht="15" hidden="1" customHeight="1" x14ac:dyDescent="0.4">
      <c r="B400" s="4">
        <v>3412</v>
      </c>
      <c r="C400" s="4" t="s">
        <v>99</v>
      </c>
      <c r="D400" s="4">
        <v>67430</v>
      </c>
      <c r="E400" s="4">
        <v>6910</v>
      </c>
      <c r="F400" s="4">
        <v>17280</v>
      </c>
      <c r="G400" s="4"/>
      <c r="H400" s="68">
        <v>3</v>
      </c>
      <c r="I400" s="68">
        <v>4</v>
      </c>
      <c r="J400" s="70">
        <v>12</v>
      </c>
      <c r="K400" s="4"/>
      <c r="L400" s="4"/>
      <c r="M400" s="4"/>
      <c r="N400" s="4"/>
    </row>
    <row r="401" spans="2:14" ht="15" hidden="1" customHeight="1" x14ac:dyDescent="0.4">
      <c r="B401" s="4">
        <v>3413</v>
      </c>
      <c r="C401" s="4" t="s">
        <v>100</v>
      </c>
      <c r="D401" s="4">
        <v>70940</v>
      </c>
      <c r="E401" s="4">
        <v>6910</v>
      </c>
      <c r="F401" s="4">
        <v>17280</v>
      </c>
      <c r="G401" s="4"/>
      <c r="H401" s="68">
        <v>3</v>
      </c>
      <c r="I401" s="68">
        <v>4</v>
      </c>
      <c r="J401" s="70">
        <v>13</v>
      </c>
      <c r="K401" s="4"/>
      <c r="L401" s="4"/>
      <c r="M401" s="4"/>
      <c r="N401" s="4"/>
    </row>
    <row r="402" spans="2:14" ht="15" hidden="1" customHeight="1" x14ac:dyDescent="0.4">
      <c r="B402" s="4">
        <v>3414</v>
      </c>
      <c r="C402" s="4" t="s">
        <v>101</v>
      </c>
      <c r="D402" s="4">
        <v>74440</v>
      </c>
      <c r="E402" s="4">
        <v>6910</v>
      </c>
      <c r="F402" s="4">
        <v>17280</v>
      </c>
      <c r="G402" s="4"/>
      <c r="H402" s="68">
        <v>3</v>
      </c>
      <c r="I402" s="68">
        <v>4</v>
      </c>
      <c r="J402" s="70">
        <v>14</v>
      </c>
      <c r="K402" s="4"/>
      <c r="L402" s="4"/>
      <c r="M402" s="4"/>
      <c r="N402" s="4"/>
    </row>
    <row r="403" spans="2:14" ht="15" hidden="1" customHeight="1" x14ac:dyDescent="0.4">
      <c r="B403" s="4">
        <v>3415</v>
      </c>
      <c r="C403" s="4" t="s">
        <v>102</v>
      </c>
      <c r="D403" s="4">
        <v>77950</v>
      </c>
      <c r="E403" s="4">
        <v>6910</v>
      </c>
      <c r="F403" s="4">
        <v>17280</v>
      </c>
      <c r="G403" s="4"/>
      <c r="H403" s="68">
        <v>3</v>
      </c>
      <c r="I403" s="68">
        <v>4</v>
      </c>
      <c r="J403" s="70">
        <v>15</v>
      </c>
      <c r="K403" s="4"/>
      <c r="L403" s="4"/>
      <c r="M403" s="4"/>
      <c r="N403" s="4"/>
    </row>
    <row r="404" spans="2:14" ht="15" hidden="1" customHeight="1" x14ac:dyDescent="0.4">
      <c r="B404" s="4">
        <v>3416</v>
      </c>
      <c r="C404" s="4" t="s">
        <v>103</v>
      </c>
      <c r="D404" s="4">
        <v>81450</v>
      </c>
      <c r="E404" s="4">
        <v>6910</v>
      </c>
      <c r="F404" s="4">
        <v>17280</v>
      </c>
      <c r="G404" s="4"/>
      <c r="H404" s="68">
        <v>3</v>
      </c>
      <c r="I404" s="68">
        <v>4</v>
      </c>
      <c r="J404" s="70">
        <v>16</v>
      </c>
      <c r="K404" s="4"/>
      <c r="L404" s="4"/>
      <c r="M404" s="4"/>
      <c r="N404" s="4"/>
    </row>
    <row r="405" spans="2:14" ht="15" hidden="1" customHeight="1" x14ac:dyDescent="0.4">
      <c r="B405" s="4">
        <v>3417</v>
      </c>
      <c r="C405" s="4" t="s">
        <v>104</v>
      </c>
      <c r="D405" s="4">
        <v>84960</v>
      </c>
      <c r="E405" s="4">
        <v>6910</v>
      </c>
      <c r="F405" s="4">
        <v>17280</v>
      </c>
      <c r="G405" s="4"/>
      <c r="H405" s="68">
        <v>3</v>
      </c>
      <c r="I405" s="68">
        <v>4</v>
      </c>
      <c r="J405" s="70">
        <v>17</v>
      </c>
      <c r="K405" s="4"/>
      <c r="L405" s="4"/>
      <c r="M405" s="4"/>
      <c r="N405" s="4"/>
    </row>
    <row r="406" spans="2:14" ht="15" hidden="1" customHeight="1" x14ac:dyDescent="0.4">
      <c r="B406" s="4">
        <v>3418</v>
      </c>
      <c r="C406" s="4" t="s">
        <v>105</v>
      </c>
      <c r="D406" s="4">
        <v>88460</v>
      </c>
      <c r="E406" s="4">
        <v>6910</v>
      </c>
      <c r="F406" s="4">
        <v>17280</v>
      </c>
      <c r="G406" s="4"/>
      <c r="H406" s="68">
        <v>3</v>
      </c>
      <c r="I406" s="68">
        <v>4</v>
      </c>
      <c r="J406" s="70">
        <v>18</v>
      </c>
      <c r="K406" s="4"/>
      <c r="L406" s="4"/>
      <c r="M406" s="4"/>
      <c r="N406" s="4"/>
    </row>
    <row r="407" spans="2:14" ht="15" hidden="1" customHeight="1" x14ac:dyDescent="0.4">
      <c r="B407" s="4">
        <v>3419</v>
      </c>
      <c r="C407" s="4" t="s">
        <v>106</v>
      </c>
      <c r="D407" s="4">
        <v>91970</v>
      </c>
      <c r="E407" s="4">
        <v>6910</v>
      </c>
      <c r="F407" s="4">
        <v>17280</v>
      </c>
      <c r="G407" s="4"/>
      <c r="H407" s="68">
        <v>3</v>
      </c>
      <c r="I407" s="68">
        <v>4</v>
      </c>
      <c r="J407" s="70">
        <v>19</v>
      </c>
      <c r="K407" s="4"/>
      <c r="L407" s="4"/>
      <c r="M407" s="4"/>
      <c r="N407" s="4"/>
    </row>
    <row r="408" spans="2:14" ht="15" hidden="1" customHeight="1" x14ac:dyDescent="0.4">
      <c r="B408" s="4">
        <v>3420</v>
      </c>
      <c r="C408" s="4" t="s">
        <v>107</v>
      </c>
      <c r="D408" s="4">
        <v>95470</v>
      </c>
      <c r="E408" s="4">
        <v>6910</v>
      </c>
      <c r="F408" s="4">
        <v>17280</v>
      </c>
      <c r="G408" s="4"/>
      <c r="H408" s="68">
        <v>3</v>
      </c>
      <c r="I408" s="68">
        <v>4</v>
      </c>
      <c r="J408" s="70">
        <v>20</v>
      </c>
      <c r="K408" s="4"/>
      <c r="L408" s="4"/>
      <c r="M408" s="4"/>
      <c r="N408" s="4"/>
    </row>
    <row r="409" spans="2:14" ht="15" hidden="1" customHeight="1" x14ac:dyDescent="0.4">
      <c r="B409" s="4">
        <v>411</v>
      </c>
      <c r="C409" s="4" t="s">
        <v>88</v>
      </c>
      <c r="D409" s="4">
        <v>12530</v>
      </c>
      <c r="E409" s="4">
        <v>3060</v>
      </c>
      <c r="F409" s="4">
        <v>7640</v>
      </c>
      <c r="G409" s="4"/>
      <c r="H409" s="68">
        <v>4</v>
      </c>
      <c r="I409" s="68">
        <v>1</v>
      </c>
      <c r="J409" s="70">
        <v>1</v>
      </c>
      <c r="K409" s="4"/>
      <c r="L409" s="4"/>
      <c r="M409" s="4"/>
      <c r="N409" s="4"/>
    </row>
    <row r="410" spans="2:14" ht="15" hidden="1" customHeight="1" x14ac:dyDescent="0.4">
      <c r="B410" s="4">
        <v>412</v>
      </c>
      <c r="C410" s="4" t="s">
        <v>89</v>
      </c>
      <c r="D410" s="4">
        <v>14070</v>
      </c>
      <c r="E410" s="4">
        <v>3060</v>
      </c>
      <c r="F410" s="4">
        <v>7640</v>
      </c>
      <c r="G410" s="4"/>
      <c r="H410" s="68">
        <v>4</v>
      </c>
      <c r="I410" s="68">
        <v>1</v>
      </c>
      <c r="J410" s="70">
        <v>2</v>
      </c>
      <c r="K410" s="4"/>
      <c r="L410" s="4"/>
      <c r="M410" s="4"/>
      <c r="N410" s="4"/>
    </row>
    <row r="411" spans="2:14" ht="15" hidden="1" customHeight="1" x14ac:dyDescent="0.4">
      <c r="B411" s="4">
        <v>413</v>
      </c>
      <c r="C411" s="4" t="s">
        <v>90</v>
      </c>
      <c r="D411" s="4">
        <v>15600</v>
      </c>
      <c r="E411" s="4">
        <v>3060</v>
      </c>
      <c r="F411" s="4">
        <v>7640</v>
      </c>
      <c r="G411" s="4"/>
      <c r="H411" s="68">
        <v>4</v>
      </c>
      <c r="I411" s="68">
        <v>1</v>
      </c>
      <c r="J411" s="70">
        <v>3</v>
      </c>
      <c r="K411" s="4"/>
      <c r="L411" s="4"/>
      <c r="M411" s="4"/>
      <c r="N411" s="4"/>
    </row>
    <row r="412" spans="2:14" ht="15" hidden="1" customHeight="1" x14ac:dyDescent="0.4">
      <c r="B412" s="4">
        <v>414</v>
      </c>
      <c r="C412" s="4" t="s">
        <v>91</v>
      </c>
      <c r="D412" s="4">
        <v>17140</v>
      </c>
      <c r="E412" s="4">
        <v>3060</v>
      </c>
      <c r="F412" s="4">
        <v>7640</v>
      </c>
      <c r="G412" s="4"/>
      <c r="H412" s="68">
        <v>4</v>
      </c>
      <c r="I412" s="68">
        <v>1</v>
      </c>
      <c r="J412" s="70">
        <v>4</v>
      </c>
      <c r="K412" s="4"/>
      <c r="L412" s="4"/>
      <c r="M412" s="4"/>
      <c r="N412" s="4"/>
    </row>
    <row r="413" spans="2:14" ht="15" hidden="1" customHeight="1" x14ac:dyDescent="0.4">
      <c r="B413" s="4">
        <v>415</v>
      </c>
      <c r="C413" s="4" t="s">
        <v>92</v>
      </c>
      <c r="D413" s="4">
        <v>18680</v>
      </c>
      <c r="E413" s="4">
        <v>3060</v>
      </c>
      <c r="F413" s="4">
        <v>7640</v>
      </c>
      <c r="G413" s="4"/>
      <c r="H413" s="68">
        <v>4</v>
      </c>
      <c r="I413" s="68">
        <v>1</v>
      </c>
      <c r="J413" s="70">
        <v>5</v>
      </c>
      <c r="K413" s="4"/>
      <c r="L413" s="4"/>
      <c r="M413" s="4"/>
      <c r="N413" s="4"/>
    </row>
    <row r="414" spans="2:14" ht="15" hidden="1" customHeight="1" x14ac:dyDescent="0.4">
      <c r="B414" s="4">
        <v>416</v>
      </c>
      <c r="C414" s="4" t="s">
        <v>93</v>
      </c>
      <c r="D414" s="4">
        <v>20220</v>
      </c>
      <c r="E414" s="4">
        <v>3060</v>
      </c>
      <c r="F414" s="4">
        <v>7640</v>
      </c>
      <c r="G414" s="4"/>
      <c r="H414" s="68">
        <v>4</v>
      </c>
      <c r="I414" s="68">
        <v>1</v>
      </c>
      <c r="J414" s="70">
        <v>6</v>
      </c>
      <c r="K414" s="4"/>
      <c r="L414" s="4"/>
      <c r="M414" s="4"/>
      <c r="N414" s="4"/>
    </row>
    <row r="415" spans="2:14" ht="15" hidden="1" customHeight="1" x14ac:dyDescent="0.4">
      <c r="B415" s="4">
        <v>417</v>
      </c>
      <c r="C415" s="4" t="s">
        <v>94</v>
      </c>
      <c r="D415" s="4">
        <v>21760</v>
      </c>
      <c r="E415" s="4">
        <v>3060</v>
      </c>
      <c r="F415" s="4">
        <v>7640</v>
      </c>
      <c r="G415" s="4"/>
      <c r="H415" s="68">
        <v>4</v>
      </c>
      <c r="I415" s="68">
        <v>1</v>
      </c>
      <c r="J415" s="70">
        <v>7</v>
      </c>
      <c r="K415" s="4"/>
      <c r="L415" s="4"/>
      <c r="M415" s="4"/>
      <c r="N415" s="4"/>
    </row>
    <row r="416" spans="2:14" ht="15" hidden="1" customHeight="1" x14ac:dyDescent="0.4">
      <c r="B416" s="4">
        <v>418</v>
      </c>
      <c r="C416" s="4" t="s">
        <v>95</v>
      </c>
      <c r="D416" s="4">
        <v>23300</v>
      </c>
      <c r="E416" s="4">
        <v>3060</v>
      </c>
      <c r="F416" s="4">
        <v>7640</v>
      </c>
      <c r="G416" s="4"/>
      <c r="H416" s="68">
        <v>4</v>
      </c>
      <c r="I416" s="68">
        <v>1</v>
      </c>
      <c r="J416" s="70">
        <v>8</v>
      </c>
      <c r="K416" s="4"/>
      <c r="L416" s="4"/>
      <c r="M416" s="4"/>
      <c r="N416" s="4"/>
    </row>
    <row r="417" spans="2:14" ht="15" hidden="1" customHeight="1" x14ac:dyDescent="0.4">
      <c r="B417" s="4">
        <v>419</v>
      </c>
      <c r="C417" s="4" t="s">
        <v>96</v>
      </c>
      <c r="D417" s="4">
        <v>24840</v>
      </c>
      <c r="E417" s="4">
        <v>3060</v>
      </c>
      <c r="F417" s="4">
        <v>7640</v>
      </c>
      <c r="G417" s="4"/>
      <c r="H417" s="68">
        <v>4</v>
      </c>
      <c r="I417" s="68">
        <v>1</v>
      </c>
      <c r="J417" s="70">
        <v>9</v>
      </c>
      <c r="K417" s="4"/>
      <c r="L417" s="4"/>
      <c r="M417" s="4"/>
      <c r="N417" s="4"/>
    </row>
    <row r="418" spans="2:14" ht="15" hidden="1" customHeight="1" x14ac:dyDescent="0.4">
      <c r="B418" s="4">
        <v>4110</v>
      </c>
      <c r="C418" s="4" t="s">
        <v>97</v>
      </c>
      <c r="D418" s="4">
        <v>26380</v>
      </c>
      <c r="E418" s="4">
        <v>3060</v>
      </c>
      <c r="F418" s="4">
        <v>7640</v>
      </c>
      <c r="G418" s="4"/>
      <c r="H418" s="68">
        <v>4</v>
      </c>
      <c r="I418" s="68">
        <v>1</v>
      </c>
      <c r="J418" s="70">
        <v>10</v>
      </c>
      <c r="K418" s="4"/>
      <c r="L418" s="4"/>
      <c r="M418" s="4"/>
      <c r="N418" s="4"/>
    </row>
    <row r="419" spans="2:14" ht="15" hidden="1" customHeight="1" x14ac:dyDescent="0.4">
      <c r="B419" s="4">
        <v>4111</v>
      </c>
      <c r="C419" s="4" t="s">
        <v>98</v>
      </c>
      <c r="D419" s="4">
        <v>27910</v>
      </c>
      <c r="E419" s="4">
        <v>3060</v>
      </c>
      <c r="F419" s="4">
        <v>7640</v>
      </c>
      <c r="G419" s="4"/>
      <c r="H419" s="68">
        <v>4</v>
      </c>
      <c r="I419" s="68">
        <v>1</v>
      </c>
      <c r="J419" s="70">
        <v>11</v>
      </c>
      <c r="K419" s="4"/>
      <c r="L419" s="4"/>
      <c r="M419" s="4"/>
      <c r="N419" s="4"/>
    </row>
    <row r="420" spans="2:14" ht="15" hidden="1" customHeight="1" x14ac:dyDescent="0.4">
      <c r="B420" s="4">
        <v>4112</v>
      </c>
      <c r="C420" s="4" t="s">
        <v>99</v>
      </c>
      <c r="D420" s="4">
        <v>29450</v>
      </c>
      <c r="E420" s="4">
        <v>3060</v>
      </c>
      <c r="F420" s="4">
        <v>7640</v>
      </c>
      <c r="G420" s="4"/>
      <c r="H420" s="68">
        <v>4</v>
      </c>
      <c r="I420" s="68">
        <v>1</v>
      </c>
      <c r="J420" s="70">
        <v>12</v>
      </c>
      <c r="K420" s="4"/>
      <c r="L420" s="4"/>
      <c r="M420" s="4"/>
      <c r="N420" s="4"/>
    </row>
    <row r="421" spans="2:14" ht="15" hidden="1" customHeight="1" x14ac:dyDescent="0.4">
      <c r="B421" s="4">
        <v>4113</v>
      </c>
      <c r="C421" s="4" t="s">
        <v>100</v>
      </c>
      <c r="D421" s="4">
        <v>30980</v>
      </c>
      <c r="E421" s="4">
        <v>3060</v>
      </c>
      <c r="F421" s="4">
        <v>7640</v>
      </c>
      <c r="G421" s="4"/>
      <c r="H421" s="68">
        <v>4</v>
      </c>
      <c r="I421" s="68">
        <v>1</v>
      </c>
      <c r="J421" s="70">
        <v>13</v>
      </c>
      <c r="K421" s="4"/>
      <c r="L421" s="4"/>
      <c r="M421" s="4"/>
      <c r="N421" s="4"/>
    </row>
    <row r="422" spans="2:14" ht="15" hidden="1" customHeight="1" x14ac:dyDescent="0.4">
      <c r="B422" s="4">
        <v>4114</v>
      </c>
      <c r="C422" s="4" t="s">
        <v>101</v>
      </c>
      <c r="D422" s="4">
        <v>32520</v>
      </c>
      <c r="E422" s="4">
        <v>3060</v>
      </c>
      <c r="F422" s="4">
        <v>7640</v>
      </c>
      <c r="G422" s="4"/>
      <c r="H422" s="68">
        <v>4</v>
      </c>
      <c r="I422" s="68">
        <v>1</v>
      </c>
      <c r="J422" s="70">
        <v>14</v>
      </c>
      <c r="K422" s="4"/>
      <c r="L422" s="4"/>
      <c r="M422" s="4"/>
      <c r="N422" s="4"/>
    </row>
    <row r="423" spans="2:14" ht="15" hidden="1" customHeight="1" x14ac:dyDescent="0.4">
      <c r="B423" s="4">
        <v>4115</v>
      </c>
      <c r="C423" s="4" t="s">
        <v>102</v>
      </c>
      <c r="D423" s="4">
        <v>34050</v>
      </c>
      <c r="E423" s="4">
        <v>3060</v>
      </c>
      <c r="F423" s="4">
        <v>7640</v>
      </c>
      <c r="G423" s="4"/>
      <c r="H423" s="68">
        <v>4</v>
      </c>
      <c r="I423" s="68">
        <v>1</v>
      </c>
      <c r="J423" s="70">
        <v>15</v>
      </c>
      <c r="K423" s="4"/>
      <c r="L423" s="4"/>
      <c r="M423" s="4"/>
      <c r="N423" s="4"/>
    </row>
    <row r="424" spans="2:14" ht="15" hidden="1" customHeight="1" x14ac:dyDescent="0.4">
      <c r="B424" s="4">
        <v>4116</v>
      </c>
      <c r="C424" s="4" t="s">
        <v>103</v>
      </c>
      <c r="D424" s="4">
        <v>35590</v>
      </c>
      <c r="E424" s="4">
        <v>3060</v>
      </c>
      <c r="F424" s="4">
        <v>7640</v>
      </c>
      <c r="G424" s="4"/>
      <c r="H424" s="68">
        <v>4</v>
      </c>
      <c r="I424" s="68">
        <v>1</v>
      </c>
      <c r="J424" s="70">
        <v>16</v>
      </c>
      <c r="K424" s="4"/>
      <c r="L424" s="4"/>
      <c r="M424" s="4"/>
      <c r="N424" s="4"/>
    </row>
    <row r="425" spans="2:14" ht="15" hidden="1" customHeight="1" x14ac:dyDescent="0.4">
      <c r="B425" s="4">
        <v>4117</v>
      </c>
      <c r="C425" s="4" t="s">
        <v>104</v>
      </c>
      <c r="D425" s="4">
        <v>37120</v>
      </c>
      <c r="E425" s="4">
        <v>3060</v>
      </c>
      <c r="F425" s="4">
        <v>7640</v>
      </c>
      <c r="G425" s="4"/>
      <c r="H425" s="68">
        <v>4</v>
      </c>
      <c r="I425" s="68">
        <v>1</v>
      </c>
      <c r="J425" s="70">
        <v>17</v>
      </c>
      <c r="K425" s="4"/>
      <c r="L425" s="4"/>
      <c r="M425" s="4"/>
      <c r="N425" s="4"/>
    </row>
    <row r="426" spans="2:14" ht="15" hidden="1" customHeight="1" x14ac:dyDescent="0.4">
      <c r="B426" s="4">
        <v>4118</v>
      </c>
      <c r="C426" s="4" t="s">
        <v>105</v>
      </c>
      <c r="D426" s="4">
        <v>38660</v>
      </c>
      <c r="E426" s="4">
        <v>3060</v>
      </c>
      <c r="F426" s="4">
        <v>7640</v>
      </c>
      <c r="G426" s="4"/>
      <c r="H426" s="68">
        <v>4</v>
      </c>
      <c r="I426" s="68">
        <v>1</v>
      </c>
      <c r="J426" s="70">
        <v>18</v>
      </c>
      <c r="K426" s="4"/>
      <c r="L426" s="4"/>
      <c r="M426" s="4"/>
      <c r="N426" s="4"/>
    </row>
    <row r="427" spans="2:14" ht="15" hidden="1" customHeight="1" x14ac:dyDescent="0.4">
      <c r="B427" s="4">
        <v>4119</v>
      </c>
      <c r="C427" s="4" t="s">
        <v>106</v>
      </c>
      <c r="D427" s="4">
        <v>40190</v>
      </c>
      <c r="E427" s="4">
        <v>3060</v>
      </c>
      <c r="F427" s="4">
        <v>7640</v>
      </c>
      <c r="G427" s="4"/>
      <c r="H427" s="68">
        <v>4</v>
      </c>
      <c r="I427" s="68">
        <v>1</v>
      </c>
      <c r="J427" s="70">
        <v>19</v>
      </c>
      <c r="K427" s="4"/>
      <c r="L427" s="4"/>
      <c r="M427" s="4"/>
      <c r="N427" s="4"/>
    </row>
    <row r="428" spans="2:14" ht="15" hidden="1" customHeight="1" x14ac:dyDescent="0.4">
      <c r="B428" s="4">
        <v>4120</v>
      </c>
      <c r="C428" s="4" t="s">
        <v>107</v>
      </c>
      <c r="D428" s="4">
        <v>41730</v>
      </c>
      <c r="E428" s="4">
        <v>3060</v>
      </c>
      <c r="F428" s="4">
        <v>7640</v>
      </c>
      <c r="G428" s="4"/>
      <c r="H428" s="68">
        <v>4</v>
      </c>
      <c r="I428" s="68">
        <v>1</v>
      </c>
      <c r="J428" s="70">
        <v>20</v>
      </c>
      <c r="K428" s="4"/>
      <c r="L428" s="4"/>
      <c r="M428" s="4"/>
      <c r="N428" s="4"/>
    </row>
    <row r="429" spans="2:14" ht="15" hidden="1" customHeight="1" x14ac:dyDescent="0.4">
      <c r="B429" s="4">
        <v>421</v>
      </c>
      <c r="C429" s="4" t="s">
        <v>88</v>
      </c>
      <c r="D429" s="4">
        <v>14560</v>
      </c>
      <c r="E429" s="4">
        <v>3540</v>
      </c>
      <c r="F429" s="4">
        <v>8850</v>
      </c>
      <c r="G429" s="4"/>
      <c r="H429" s="68">
        <v>4</v>
      </c>
      <c r="I429" s="68">
        <v>2</v>
      </c>
      <c r="J429" s="70">
        <v>1</v>
      </c>
      <c r="K429" s="4"/>
      <c r="L429" s="4"/>
      <c r="M429" s="4"/>
      <c r="N429" s="4"/>
    </row>
    <row r="430" spans="2:14" ht="15" hidden="1" customHeight="1" x14ac:dyDescent="0.4">
      <c r="B430" s="4">
        <v>422</v>
      </c>
      <c r="C430" s="4" t="s">
        <v>89</v>
      </c>
      <c r="D430" s="4">
        <v>16370</v>
      </c>
      <c r="E430" s="4">
        <v>3540</v>
      </c>
      <c r="F430" s="4">
        <v>8850</v>
      </c>
      <c r="G430" s="4"/>
      <c r="H430" s="68">
        <v>4</v>
      </c>
      <c r="I430" s="68">
        <v>2</v>
      </c>
      <c r="J430" s="70">
        <v>2</v>
      </c>
      <c r="K430" s="4"/>
      <c r="L430" s="4"/>
      <c r="M430" s="4"/>
      <c r="N430" s="4"/>
    </row>
    <row r="431" spans="2:14" ht="15" hidden="1" customHeight="1" x14ac:dyDescent="0.4">
      <c r="B431" s="4">
        <v>423</v>
      </c>
      <c r="C431" s="4" t="s">
        <v>90</v>
      </c>
      <c r="D431" s="4">
        <v>18190</v>
      </c>
      <c r="E431" s="4">
        <v>3540</v>
      </c>
      <c r="F431" s="4">
        <v>8850</v>
      </c>
      <c r="G431" s="4"/>
      <c r="H431" s="68">
        <v>4</v>
      </c>
      <c r="I431" s="68">
        <v>2</v>
      </c>
      <c r="J431" s="70">
        <v>3</v>
      </c>
      <c r="K431" s="4"/>
      <c r="L431" s="4"/>
      <c r="M431" s="4"/>
      <c r="N431" s="4"/>
    </row>
    <row r="432" spans="2:14" ht="15" hidden="1" customHeight="1" x14ac:dyDescent="0.4">
      <c r="B432" s="4">
        <v>424</v>
      </c>
      <c r="C432" s="4" t="s">
        <v>91</v>
      </c>
      <c r="D432" s="4">
        <v>20000</v>
      </c>
      <c r="E432" s="4">
        <v>3540</v>
      </c>
      <c r="F432" s="4">
        <v>8850</v>
      </c>
      <c r="G432" s="4"/>
      <c r="H432" s="68">
        <v>4</v>
      </c>
      <c r="I432" s="68">
        <v>2</v>
      </c>
      <c r="J432" s="70">
        <v>4</v>
      </c>
      <c r="K432" s="4"/>
      <c r="L432" s="4"/>
      <c r="M432" s="4"/>
      <c r="N432" s="4"/>
    </row>
    <row r="433" spans="2:14" ht="15" hidden="1" customHeight="1" x14ac:dyDescent="0.4">
      <c r="B433" s="4">
        <v>425</v>
      </c>
      <c r="C433" s="4" t="s">
        <v>92</v>
      </c>
      <c r="D433" s="4">
        <v>21810</v>
      </c>
      <c r="E433" s="4">
        <v>3540</v>
      </c>
      <c r="F433" s="4">
        <v>8850</v>
      </c>
      <c r="G433" s="4"/>
      <c r="H433" s="68">
        <v>4</v>
      </c>
      <c r="I433" s="68">
        <v>2</v>
      </c>
      <c r="J433" s="70">
        <v>5</v>
      </c>
      <c r="K433" s="4"/>
      <c r="L433" s="4"/>
      <c r="M433" s="4"/>
      <c r="N433" s="4"/>
    </row>
    <row r="434" spans="2:14" ht="15" hidden="1" customHeight="1" x14ac:dyDescent="0.4">
      <c r="B434" s="4">
        <v>426</v>
      </c>
      <c r="C434" s="4" t="s">
        <v>93</v>
      </c>
      <c r="D434" s="4">
        <v>23630</v>
      </c>
      <c r="E434" s="4">
        <v>3540</v>
      </c>
      <c r="F434" s="4">
        <v>8850</v>
      </c>
      <c r="G434" s="4"/>
      <c r="H434" s="68">
        <v>4</v>
      </c>
      <c r="I434" s="68">
        <v>2</v>
      </c>
      <c r="J434" s="70">
        <v>6</v>
      </c>
      <c r="K434" s="4"/>
      <c r="L434" s="4"/>
      <c r="M434" s="4"/>
      <c r="N434" s="4"/>
    </row>
    <row r="435" spans="2:14" ht="15" hidden="1" customHeight="1" x14ac:dyDescent="0.4">
      <c r="B435" s="4">
        <v>427</v>
      </c>
      <c r="C435" s="4" t="s">
        <v>94</v>
      </c>
      <c r="D435" s="4">
        <v>25440</v>
      </c>
      <c r="E435" s="4">
        <v>3540</v>
      </c>
      <c r="F435" s="4">
        <v>8850</v>
      </c>
      <c r="G435" s="4"/>
      <c r="H435" s="68">
        <v>4</v>
      </c>
      <c r="I435" s="68">
        <v>2</v>
      </c>
      <c r="J435" s="70">
        <v>7</v>
      </c>
      <c r="K435" s="4"/>
      <c r="L435" s="4"/>
      <c r="M435" s="4"/>
      <c r="N435" s="4"/>
    </row>
    <row r="436" spans="2:14" ht="15" hidden="1" customHeight="1" x14ac:dyDescent="0.4">
      <c r="B436" s="4">
        <v>428</v>
      </c>
      <c r="C436" s="4" t="s">
        <v>95</v>
      </c>
      <c r="D436" s="4">
        <v>27250</v>
      </c>
      <c r="E436" s="4">
        <v>3540</v>
      </c>
      <c r="F436" s="4">
        <v>8850</v>
      </c>
      <c r="G436" s="4"/>
      <c r="H436" s="68">
        <v>4</v>
      </c>
      <c r="I436" s="68">
        <v>2</v>
      </c>
      <c r="J436" s="70">
        <v>8</v>
      </c>
      <c r="K436" s="4"/>
      <c r="L436" s="4"/>
      <c r="M436" s="4"/>
      <c r="N436" s="4"/>
    </row>
    <row r="437" spans="2:14" ht="15" hidden="1" customHeight="1" x14ac:dyDescent="0.4">
      <c r="B437" s="4">
        <v>429</v>
      </c>
      <c r="C437" s="4" t="s">
        <v>96</v>
      </c>
      <c r="D437" s="4">
        <v>29060</v>
      </c>
      <c r="E437" s="4">
        <v>3540</v>
      </c>
      <c r="F437" s="4">
        <v>8850</v>
      </c>
      <c r="G437" s="4"/>
      <c r="H437" s="68">
        <v>4</v>
      </c>
      <c r="I437" s="68">
        <v>2</v>
      </c>
      <c r="J437" s="70">
        <v>9</v>
      </c>
      <c r="K437" s="4"/>
      <c r="L437" s="4"/>
      <c r="M437" s="4"/>
      <c r="N437" s="4"/>
    </row>
    <row r="438" spans="2:14" ht="15" hidden="1" customHeight="1" x14ac:dyDescent="0.4">
      <c r="B438" s="4">
        <v>4210</v>
      </c>
      <c r="C438" s="4" t="s">
        <v>97</v>
      </c>
      <c r="D438" s="4">
        <v>30880</v>
      </c>
      <c r="E438" s="4">
        <v>3540</v>
      </c>
      <c r="F438" s="4">
        <v>8850</v>
      </c>
      <c r="G438" s="4"/>
      <c r="H438" s="68">
        <v>4</v>
      </c>
      <c r="I438" s="68">
        <v>2</v>
      </c>
      <c r="J438" s="70">
        <v>10</v>
      </c>
      <c r="K438" s="4"/>
      <c r="L438" s="4"/>
      <c r="M438" s="4"/>
      <c r="N438" s="4"/>
    </row>
    <row r="439" spans="2:14" ht="15" hidden="1" customHeight="1" x14ac:dyDescent="0.4">
      <c r="B439" s="4">
        <v>4211</v>
      </c>
      <c r="C439" s="4" t="s">
        <v>98</v>
      </c>
      <c r="D439" s="4">
        <v>32660</v>
      </c>
      <c r="E439" s="4">
        <v>3540</v>
      </c>
      <c r="F439" s="4">
        <v>8850</v>
      </c>
      <c r="G439" s="4"/>
      <c r="H439" s="68">
        <v>4</v>
      </c>
      <c r="I439" s="68">
        <v>2</v>
      </c>
      <c r="J439" s="70">
        <v>11</v>
      </c>
      <c r="K439" s="4"/>
      <c r="L439" s="4"/>
      <c r="M439" s="4"/>
      <c r="N439" s="4"/>
    </row>
    <row r="440" spans="2:14" ht="15" hidden="1" customHeight="1" x14ac:dyDescent="0.4">
      <c r="B440" s="4">
        <v>4212</v>
      </c>
      <c r="C440" s="4" t="s">
        <v>99</v>
      </c>
      <c r="D440" s="4">
        <v>34450</v>
      </c>
      <c r="E440" s="4">
        <v>3540</v>
      </c>
      <c r="F440" s="4">
        <v>8850</v>
      </c>
      <c r="G440" s="4"/>
      <c r="H440" s="68">
        <v>4</v>
      </c>
      <c r="I440" s="68">
        <v>2</v>
      </c>
      <c r="J440" s="70">
        <v>12</v>
      </c>
      <c r="K440" s="4"/>
      <c r="L440" s="4"/>
      <c r="M440" s="4"/>
      <c r="N440" s="4"/>
    </row>
    <row r="441" spans="2:14" ht="15" hidden="1" customHeight="1" x14ac:dyDescent="0.4">
      <c r="B441" s="4">
        <v>4213</v>
      </c>
      <c r="C441" s="4" t="s">
        <v>100</v>
      </c>
      <c r="D441" s="4">
        <v>36230</v>
      </c>
      <c r="E441" s="4">
        <v>3540</v>
      </c>
      <c r="F441" s="4">
        <v>8850</v>
      </c>
      <c r="G441" s="4"/>
      <c r="H441" s="68">
        <v>4</v>
      </c>
      <c r="I441" s="68">
        <v>2</v>
      </c>
      <c r="J441" s="70">
        <v>13</v>
      </c>
      <c r="K441" s="4"/>
      <c r="L441" s="4"/>
      <c r="M441" s="4"/>
      <c r="N441" s="4"/>
    </row>
    <row r="442" spans="2:14" ht="15" hidden="1" customHeight="1" x14ac:dyDescent="0.4">
      <c r="B442" s="4">
        <v>4214</v>
      </c>
      <c r="C442" s="4" t="s">
        <v>101</v>
      </c>
      <c r="D442" s="4">
        <v>38020</v>
      </c>
      <c r="E442" s="4">
        <v>3540</v>
      </c>
      <c r="F442" s="4">
        <v>8850</v>
      </c>
      <c r="G442" s="4"/>
      <c r="H442" s="68">
        <v>4</v>
      </c>
      <c r="I442" s="68">
        <v>2</v>
      </c>
      <c r="J442" s="70">
        <v>14</v>
      </c>
      <c r="K442" s="4"/>
      <c r="L442" s="4"/>
      <c r="M442" s="4"/>
      <c r="N442" s="4"/>
    </row>
    <row r="443" spans="2:14" ht="15" hidden="1" customHeight="1" x14ac:dyDescent="0.4">
      <c r="B443" s="4">
        <v>4215</v>
      </c>
      <c r="C443" s="4" t="s">
        <v>102</v>
      </c>
      <c r="D443" s="4">
        <v>39800</v>
      </c>
      <c r="E443" s="4">
        <v>3540</v>
      </c>
      <c r="F443" s="4">
        <v>8850</v>
      </c>
      <c r="G443" s="4"/>
      <c r="H443" s="68">
        <v>4</v>
      </c>
      <c r="I443" s="68">
        <v>2</v>
      </c>
      <c r="J443" s="70">
        <v>15</v>
      </c>
      <c r="K443" s="4"/>
      <c r="L443" s="4"/>
      <c r="M443" s="4"/>
      <c r="N443" s="4"/>
    </row>
    <row r="444" spans="2:14" ht="15" hidden="1" customHeight="1" x14ac:dyDescent="0.4">
      <c r="B444" s="4">
        <v>4216</v>
      </c>
      <c r="C444" s="4" t="s">
        <v>103</v>
      </c>
      <c r="D444" s="4">
        <v>41590</v>
      </c>
      <c r="E444" s="4">
        <v>3540</v>
      </c>
      <c r="F444" s="4">
        <v>8850</v>
      </c>
      <c r="G444" s="4"/>
      <c r="H444" s="68">
        <v>4</v>
      </c>
      <c r="I444" s="68">
        <v>2</v>
      </c>
      <c r="J444" s="70">
        <v>16</v>
      </c>
      <c r="K444" s="4"/>
      <c r="L444" s="4"/>
      <c r="M444" s="4"/>
      <c r="N444" s="4"/>
    </row>
    <row r="445" spans="2:14" ht="15" hidden="1" customHeight="1" x14ac:dyDescent="0.4">
      <c r="B445" s="4">
        <v>4217</v>
      </c>
      <c r="C445" s="4" t="s">
        <v>104</v>
      </c>
      <c r="D445" s="4">
        <v>43370</v>
      </c>
      <c r="E445" s="4">
        <v>3540</v>
      </c>
      <c r="F445" s="4">
        <v>8850</v>
      </c>
      <c r="G445" s="4"/>
      <c r="H445" s="68">
        <v>4</v>
      </c>
      <c r="I445" s="68">
        <v>2</v>
      </c>
      <c r="J445" s="70">
        <v>17</v>
      </c>
      <c r="K445" s="4"/>
      <c r="L445" s="4"/>
      <c r="M445" s="4"/>
      <c r="N445" s="4"/>
    </row>
    <row r="446" spans="2:14" ht="15" hidden="1" customHeight="1" x14ac:dyDescent="0.4">
      <c r="B446" s="4">
        <v>4218</v>
      </c>
      <c r="C446" s="4" t="s">
        <v>105</v>
      </c>
      <c r="D446" s="4">
        <v>45160</v>
      </c>
      <c r="E446" s="4">
        <v>3540</v>
      </c>
      <c r="F446" s="4">
        <v>8850</v>
      </c>
      <c r="G446" s="4"/>
      <c r="H446" s="68">
        <v>4</v>
      </c>
      <c r="I446" s="68">
        <v>2</v>
      </c>
      <c r="J446" s="70">
        <v>18</v>
      </c>
      <c r="K446" s="4"/>
      <c r="L446" s="4"/>
      <c r="M446" s="4"/>
      <c r="N446" s="4"/>
    </row>
    <row r="447" spans="2:14" ht="15" hidden="1" customHeight="1" x14ac:dyDescent="0.4">
      <c r="B447" s="4">
        <v>4219</v>
      </c>
      <c r="C447" s="4" t="s">
        <v>106</v>
      </c>
      <c r="D447" s="4">
        <v>46940</v>
      </c>
      <c r="E447" s="4">
        <v>3540</v>
      </c>
      <c r="F447" s="4">
        <v>8850</v>
      </c>
      <c r="G447" s="4"/>
      <c r="H447" s="68">
        <v>4</v>
      </c>
      <c r="I447" s="68">
        <v>2</v>
      </c>
      <c r="J447" s="70">
        <v>19</v>
      </c>
      <c r="K447" s="4"/>
      <c r="L447" s="4"/>
      <c r="M447" s="4"/>
      <c r="N447" s="4"/>
    </row>
    <row r="448" spans="2:14" ht="15" hidden="1" customHeight="1" x14ac:dyDescent="0.4">
      <c r="B448" s="4">
        <v>4220</v>
      </c>
      <c r="C448" s="4" t="s">
        <v>107</v>
      </c>
      <c r="D448" s="4">
        <v>48730</v>
      </c>
      <c r="E448" s="4">
        <v>3540</v>
      </c>
      <c r="F448" s="4">
        <v>8850</v>
      </c>
      <c r="G448" s="4"/>
      <c r="H448" s="68">
        <v>4</v>
      </c>
      <c r="I448" s="68">
        <v>2</v>
      </c>
      <c r="J448" s="70">
        <v>20</v>
      </c>
      <c r="K448" s="4"/>
      <c r="L448" s="4"/>
      <c r="M448" s="4"/>
      <c r="N448" s="4"/>
    </row>
    <row r="449" spans="2:14" ht="15" hidden="1" customHeight="1" x14ac:dyDescent="0.4">
      <c r="B449" s="4">
        <v>431</v>
      </c>
      <c r="C449" s="4" t="s">
        <v>88</v>
      </c>
      <c r="D449" s="4">
        <v>18680</v>
      </c>
      <c r="E449" s="4">
        <v>4710</v>
      </c>
      <c r="F449" s="4">
        <v>11770</v>
      </c>
      <c r="G449" s="4"/>
      <c r="H449" s="68">
        <v>4</v>
      </c>
      <c r="I449" s="68">
        <v>3</v>
      </c>
      <c r="J449" s="70">
        <v>1</v>
      </c>
      <c r="K449" s="4"/>
      <c r="L449" s="4"/>
      <c r="M449" s="4"/>
      <c r="N449" s="4"/>
    </row>
    <row r="450" spans="2:14" ht="15" hidden="1" customHeight="1" x14ac:dyDescent="0.4">
      <c r="B450" s="4">
        <v>432</v>
      </c>
      <c r="C450" s="4" t="s">
        <v>89</v>
      </c>
      <c r="D450" s="4">
        <v>21150</v>
      </c>
      <c r="E450" s="4">
        <v>4710</v>
      </c>
      <c r="F450" s="4">
        <v>11770</v>
      </c>
      <c r="G450" s="4"/>
      <c r="H450" s="68">
        <v>4</v>
      </c>
      <c r="I450" s="68">
        <v>3</v>
      </c>
      <c r="J450" s="70">
        <v>2</v>
      </c>
      <c r="K450" s="4"/>
      <c r="L450" s="4"/>
      <c r="M450" s="4"/>
      <c r="N450" s="4"/>
    </row>
    <row r="451" spans="2:14" ht="15" hidden="1" customHeight="1" x14ac:dyDescent="0.4">
      <c r="B451" s="4">
        <v>433</v>
      </c>
      <c r="C451" s="4" t="s">
        <v>90</v>
      </c>
      <c r="D451" s="4">
        <v>23620</v>
      </c>
      <c r="E451" s="4">
        <v>4710</v>
      </c>
      <c r="F451" s="4">
        <v>11770</v>
      </c>
      <c r="G451" s="4"/>
      <c r="H451" s="68">
        <v>4</v>
      </c>
      <c r="I451" s="68">
        <v>3</v>
      </c>
      <c r="J451" s="70">
        <v>3</v>
      </c>
      <c r="K451" s="4"/>
      <c r="L451" s="4"/>
      <c r="M451" s="4"/>
      <c r="N451" s="4"/>
    </row>
    <row r="452" spans="2:14" ht="15" hidden="1" customHeight="1" x14ac:dyDescent="0.4">
      <c r="B452" s="4">
        <v>434</v>
      </c>
      <c r="C452" s="4" t="s">
        <v>91</v>
      </c>
      <c r="D452" s="4">
        <v>26090</v>
      </c>
      <c r="E452" s="4">
        <v>4710</v>
      </c>
      <c r="F452" s="4">
        <v>11770</v>
      </c>
      <c r="G452" s="4"/>
      <c r="H452" s="68">
        <v>4</v>
      </c>
      <c r="I452" s="68">
        <v>3</v>
      </c>
      <c r="J452" s="70">
        <v>4</v>
      </c>
      <c r="K452" s="4"/>
      <c r="L452" s="4"/>
      <c r="M452" s="4"/>
      <c r="N452" s="4"/>
    </row>
    <row r="453" spans="2:14" ht="15" hidden="1" customHeight="1" x14ac:dyDescent="0.4">
      <c r="B453" s="4">
        <v>435</v>
      </c>
      <c r="C453" s="4" t="s">
        <v>92</v>
      </c>
      <c r="D453" s="4">
        <v>28560</v>
      </c>
      <c r="E453" s="4">
        <v>4710</v>
      </c>
      <c r="F453" s="4">
        <v>11770</v>
      </c>
      <c r="G453" s="4"/>
      <c r="H453" s="68">
        <v>4</v>
      </c>
      <c r="I453" s="68">
        <v>3</v>
      </c>
      <c r="J453" s="70">
        <v>5</v>
      </c>
      <c r="K453" s="4"/>
      <c r="L453" s="4"/>
      <c r="M453" s="4"/>
      <c r="N453" s="4"/>
    </row>
    <row r="454" spans="2:14" ht="15" hidden="1" customHeight="1" x14ac:dyDescent="0.4">
      <c r="B454" s="4">
        <v>436</v>
      </c>
      <c r="C454" s="4" t="s">
        <v>93</v>
      </c>
      <c r="D454" s="4">
        <v>31030</v>
      </c>
      <c r="E454" s="4">
        <v>4710</v>
      </c>
      <c r="F454" s="4">
        <v>11770</v>
      </c>
      <c r="G454" s="4"/>
      <c r="H454" s="68">
        <v>4</v>
      </c>
      <c r="I454" s="68">
        <v>3</v>
      </c>
      <c r="J454" s="70">
        <v>6</v>
      </c>
      <c r="K454" s="4"/>
      <c r="L454" s="4"/>
      <c r="M454" s="4"/>
      <c r="N454" s="4"/>
    </row>
    <row r="455" spans="2:14" ht="15" hidden="1" customHeight="1" x14ac:dyDescent="0.4">
      <c r="B455" s="4">
        <v>437</v>
      </c>
      <c r="C455" s="4" t="s">
        <v>94</v>
      </c>
      <c r="D455" s="4">
        <v>33500</v>
      </c>
      <c r="E455" s="4">
        <v>4710</v>
      </c>
      <c r="F455" s="4">
        <v>11770</v>
      </c>
      <c r="G455" s="4"/>
      <c r="H455" s="68">
        <v>4</v>
      </c>
      <c r="I455" s="68">
        <v>3</v>
      </c>
      <c r="J455" s="70">
        <v>7</v>
      </c>
      <c r="K455" s="4"/>
      <c r="L455" s="4"/>
      <c r="M455" s="4"/>
      <c r="N455" s="4"/>
    </row>
    <row r="456" spans="2:14" ht="15" hidden="1" customHeight="1" x14ac:dyDescent="0.4">
      <c r="B456" s="4">
        <v>438</v>
      </c>
      <c r="C456" s="4" t="s">
        <v>95</v>
      </c>
      <c r="D456" s="4">
        <v>35970</v>
      </c>
      <c r="E456" s="4">
        <v>4710</v>
      </c>
      <c r="F456" s="4">
        <v>11770</v>
      </c>
      <c r="G456" s="4"/>
      <c r="H456" s="68">
        <v>4</v>
      </c>
      <c r="I456" s="68">
        <v>3</v>
      </c>
      <c r="J456" s="70">
        <v>8</v>
      </c>
      <c r="K456" s="4"/>
      <c r="L456" s="4"/>
      <c r="M456" s="4"/>
      <c r="N456" s="4"/>
    </row>
    <row r="457" spans="2:14" ht="15" hidden="1" customHeight="1" x14ac:dyDescent="0.4">
      <c r="B457" s="4">
        <v>439</v>
      </c>
      <c r="C457" s="4" t="s">
        <v>96</v>
      </c>
      <c r="D457" s="4">
        <v>38440</v>
      </c>
      <c r="E457" s="4">
        <v>4710</v>
      </c>
      <c r="F457" s="4">
        <v>11770</v>
      </c>
      <c r="G457" s="4"/>
      <c r="H457" s="68">
        <v>4</v>
      </c>
      <c r="I457" s="68">
        <v>3</v>
      </c>
      <c r="J457" s="70">
        <v>9</v>
      </c>
      <c r="K457" s="4"/>
      <c r="L457" s="4"/>
      <c r="M457" s="4"/>
      <c r="N457" s="4"/>
    </row>
    <row r="458" spans="2:14" ht="15" hidden="1" customHeight="1" x14ac:dyDescent="0.4">
      <c r="B458" s="4">
        <v>4310</v>
      </c>
      <c r="C458" s="4" t="s">
        <v>97</v>
      </c>
      <c r="D458" s="4">
        <v>40910</v>
      </c>
      <c r="E458" s="4">
        <v>4710</v>
      </c>
      <c r="F458" s="4">
        <v>11770</v>
      </c>
      <c r="G458" s="4"/>
      <c r="H458" s="68">
        <v>4</v>
      </c>
      <c r="I458" s="68">
        <v>3</v>
      </c>
      <c r="J458" s="70">
        <v>10</v>
      </c>
      <c r="K458" s="4"/>
      <c r="L458" s="4"/>
      <c r="M458" s="4"/>
      <c r="N458" s="4"/>
    </row>
    <row r="459" spans="2:14" ht="15" hidden="1" customHeight="1" x14ac:dyDescent="0.4">
      <c r="B459" s="4">
        <v>4311</v>
      </c>
      <c r="C459" s="4" t="s">
        <v>98</v>
      </c>
      <c r="D459" s="4">
        <v>43300</v>
      </c>
      <c r="E459" s="4">
        <v>4710</v>
      </c>
      <c r="F459" s="4">
        <v>11770</v>
      </c>
      <c r="G459" s="4"/>
      <c r="H459" s="68">
        <v>4</v>
      </c>
      <c r="I459" s="68">
        <v>3</v>
      </c>
      <c r="J459" s="70">
        <v>11</v>
      </c>
      <c r="K459" s="4"/>
      <c r="L459" s="4"/>
      <c r="M459" s="4"/>
      <c r="N459" s="4"/>
    </row>
    <row r="460" spans="2:14" ht="15" hidden="1" customHeight="1" x14ac:dyDescent="0.4">
      <c r="B460" s="4">
        <v>4312</v>
      </c>
      <c r="C460" s="4" t="s">
        <v>99</v>
      </c>
      <c r="D460" s="4">
        <v>45690</v>
      </c>
      <c r="E460" s="4">
        <v>4710</v>
      </c>
      <c r="F460" s="4">
        <v>11770</v>
      </c>
      <c r="G460" s="4"/>
      <c r="H460" s="68">
        <v>4</v>
      </c>
      <c r="I460" s="68">
        <v>3</v>
      </c>
      <c r="J460" s="70">
        <v>12</v>
      </c>
      <c r="K460" s="4"/>
      <c r="L460" s="4"/>
      <c r="M460" s="4"/>
      <c r="N460" s="4"/>
    </row>
    <row r="461" spans="2:14" ht="15" hidden="1" customHeight="1" x14ac:dyDescent="0.4">
      <c r="B461" s="4">
        <v>4313</v>
      </c>
      <c r="C461" s="4" t="s">
        <v>100</v>
      </c>
      <c r="D461" s="4">
        <v>48080</v>
      </c>
      <c r="E461" s="4">
        <v>4710</v>
      </c>
      <c r="F461" s="4">
        <v>11770</v>
      </c>
      <c r="G461" s="4"/>
      <c r="H461" s="68">
        <v>4</v>
      </c>
      <c r="I461" s="68">
        <v>3</v>
      </c>
      <c r="J461" s="70">
        <v>13</v>
      </c>
      <c r="K461" s="4"/>
      <c r="L461" s="4"/>
      <c r="M461" s="4"/>
      <c r="N461" s="4"/>
    </row>
    <row r="462" spans="2:14" ht="15" hidden="1" customHeight="1" x14ac:dyDescent="0.4">
      <c r="B462" s="4">
        <v>4314</v>
      </c>
      <c r="C462" s="4" t="s">
        <v>101</v>
      </c>
      <c r="D462" s="4">
        <v>50470</v>
      </c>
      <c r="E462" s="4">
        <v>4710</v>
      </c>
      <c r="F462" s="4">
        <v>11770</v>
      </c>
      <c r="G462" s="4"/>
      <c r="H462" s="68">
        <v>4</v>
      </c>
      <c r="I462" s="68">
        <v>3</v>
      </c>
      <c r="J462" s="70">
        <v>14</v>
      </c>
      <c r="K462" s="4"/>
      <c r="L462" s="4"/>
      <c r="M462" s="4"/>
      <c r="N462" s="4"/>
    </row>
    <row r="463" spans="2:14" ht="15" hidden="1" customHeight="1" x14ac:dyDescent="0.4">
      <c r="B463" s="4">
        <v>4315</v>
      </c>
      <c r="C463" s="4" t="s">
        <v>102</v>
      </c>
      <c r="D463" s="4">
        <v>52870</v>
      </c>
      <c r="E463" s="4">
        <v>4710</v>
      </c>
      <c r="F463" s="4">
        <v>11770</v>
      </c>
      <c r="G463" s="4"/>
      <c r="H463" s="68">
        <v>4</v>
      </c>
      <c r="I463" s="68">
        <v>3</v>
      </c>
      <c r="J463" s="70">
        <v>15</v>
      </c>
      <c r="K463" s="4"/>
      <c r="L463" s="4"/>
      <c r="M463" s="4"/>
      <c r="N463" s="4"/>
    </row>
    <row r="464" spans="2:14" ht="15" hidden="1" customHeight="1" x14ac:dyDescent="0.4">
      <c r="B464" s="4">
        <v>4316</v>
      </c>
      <c r="C464" s="4" t="s">
        <v>103</v>
      </c>
      <c r="D464" s="4">
        <v>55260</v>
      </c>
      <c r="E464" s="4">
        <v>4710</v>
      </c>
      <c r="F464" s="4">
        <v>11770</v>
      </c>
      <c r="G464" s="4"/>
      <c r="H464" s="68">
        <v>4</v>
      </c>
      <c r="I464" s="68">
        <v>3</v>
      </c>
      <c r="J464" s="70">
        <v>16</v>
      </c>
      <c r="K464" s="4"/>
      <c r="L464" s="4"/>
      <c r="M464" s="4"/>
      <c r="N464" s="4"/>
    </row>
    <row r="465" spans="2:14" ht="15" hidden="1" customHeight="1" x14ac:dyDescent="0.4">
      <c r="B465" s="4">
        <v>4317</v>
      </c>
      <c r="C465" s="4" t="s">
        <v>104</v>
      </c>
      <c r="D465" s="4">
        <v>57650</v>
      </c>
      <c r="E465" s="4">
        <v>4710</v>
      </c>
      <c r="F465" s="4">
        <v>11770</v>
      </c>
      <c r="G465" s="4"/>
      <c r="H465" s="68">
        <v>4</v>
      </c>
      <c r="I465" s="68">
        <v>3</v>
      </c>
      <c r="J465" s="70">
        <v>17</v>
      </c>
      <c r="K465" s="4"/>
      <c r="L465" s="4"/>
      <c r="M465" s="4"/>
      <c r="N465" s="4"/>
    </row>
    <row r="466" spans="2:14" ht="15" hidden="1" customHeight="1" x14ac:dyDescent="0.4">
      <c r="B466" s="4">
        <v>4318</v>
      </c>
      <c r="C466" s="4" t="s">
        <v>105</v>
      </c>
      <c r="D466" s="4">
        <v>60040</v>
      </c>
      <c r="E466" s="4">
        <v>4710</v>
      </c>
      <c r="F466" s="4">
        <v>11770</v>
      </c>
      <c r="G466" s="4"/>
      <c r="H466" s="68">
        <v>4</v>
      </c>
      <c r="I466" s="68">
        <v>3</v>
      </c>
      <c r="J466" s="70">
        <v>18</v>
      </c>
      <c r="K466" s="4"/>
      <c r="L466" s="4"/>
      <c r="M466" s="4"/>
      <c r="N466" s="4"/>
    </row>
    <row r="467" spans="2:14" ht="15" hidden="1" customHeight="1" x14ac:dyDescent="0.4">
      <c r="B467" s="4">
        <v>4319</v>
      </c>
      <c r="C467" s="4" t="s">
        <v>106</v>
      </c>
      <c r="D467" s="4">
        <v>62430</v>
      </c>
      <c r="E467" s="4">
        <v>4710</v>
      </c>
      <c r="F467" s="4">
        <v>11770</v>
      </c>
      <c r="G467" s="4"/>
      <c r="H467" s="68">
        <v>4</v>
      </c>
      <c r="I467" s="68">
        <v>3</v>
      </c>
      <c r="J467" s="70">
        <v>19</v>
      </c>
      <c r="K467" s="4"/>
      <c r="L467" s="4"/>
      <c r="M467" s="4"/>
      <c r="N467" s="4"/>
    </row>
    <row r="468" spans="2:14" ht="15" hidden="1" customHeight="1" x14ac:dyDescent="0.4">
      <c r="B468" s="4">
        <v>4320</v>
      </c>
      <c r="C468" s="4" t="s">
        <v>107</v>
      </c>
      <c r="D468" s="4">
        <v>64820</v>
      </c>
      <c r="E468" s="4">
        <v>4710</v>
      </c>
      <c r="F468" s="4">
        <v>11770</v>
      </c>
      <c r="G468" s="4"/>
      <c r="H468" s="68">
        <v>4</v>
      </c>
      <c r="I468" s="68">
        <v>3</v>
      </c>
      <c r="J468" s="70">
        <v>20</v>
      </c>
      <c r="K468" s="4"/>
      <c r="L468" s="4"/>
      <c r="M468" s="4"/>
      <c r="N468" s="4"/>
    </row>
    <row r="469" spans="2:14" ht="15" hidden="1" customHeight="1" x14ac:dyDescent="0.4">
      <c r="B469" s="4">
        <v>441</v>
      </c>
      <c r="C469" s="4" t="s">
        <v>88</v>
      </c>
      <c r="D469" s="4">
        <v>23360</v>
      </c>
      <c r="E469" s="4">
        <v>6120</v>
      </c>
      <c r="F469" s="4">
        <v>15290</v>
      </c>
      <c r="G469" s="4"/>
      <c r="H469" s="68">
        <v>4</v>
      </c>
      <c r="I469" s="68">
        <v>4</v>
      </c>
      <c r="J469" s="70">
        <v>1</v>
      </c>
      <c r="K469" s="4"/>
      <c r="L469" s="4"/>
      <c r="M469" s="4"/>
      <c r="N469" s="4"/>
    </row>
    <row r="470" spans="2:14" ht="15" hidden="1" customHeight="1" x14ac:dyDescent="0.4">
      <c r="B470" s="4">
        <v>442</v>
      </c>
      <c r="C470" s="4" t="s">
        <v>89</v>
      </c>
      <c r="D470" s="4">
        <v>26580</v>
      </c>
      <c r="E470" s="4">
        <v>6120</v>
      </c>
      <c r="F470" s="4">
        <v>15290</v>
      </c>
      <c r="G470" s="4"/>
      <c r="H470" s="68">
        <v>4</v>
      </c>
      <c r="I470" s="68">
        <v>4</v>
      </c>
      <c r="J470" s="70">
        <v>2</v>
      </c>
      <c r="K470" s="4"/>
      <c r="L470" s="4"/>
      <c r="M470" s="4"/>
      <c r="N470" s="4"/>
    </row>
    <row r="471" spans="2:14" ht="15" hidden="1" customHeight="1" x14ac:dyDescent="0.4">
      <c r="B471" s="4">
        <v>443</v>
      </c>
      <c r="C471" s="4" t="s">
        <v>90</v>
      </c>
      <c r="D471" s="4">
        <v>29800</v>
      </c>
      <c r="E471" s="4">
        <v>6120</v>
      </c>
      <c r="F471" s="4">
        <v>15290</v>
      </c>
      <c r="G471" s="4"/>
      <c r="H471" s="68">
        <v>4</v>
      </c>
      <c r="I471" s="68">
        <v>4</v>
      </c>
      <c r="J471" s="70">
        <v>3</v>
      </c>
      <c r="K471" s="4"/>
      <c r="L471" s="4"/>
      <c r="M471" s="4"/>
      <c r="N471" s="4"/>
    </row>
    <row r="472" spans="2:14" ht="15" hidden="1" customHeight="1" x14ac:dyDescent="0.4">
      <c r="B472" s="4">
        <v>444</v>
      </c>
      <c r="C472" s="4" t="s">
        <v>91</v>
      </c>
      <c r="D472" s="4">
        <v>33020</v>
      </c>
      <c r="E472" s="4">
        <v>6120</v>
      </c>
      <c r="F472" s="4">
        <v>15290</v>
      </c>
      <c r="G472" s="4"/>
      <c r="H472" s="68">
        <v>4</v>
      </c>
      <c r="I472" s="68">
        <v>4</v>
      </c>
      <c r="J472" s="70">
        <v>4</v>
      </c>
      <c r="K472" s="4"/>
      <c r="L472" s="4"/>
      <c r="M472" s="4"/>
      <c r="N472" s="4"/>
    </row>
    <row r="473" spans="2:14" ht="15" hidden="1" customHeight="1" x14ac:dyDescent="0.4">
      <c r="B473" s="4">
        <v>445</v>
      </c>
      <c r="C473" s="4" t="s">
        <v>92</v>
      </c>
      <c r="D473" s="4">
        <v>36240</v>
      </c>
      <c r="E473" s="4">
        <v>6120</v>
      </c>
      <c r="F473" s="4">
        <v>15290</v>
      </c>
      <c r="G473" s="4"/>
      <c r="H473" s="68">
        <v>4</v>
      </c>
      <c r="I473" s="68">
        <v>4</v>
      </c>
      <c r="J473" s="70">
        <v>5</v>
      </c>
      <c r="K473" s="4"/>
      <c r="L473" s="4"/>
      <c r="M473" s="4"/>
      <c r="N473" s="4"/>
    </row>
    <row r="474" spans="2:14" ht="15" hidden="1" customHeight="1" x14ac:dyDescent="0.4">
      <c r="B474" s="4">
        <v>446</v>
      </c>
      <c r="C474" s="4" t="s">
        <v>93</v>
      </c>
      <c r="D474" s="4">
        <v>39460</v>
      </c>
      <c r="E474" s="4">
        <v>6120</v>
      </c>
      <c r="F474" s="4">
        <v>15290</v>
      </c>
      <c r="G474" s="4"/>
      <c r="H474" s="68">
        <v>4</v>
      </c>
      <c r="I474" s="68">
        <v>4</v>
      </c>
      <c r="J474" s="70">
        <v>6</v>
      </c>
      <c r="K474" s="4"/>
      <c r="L474" s="4"/>
      <c r="M474" s="4"/>
      <c r="N474" s="4"/>
    </row>
    <row r="475" spans="2:14" ht="15" hidden="1" customHeight="1" x14ac:dyDescent="0.4">
      <c r="B475" s="4">
        <v>447</v>
      </c>
      <c r="C475" s="4" t="s">
        <v>94</v>
      </c>
      <c r="D475" s="4">
        <v>42690</v>
      </c>
      <c r="E475" s="4">
        <v>6120</v>
      </c>
      <c r="F475" s="4">
        <v>15290</v>
      </c>
      <c r="G475" s="4"/>
      <c r="H475" s="68">
        <v>4</v>
      </c>
      <c r="I475" s="68">
        <v>4</v>
      </c>
      <c r="J475" s="70">
        <v>7</v>
      </c>
      <c r="K475" s="4"/>
      <c r="L475" s="4"/>
      <c r="M475" s="4"/>
      <c r="N475" s="4"/>
    </row>
    <row r="476" spans="2:14" ht="15" hidden="1" customHeight="1" x14ac:dyDescent="0.4">
      <c r="B476" s="4">
        <v>448</v>
      </c>
      <c r="C476" s="4" t="s">
        <v>95</v>
      </c>
      <c r="D476" s="4">
        <v>45910</v>
      </c>
      <c r="E476" s="4">
        <v>6120</v>
      </c>
      <c r="F476" s="4">
        <v>15290</v>
      </c>
      <c r="G476" s="4"/>
      <c r="H476" s="68">
        <v>4</v>
      </c>
      <c r="I476" s="68">
        <v>4</v>
      </c>
      <c r="J476" s="70">
        <v>8</v>
      </c>
      <c r="K476" s="4"/>
      <c r="L476" s="4"/>
      <c r="M476" s="4"/>
      <c r="N476" s="4"/>
    </row>
    <row r="477" spans="2:14" ht="15" hidden="1" customHeight="1" x14ac:dyDescent="0.4">
      <c r="B477" s="4">
        <v>449</v>
      </c>
      <c r="C477" s="4" t="s">
        <v>96</v>
      </c>
      <c r="D477" s="4">
        <v>49130</v>
      </c>
      <c r="E477" s="4">
        <v>6120</v>
      </c>
      <c r="F477" s="4">
        <v>15290</v>
      </c>
      <c r="G477" s="4"/>
      <c r="H477" s="68">
        <v>4</v>
      </c>
      <c r="I477" s="68">
        <v>4</v>
      </c>
      <c r="J477" s="70">
        <v>9</v>
      </c>
      <c r="K477" s="4"/>
      <c r="L477" s="4"/>
      <c r="M477" s="4"/>
      <c r="N477" s="4"/>
    </row>
    <row r="478" spans="2:14" ht="15" hidden="1" customHeight="1" x14ac:dyDescent="0.4">
      <c r="B478" s="4">
        <v>4410</v>
      </c>
      <c r="C478" s="4" t="s">
        <v>97</v>
      </c>
      <c r="D478" s="4">
        <v>52350</v>
      </c>
      <c r="E478" s="4">
        <v>6120</v>
      </c>
      <c r="F478" s="4">
        <v>15290</v>
      </c>
      <c r="G478" s="4"/>
      <c r="H478" s="68">
        <v>4</v>
      </c>
      <c r="I478" s="68">
        <v>4</v>
      </c>
      <c r="J478" s="70">
        <v>10</v>
      </c>
      <c r="K478" s="4"/>
      <c r="L478" s="4"/>
      <c r="M478" s="4"/>
      <c r="N478" s="4"/>
    </row>
    <row r="479" spans="2:14" ht="15" hidden="1" customHeight="1" x14ac:dyDescent="0.4">
      <c r="B479" s="4">
        <v>4411</v>
      </c>
      <c r="C479" s="4" t="s">
        <v>98</v>
      </c>
      <c r="D479" s="4">
        <v>55460</v>
      </c>
      <c r="E479" s="4">
        <v>6120</v>
      </c>
      <c r="F479" s="4">
        <v>15290</v>
      </c>
      <c r="G479" s="4"/>
      <c r="H479" s="68">
        <v>4</v>
      </c>
      <c r="I479" s="68">
        <v>4</v>
      </c>
      <c r="J479" s="70">
        <v>11</v>
      </c>
      <c r="K479" s="4"/>
      <c r="L479" s="4"/>
      <c r="M479" s="4"/>
      <c r="N479" s="4"/>
    </row>
    <row r="480" spans="2:14" ht="15" hidden="1" customHeight="1" x14ac:dyDescent="0.4">
      <c r="B480" s="4">
        <v>4412</v>
      </c>
      <c r="C480" s="4" t="s">
        <v>99</v>
      </c>
      <c r="D480" s="4">
        <v>58570</v>
      </c>
      <c r="E480" s="4">
        <v>6120</v>
      </c>
      <c r="F480" s="4">
        <v>15290</v>
      </c>
      <c r="G480" s="4"/>
      <c r="H480" s="68">
        <v>4</v>
      </c>
      <c r="I480" s="68">
        <v>4</v>
      </c>
      <c r="J480" s="70">
        <v>12</v>
      </c>
      <c r="K480" s="4"/>
      <c r="L480" s="4"/>
      <c r="M480" s="4"/>
      <c r="N480" s="4"/>
    </row>
    <row r="481" spans="2:14" ht="15" hidden="1" customHeight="1" x14ac:dyDescent="0.4">
      <c r="B481" s="4">
        <v>4413</v>
      </c>
      <c r="C481" s="4" t="s">
        <v>100</v>
      </c>
      <c r="D481" s="4">
        <v>61680</v>
      </c>
      <c r="E481" s="4">
        <v>6120</v>
      </c>
      <c r="F481" s="4">
        <v>15290</v>
      </c>
      <c r="G481" s="4"/>
      <c r="H481" s="68">
        <v>4</v>
      </c>
      <c r="I481" s="68">
        <v>4</v>
      </c>
      <c r="J481" s="70">
        <v>13</v>
      </c>
      <c r="K481" s="4"/>
      <c r="L481" s="4"/>
      <c r="M481" s="4"/>
      <c r="N481" s="4"/>
    </row>
    <row r="482" spans="2:14" ht="15" hidden="1" customHeight="1" x14ac:dyDescent="0.4">
      <c r="B482" s="4">
        <v>4414</v>
      </c>
      <c r="C482" s="4" t="s">
        <v>101</v>
      </c>
      <c r="D482" s="4">
        <v>64790</v>
      </c>
      <c r="E482" s="4">
        <v>6120</v>
      </c>
      <c r="F482" s="4">
        <v>15290</v>
      </c>
      <c r="G482" s="4"/>
      <c r="H482" s="68">
        <v>4</v>
      </c>
      <c r="I482" s="68">
        <v>4</v>
      </c>
      <c r="J482" s="70">
        <v>14</v>
      </c>
      <c r="K482" s="4"/>
      <c r="L482" s="4"/>
      <c r="M482" s="4"/>
      <c r="N482" s="4"/>
    </row>
    <row r="483" spans="2:14" ht="15" hidden="1" customHeight="1" x14ac:dyDescent="0.4">
      <c r="B483" s="4">
        <v>4415</v>
      </c>
      <c r="C483" s="4" t="s">
        <v>102</v>
      </c>
      <c r="D483" s="4">
        <v>67900</v>
      </c>
      <c r="E483" s="4">
        <v>6120</v>
      </c>
      <c r="F483" s="4">
        <v>15290</v>
      </c>
      <c r="G483" s="4"/>
      <c r="H483" s="68">
        <v>4</v>
      </c>
      <c r="I483" s="68">
        <v>4</v>
      </c>
      <c r="J483" s="70">
        <v>15</v>
      </c>
      <c r="K483" s="4"/>
      <c r="L483" s="4"/>
      <c r="M483" s="4"/>
      <c r="N483" s="4"/>
    </row>
    <row r="484" spans="2:14" ht="15" hidden="1" customHeight="1" x14ac:dyDescent="0.4">
      <c r="B484" s="4">
        <v>4416</v>
      </c>
      <c r="C484" s="4" t="s">
        <v>103</v>
      </c>
      <c r="D484" s="4">
        <v>71010</v>
      </c>
      <c r="E484" s="4">
        <v>6120</v>
      </c>
      <c r="F484" s="4">
        <v>15290</v>
      </c>
      <c r="G484" s="4"/>
      <c r="H484" s="68">
        <v>4</v>
      </c>
      <c r="I484" s="68">
        <v>4</v>
      </c>
      <c r="J484" s="70">
        <v>16</v>
      </c>
      <c r="K484" s="4"/>
      <c r="L484" s="4"/>
      <c r="M484" s="4"/>
      <c r="N484" s="4"/>
    </row>
    <row r="485" spans="2:14" ht="15" hidden="1" customHeight="1" x14ac:dyDescent="0.4">
      <c r="B485" s="4">
        <v>4417</v>
      </c>
      <c r="C485" s="4" t="s">
        <v>104</v>
      </c>
      <c r="D485" s="4">
        <v>74120</v>
      </c>
      <c r="E485" s="4">
        <v>6120</v>
      </c>
      <c r="F485" s="4">
        <v>15290</v>
      </c>
      <c r="G485" s="4"/>
      <c r="H485" s="68">
        <v>4</v>
      </c>
      <c r="I485" s="68">
        <v>4</v>
      </c>
      <c r="J485" s="70">
        <v>17</v>
      </c>
      <c r="K485" s="4"/>
      <c r="L485" s="4"/>
      <c r="M485" s="4"/>
      <c r="N485" s="4"/>
    </row>
    <row r="486" spans="2:14" ht="15" hidden="1" customHeight="1" x14ac:dyDescent="0.4">
      <c r="B486" s="4">
        <v>4418</v>
      </c>
      <c r="C486" s="4" t="s">
        <v>105</v>
      </c>
      <c r="D486" s="4">
        <v>77220</v>
      </c>
      <c r="E486" s="4">
        <v>6120</v>
      </c>
      <c r="F486" s="4">
        <v>15290</v>
      </c>
      <c r="G486" s="4"/>
      <c r="H486" s="68">
        <v>4</v>
      </c>
      <c r="I486" s="68">
        <v>4</v>
      </c>
      <c r="J486" s="70">
        <v>18</v>
      </c>
      <c r="K486" s="4"/>
      <c r="L486" s="4"/>
      <c r="M486" s="4"/>
      <c r="N486" s="4"/>
    </row>
    <row r="487" spans="2:14" ht="15" hidden="1" customHeight="1" x14ac:dyDescent="0.4">
      <c r="B487" s="4">
        <v>4419</v>
      </c>
      <c r="C487" s="4" t="s">
        <v>106</v>
      </c>
      <c r="D487" s="4">
        <v>80330</v>
      </c>
      <c r="E487" s="4">
        <v>6120</v>
      </c>
      <c r="F487" s="4">
        <v>15290</v>
      </c>
      <c r="G487" s="4"/>
      <c r="H487" s="68">
        <v>4</v>
      </c>
      <c r="I487" s="68">
        <v>4</v>
      </c>
      <c r="J487" s="70">
        <v>19</v>
      </c>
      <c r="K487" s="4"/>
      <c r="L487" s="4"/>
      <c r="M487" s="4"/>
      <c r="N487" s="4"/>
    </row>
    <row r="488" spans="2:14" ht="15" hidden="1" customHeight="1" x14ac:dyDescent="0.4">
      <c r="B488" s="4">
        <v>4420</v>
      </c>
      <c r="C488" s="4" t="s">
        <v>107</v>
      </c>
      <c r="D488" s="4">
        <v>83440</v>
      </c>
      <c r="E488" s="4">
        <v>6120</v>
      </c>
      <c r="F488" s="4">
        <v>15290</v>
      </c>
      <c r="G488" s="4"/>
      <c r="H488" s="68">
        <v>4</v>
      </c>
      <c r="I488" s="68">
        <v>4</v>
      </c>
      <c r="J488" s="70">
        <v>20</v>
      </c>
      <c r="K488" s="4"/>
      <c r="L488" s="4"/>
      <c r="M488" s="4"/>
      <c r="N488" s="4"/>
    </row>
    <row r="489" spans="2:14" ht="15" hidden="1" customHeight="1" x14ac:dyDescent="0.4">
      <c r="B489" s="4">
        <v>511</v>
      </c>
      <c r="C489" s="4" t="s">
        <v>88</v>
      </c>
      <c r="D489" s="4">
        <v>14390</v>
      </c>
      <c r="E489" s="4">
        <v>3380</v>
      </c>
      <c r="F489" s="4">
        <v>8440</v>
      </c>
      <c r="G489" s="4"/>
      <c r="H489" s="68">
        <v>5</v>
      </c>
      <c r="I489" s="68">
        <v>1</v>
      </c>
      <c r="J489" s="70">
        <v>1</v>
      </c>
      <c r="K489" s="4"/>
      <c r="L489" s="4"/>
      <c r="M489" s="4"/>
      <c r="N489" s="4"/>
    </row>
    <row r="490" spans="2:14" ht="15" hidden="1" customHeight="1" x14ac:dyDescent="0.4">
      <c r="B490" s="4">
        <v>512</v>
      </c>
      <c r="C490" s="4" t="s">
        <v>89</v>
      </c>
      <c r="D490" s="4">
        <v>16080</v>
      </c>
      <c r="E490" s="4">
        <v>3380</v>
      </c>
      <c r="F490" s="4">
        <v>8440</v>
      </c>
      <c r="G490" s="4"/>
      <c r="H490" s="68">
        <v>5</v>
      </c>
      <c r="I490" s="68">
        <v>1</v>
      </c>
      <c r="J490" s="70">
        <v>2</v>
      </c>
      <c r="K490" s="4"/>
      <c r="L490" s="4"/>
      <c r="M490" s="4"/>
      <c r="N490" s="4"/>
    </row>
    <row r="491" spans="2:14" ht="15" hidden="1" customHeight="1" x14ac:dyDescent="0.4">
      <c r="B491" s="4">
        <v>513</v>
      </c>
      <c r="C491" s="4" t="s">
        <v>90</v>
      </c>
      <c r="D491" s="4">
        <v>17770</v>
      </c>
      <c r="E491" s="4">
        <v>3380</v>
      </c>
      <c r="F491" s="4">
        <v>8440</v>
      </c>
      <c r="G491" s="4"/>
      <c r="H491" s="68">
        <v>5</v>
      </c>
      <c r="I491" s="68">
        <v>1</v>
      </c>
      <c r="J491" s="70">
        <v>3</v>
      </c>
      <c r="K491" s="4"/>
      <c r="L491" s="4"/>
      <c r="M491" s="4"/>
      <c r="N491" s="4"/>
    </row>
    <row r="492" spans="2:14" ht="15" hidden="1" customHeight="1" x14ac:dyDescent="0.4">
      <c r="B492" s="4">
        <v>514</v>
      </c>
      <c r="C492" s="4" t="s">
        <v>91</v>
      </c>
      <c r="D492" s="4">
        <v>19460</v>
      </c>
      <c r="E492" s="4">
        <v>3380</v>
      </c>
      <c r="F492" s="4">
        <v>8440</v>
      </c>
      <c r="G492" s="4"/>
      <c r="H492" s="68">
        <v>5</v>
      </c>
      <c r="I492" s="68">
        <v>1</v>
      </c>
      <c r="J492" s="70">
        <v>4</v>
      </c>
      <c r="K492" s="4"/>
      <c r="L492" s="4"/>
      <c r="M492" s="4"/>
      <c r="N492" s="4"/>
    </row>
    <row r="493" spans="2:14" ht="15" hidden="1" customHeight="1" x14ac:dyDescent="0.4">
      <c r="B493" s="4">
        <v>515</v>
      </c>
      <c r="C493" s="4" t="s">
        <v>92</v>
      </c>
      <c r="D493" s="4">
        <v>21150</v>
      </c>
      <c r="E493" s="4">
        <v>3380</v>
      </c>
      <c r="F493" s="4">
        <v>8440</v>
      </c>
      <c r="G493" s="4"/>
      <c r="H493" s="68">
        <v>5</v>
      </c>
      <c r="I493" s="68">
        <v>1</v>
      </c>
      <c r="J493" s="70">
        <v>5</v>
      </c>
      <c r="K493" s="4"/>
      <c r="L493" s="4"/>
      <c r="M493" s="4"/>
      <c r="N493" s="4"/>
    </row>
    <row r="494" spans="2:14" ht="15" hidden="1" customHeight="1" x14ac:dyDescent="0.4">
      <c r="B494" s="4">
        <v>516</v>
      </c>
      <c r="C494" s="4" t="s">
        <v>93</v>
      </c>
      <c r="D494" s="4">
        <v>22840</v>
      </c>
      <c r="E494" s="4">
        <v>3380</v>
      </c>
      <c r="F494" s="4">
        <v>8440</v>
      </c>
      <c r="G494" s="4"/>
      <c r="H494" s="68">
        <v>5</v>
      </c>
      <c r="I494" s="68">
        <v>1</v>
      </c>
      <c r="J494" s="70">
        <v>6</v>
      </c>
      <c r="K494" s="4"/>
      <c r="L494" s="4"/>
      <c r="M494" s="4"/>
      <c r="N494" s="4"/>
    </row>
    <row r="495" spans="2:14" ht="15" hidden="1" customHeight="1" x14ac:dyDescent="0.4">
      <c r="B495" s="4">
        <v>517</v>
      </c>
      <c r="C495" s="4" t="s">
        <v>94</v>
      </c>
      <c r="D495" s="4">
        <v>24530</v>
      </c>
      <c r="E495" s="4">
        <v>3380</v>
      </c>
      <c r="F495" s="4">
        <v>8440</v>
      </c>
      <c r="G495" s="4"/>
      <c r="H495" s="68">
        <v>5</v>
      </c>
      <c r="I495" s="68">
        <v>1</v>
      </c>
      <c r="J495" s="70">
        <v>7</v>
      </c>
      <c r="K495" s="4"/>
      <c r="L495" s="4"/>
      <c r="M495" s="4"/>
      <c r="N495" s="4"/>
    </row>
    <row r="496" spans="2:14" ht="15" hidden="1" customHeight="1" x14ac:dyDescent="0.4">
      <c r="B496" s="4">
        <v>518</v>
      </c>
      <c r="C496" s="4" t="s">
        <v>95</v>
      </c>
      <c r="D496" s="4">
        <v>26220</v>
      </c>
      <c r="E496" s="4">
        <v>3380</v>
      </c>
      <c r="F496" s="4">
        <v>8440</v>
      </c>
      <c r="G496" s="4"/>
      <c r="H496" s="68">
        <v>5</v>
      </c>
      <c r="I496" s="68">
        <v>1</v>
      </c>
      <c r="J496" s="70">
        <v>8</v>
      </c>
      <c r="K496" s="4"/>
      <c r="L496" s="4"/>
      <c r="M496" s="4"/>
      <c r="N496" s="4"/>
    </row>
    <row r="497" spans="2:14" ht="15" hidden="1" customHeight="1" x14ac:dyDescent="0.4">
      <c r="B497" s="4">
        <v>519</v>
      </c>
      <c r="C497" s="4" t="s">
        <v>96</v>
      </c>
      <c r="D497" s="4">
        <v>27910</v>
      </c>
      <c r="E497" s="4">
        <v>3380</v>
      </c>
      <c r="F497" s="4">
        <v>8440</v>
      </c>
      <c r="G497" s="4"/>
      <c r="H497" s="68">
        <v>5</v>
      </c>
      <c r="I497" s="68">
        <v>1</v>
      </c>
      <c r="J497" s="70">
        <v>9</v>
      </c>
      <c r="K497" s="4"/>
      <c r="L497" s="4"/>
      <c r="M497" s="4"/>
      <c r="N497" s="4"/>
    </row>
    <row r="498" spans="2:14" ht="15" hidden="1" customHeight="1" x14ac:dyDescent="0.4">
      <c r="B498" s="4">
        <v>5110</v>
      </c>
      <c r="C498" s="4" t="s">
        <v>97</v>
      </c>
      <c r="D498" s="4">
        <v>29600</v>
      </c>
      <c r="E498" s="4">
        <v>3380</v>
      </c>
      <c r="F498" s="4">
        <v>8440</v>
      </c>
      <c r="G498" s="4"/>
      <c r="H498" s="68">
        <v>5</v>
      </c>
      <c r="I498" s="68">
        <v>1</v>
      </c>
      <c r="J498" s="70">
        <v>10</v>
      </c>
      <c r="K498" s="4"/>
      <c r="L498" s="4"/>
      <c r="M498" s="4"/>
      <c r="N498" s="4"/>
    </row>
    <row r="499" spans="2:14" ht="15" hidden="1" customHeight="1" x14ac:dyDescent="0.4">
      <c r="B499" s="4">
        <v>5111</v>
      </c>
      <c r="C499" s="4" t="s">
        <v>98</v>
      </c>
      <c r="D499" s="4">
        <v>31290</v>
      </c>
      <c r="E499" s="4">
        <v>3380</v>
      </c>
      <c r="F499" s="4">
        <v>8440</v>
      </c>
      <c r="G499" s="4"/>
      <c r="H499" s="68">
        <v>5</v>
      </c>
      <c r="I499" s="68">
        <v>1</v>
      </c>
      <c r="J499" s="70">
        <v>11</v>
      </c>
      <c r="K499" s="4"/>
      <c r="L499" s="4"/>
      <c r="M499" s="4"/>
      <c r="N499" s="4"/>
    </row>
    <row r="500" spans="2:14" ht="15" hidden="1" customHeight="1" x14ac:dyDescent="0.4">
      <c r="B500" s="4">
        <v>5112</v>
      </c>
      <c r="C500" s="4" t="s">
        <v>99</v>
      </c>
      <c r="D500" s="4">
        <v>32980</v>
      </c>
      <c r="E500" s="4">
        <v>3380</v>
      </c>
      <c r="F500" s="4">
        <v>8440</v>
      </c>
      <c r="G500" s="4"/>
      <c r="H500" s="68">
        <v>5</v>
      </c>
      <c r="I500" s="68">
        <v>1</v>
      </c>
      <c r="J500" s="70">
        <v>12</v>
      </c>
      <c r="K500" s="4"/>
      <c r="L500" s="4"/>
      <c r="M500" s="4"/>
      <c r="N500" s="4"/>
    </row>
    <row r="501" spans="2:14" ht="15" hidden="1" customHeight="1" x14ac:dyDescent="0.4">
      <c r="B501" s="4">
        <v>5113</v>
      </c>
      <c r="C501" s="4" t="s">
        <v>100</v>
      </c>
      <c r="D501" s="4">
        <v>34670</v>
      </c>
      <c r="E501" s="4">
        <v>3380</v>
      </c>
      <c r="F501" s="4">
        <v>8440</v>
      </c>
      <c r="G501" s="4"/>
      <c r="H501" s="68">
        <v>5</v>
      </c>
      <c r="I501" s="68">
        <v>1</v>
      </c>
      <c r="J501" s="70">
        <v>13</v>
      </c>
      <c r="K501" s="4"/>
      <c r="L501" s="4"/>
      <c r="M501" s="4"/>
      <c r="N501" s="4"/>
    </row>
    <row r="502" spans="2:14" ht="15" hidden="1" customHeight="1" x14ac:dyDescent="0.4">
      <c r="B502" s="4">
        <v>5114</v>
      </c>
      <c r="C502" s="4" t="s">
        <v>101</v>
      </c>
      <c r="D502" s="4">
        <v>36370</v>
      </c>
      <c r="E502" s="4">
        <v>3380</v>
      </c>
      <c r="F502" s="4">
        <v>8440</v>
      </c>
      <c r="G502" s="4"/>
      <c r="H502" s="68">
        <v>5</v>
      </c>
      <c r="I502" s="68">
        <v>1</v>
      </c>
      <c r="J502" s="70">
        <v>14</v>
      </c>
      <c r="K502" s="4"/>
      <c r="L502" s="4"/>
      <c r="M502" s="4"/>
      <c r="N502" s="4"/>
    </row>
    <row r="503" spans="2:14" ht="15" hidden="1" customHeight="1" x14ac:dyDescent="0.4">
      <c r="B503" s="4">
        <v>5115</v>
      </c>
      <c r="C503" s="4" t="s">
        <v>102</v>
      </c>
      <c r="D503" s="4">
        <v>38060</v>
      </c>
      <c r="E503" s="4">
        <v>3380</v>
      </c>
      <c r="F503" s="4">
        <v>8440</v>
      </c>
      <c r="G503" s="4"/>
      <c r="H503" s="68">
        <v>5</v>
      </c>
      <c r="I503" s="68">
        <v>1</v>
      </c>
      <c r="J503" s="70">
        <v>15</v>
      </c>
      <c r="K503" s="4"/>
      <c r="L503" s="4"/>
      <c r="M503" s="4"/>
      <c r="N503" s="4"/>
    </row>
    <row r="504" spans="2:14" ht="15" hidden="1" customHeight="1" x14ac:dyDescent="0.4">
      <c r="B504" s="4">
        <v>5116</v>
      </c>
      <c r="C504" s="4" t="s">
        <v>103</v>
      </c>
      <c r="D504" s="4">
        <v>39750</v>
      </c>
      <c r="E504" s="4">
        <v>3380</v>
      </c>
      <c r="F504" s="4">
        <v>8440</v>
      </c>
      <c r="G504" s="4"/>
      <c r="H504" s="68">
        <v>5</v>
      </c>
      <c r="I504" s="68">
        <v>1</v>
      </c>
      <c r="J504" s="70">
        <v>16</v>
      </c>
      <c r="K504" s="4"/>
      <c r="L504" s="4"/>
      <c r="M504" s="4"/>
      <c r="N504" s="4"/>
    </row>
    <row r="505" spans="2:14" ht="15" hidden="1" customHeight="1" x14ac:dyDescent="0.4">
      <c r="B505" s="4">
        <v>5117</v>
      </c>
      <c r="C505" s="4" t="s">
        <v>104</v>
      </c>
      <c r="D505" s="4">
        <v>41450</v>
      </c>
      <c r="E505" s="4">
        <v>3380</v>
      </c>
      <c r="F505" s="4">
        <v>8440</v>
      </c>
      <c r="G505" s="4"/>
      <c r="H505" s="68">
        <v>5</v>
      </c>
      <c r="I505" s="68">
        <v>1</v>
      </c>
      <c r="J505" s="70">
        <v>17</v>
      </c>
      <c r="K505" s="4"/>
      <c r="L505" s="4"/>
      <c r="M505" s="4"/>
      <c r="N505" s="4"/>
    </row>
    <row r="506" spans="2:14" ht="15" hidden="1" customHeight="1" x14ac:dyDescent="0.4">
      <c r="B506" s="4">
        <v>5118</v>
      </c>
      <c r="C506" s="4" t="s">
        <v>105</v>
      </c>
      <c r="D506" s="4">
        <v>43140</v>
      </c>
      <c r="E506" s="4">
        <v>3380</v>
      </c>
      <c r="F506" s="4">
        <v>8440</v>
      </c>
      <c r="G506" s="4"/>
      <c r="H506" s="68">
        <v>5</v>
      </c>
      <c r="I506" s="68">
        <v>1</v>
      </c>
      <c r="J506" s="70">
        <v>18</v>
      </c>
      <c r="K506" s="4"/>
      <c r="L506" s="4"/>
      <c r="M506" s="4"/>
      <c r="N506" s="4"/>
    </row>
    <row r="507" spans="2:14" ht="15" hidden="1" customHeight="1" x14ac:dyDescent="0.4">
      <c r="B507" s="4">
        <v>5119</v>
      </c>
      <c r="C507" s="4" t="s">
        <v>106</v>
      </c>
      <c r="D507" s="4">
        <v>44830</v>
      </c>
      <c r="E507" s="4">
        <v>3380</v>
      </c>
      <c r="F507" s="4">
        <v>8440</v>
      </c>
      <c r="G507" s="4"/>
      <c r="H507" s="68">
        <v>5</v>
      </c>
      <c r="I507" s="68">
        <v>1</v>
      </c>
      <c r="J507" s="70">
        <v>19</v>
      </c>
      <c r="K507" s="4"/>
      <c r="L507" s="4"/>
      <c r="M507" s="4"/>
      <c r="N507" s="4"/>
    </row>
    <row r="508" spans="2:14" ht="15" hidden="1" customHeight="1" x14ac:dyDescent="0.4">
      <c r="B508" s="4">
        <v>5120</v>
      </c>
      <c r="C508" s="4" t="s">
        <v>107</v>
      </c>
      <c r="D508" s="4">
        <v>46520</v>
      </c>
      <c r="E508" s="4">
        <v>3380</v>
      </c>
      <c r="F508" s="4">
        <v>8440</v>
      </c>
      <c r="G508" s="4"/>
      <c r="H508" s="68">
        <v>5</v>
      </c>
      <c r="I508" s="68">
        <v>1</v>
      </c>
      <c r="J508" s="70">
        <v>20</v>
      </c>
      <c r="K508" s="4"/>
      <c r="L508" s="4"/>
      <c r="M508" s="4"/>
      <c r="N508" s="4"/>
    </row>
    <row r="509" spans="2:14" ht="15" hidden="1" customHeight="1" x14ac:dyDescent="0.4">
      <c r="B509" s="4">
        <v>521</v>
      </c>
      <c r="C509" s="4" t="s">
        <v>88</v>
      </c>
      <c r="D509" s="4">
        <v>16530</v>
      </c>
      <c r="E509" s="4">
        <v>3870</v>
      </c>
      <c r="F509" s="4">
        <v>9680</v>
      </c>
      <c r="G509" s="4"/>
      <c r="H509" s="68">
        <v>5</v>
      </c>
      <c r="I509" s="68">
        <v>2</v>
      </c>
      <c r="J509" s="70">
        <v>1</v>
      </c>
      <c r="K509" s="4"/>
      <c r="L509" s="4"/>
      <c r="M509" s="4"/>
      <c r="N509" s="4"/>
    </row>
    <row r="510" spans="2:14" ht="15" hidden="1" customHeight="1" x14ac:dyDescent="0.4">
      <c r="B510" s="4">
        <v>522</v>
      </c>
      <c r="C510" s="4" t="s">
        <v>89</v>
      </c>
      <c r="D510" s="4">
        <v>18500</v>
      </c>
      <c r="E510" s="4">
        <v>3870</v>
      </c>
      <c r="F510" s="4">
        <v>9680</v>
      </c>
      <c r="G510" s="4"/>
      <c r="H510" s="68">
        <v>5</v>
      </c>
      <c r="I510" s="68">
        <v>2</v>
      </c>
      <c r="J510" s="70">
        <v>2</v>
      </c>
      <c r="K510" s="4"/>
      <c r="L510" s="4"/>
      <c r="M510" s="4"/>
      <c r="N510" s="4"/>
    </row>
    <row r="511" spans="2:14" ht="15" hidden="1" customHeight="1" x14ac:dyDescent="0.4">
      <c r="B511" s="4">
        <v>523</v>
      </c>
      <c r="C511" s="4" t="s">
        <v>90</v>
      </c>
      <c r="D511" s="4">
        <v>20480</v>
      </c>
      <c r="E511" s="4">
        <v>3870</v>
      </c>
      <c r="F511" s="4">
        <v>9680</v>
      </c>
      <c r="G511" s="4"/>
      <c r="H511" s="68">
        <v>5</v>
      </c>
      <c r="I511" s="68">
        <v>2</v>
      </c>
      <c r="J511" s="70">
        <v>3</v>
      </c>
      <c r="K511" s="4"/>
      <c r="L511" s="4"/>
      <c r="M511" s="4"/>
      <c r="N511" s="4"/>
    </row>
    <row r="512" spans="2:14" ht="15" hidden="1" customHeight="1" x14ac:dyDescent="0.4">
      <c r="B512" s="4">
        <v>524</v>
      </c>
      <c r="C512" s="4" t="s">
        <v>91</v>
      </c>
      <c r="D512" s="4">
        <v>22450</v>
      </c>
      <c r="E512" s="4">
        <v>3870</v>
      </c>
      <c r="F512" s="4">
        <v>9680</v>
      </c>
      <c r="G512" s="4"/>
      <c r="H512" s="68">
        <v>5</v>
      </c>
      <c r="I512" s="68">
        <v>2</v>
      </c>
      <c r="J512" s="70">
        <v>4</v>
      </c>
      <c r="K512" s="4"/>
      <c r="L512" s="4"/>
      <c r="M512" s="4"/>
      <c r="N512" s="4"/>
    </row>
    <row r="513" spans="2:14" ht="15" hidden="1" customHeight="1" x14ac:dyDescent="0.4">
      <c r="B513" s="4">
        <v>525</v>
      </c>
      <c r="C513" s="4" t="s">
        <v>92</v>
      </c>
      <c r="D513" s="4">
        <v>24420</v>
      </c>
      <c r="E513" s="4">
        <v>3870</v>
      </c>
      <c r="F513" s="4">
        <v>9680</v>
      </c>
      <c r="G513" s="4"/>
      <c r="H513" s="68">
        <v>5</v>
      </c>
      <c r="I513" s="68">
        <v>2</v>
      </c>
      <c r="J513" s="70">
        <v>5</v>
      </c>
      <c r="K513" s="4"/>
      <c r="L513" s="4"/>
      <c r="M513" s="4"/>
      <c r="N513" s="4"/>
    </row>
    <row r="514" spans="2:14" ht="15" hidden="1" customHeight="1" x14ac:dyDescent="0.4">
      <c r="B514" s="4">
        <v>526</v>
      </c>
      <c r="C514" s="4" t="s">
        <v>93</v>
      </c>
      <c r="D514" s="4">
        <v>26390</v>
      </c>
      <c r="E514" s="4">
        <v>3870</v>
      </c>
      <c r="F514" s="4">
        <v>9680</v>
      </c>
      <c r="G514" s="4"/>
      <c r="H514" s="68">
        <v>5</v>
      </c>
      <c r="I514" s="68">
        <v>2</v>
      </c>
      <c r="J514" s="70">
        <v>6</v>
      </c>
      <c r="K514" s="4"/>
      <c r="L514" s="4"/>
      <c r="M514" s="4"/>
      <c r="N514" s="4"/>
    </row>
    <row r="515" spans="2:14" ht="15" hidden="1" customHeight="1" x14ac:dyDescent="0.4">
      <c r="B515" s="4">
        <v>527</v>
      </c>
      <c r="C515" s="4" t="s">
        <v>94</v>
      </c>
      <c r="D515" s="4">
        <v>28370</v>
      </c>
      <c r="E515" s="4">
        <v>3870</v>
      </c>
      <c r="F515" s="4">
        <v>9680</v>
      </c>
      <c r="G515" s="4"/>
      <c r="H515" s="68">
        <v>5</v>
      </c>
      <c r="I515" s="68">
        <v>2</v>
      </c>
      <c r="J515" s="70">
        <v>7</v>
      </c>
      <c r="K515" s="4"/>
      <c r="L515" s="4"/>
      <c r="M515" s="4"/>
      <c r="N515" s="4"/>
    </row>
    <row r="516" spans="2:14" ht="15" hidden="1" customHeight="1" x14ac:dyDescent="0.4">
      <c r="B516" s="4">
        <v>528</v>
      </c>
      <c r="C516" s="4" t="s">
        <v>95</v>
      </c>
      <c r="D516" s="4">
        <v>30340</v>
      </c>
      <c r="E516" s="4">
        <v>3870</v>
      </c>
      <c r="F516" s="4">
        <v>9680</v>
      </c>
      <c r="G516" s="4"/>
      <c r="H516" s="68">
        <v>5</v>
      </c>
      <c r="I516" s="68">
        <v>2</v>
      </c>
      <c r="J516" s="70">
        <v>8</v>
      </c>
      <c r="K516" s="4"/>
      <c r="L516" s="4"/>
      <c r="M516" s="4"/>
      <c r="N516" s="4"/>
    </row>
    <row r="517" spans="2:14" ht="15" hidden="1" customHeight="1" x14ac:dyDescent="0.4">
      <c r="B517" s="4">
        <v>529</v>
      </c>
      <c r="C517" s="4" t="s">
        <v>96</v>
      </c>
      <c r="D517" s="4">
        <v>32310</v>
      </c>
      <c r="E517" s="4">
        <v>3870</v>
      </c>
      <c r="F517" s="4">
        <v>9680</v>
      </c>
      <c r="G517" s="4"/>
      <c r="H517" s="68">
        <v>5</v>
      </c>
      <c r="I517" s="68">
        <v>2</v>
      </c>
      <c r="J517" s="70">
        <v>9</v>
      </c>
      <c r="K517" s="4"/>
      <c r="L517" s="4"/>
      <c r="M517" s="4"/>
      <c r="N517" s="4"/>
    </row>
    <row r="518" spans="2:14" ht="15" hidden="1" customHeight="1" x14ac:dyDescent="0.4">
      <c r="B518" s="4">
        <v>5210</v>
      </c>
      <c r="C518" s="4" t="s">
        <v>97</v>
      </c>
      <c r="D518" s="4">
        <v>34280</v>
      </c>
      <c r="E518" s="4">
        <v>3870</v>
      </c>
      <c r="F518" s="4">
        <v>9680</v>
      </c>
      <c r="G518" s="4"/>
      <c r="H518" s="68">
        <v>5</v>
      </c>
      <c r="I518" s="68">
        <v>2</v>
      </c>
      <c r="J518" s="70">
        <v>10</v>
      </c>
      <c r="K518" s="4"/>
      <c r="L518" s="4"/>
      <c r="M518" s="4"/>
      <c r="N518" s="4"/>
    </row>
    <row r="519" spans="2:14" ht="15" hidden="1" customHeight="1" x14ac:dyDescent="0.4">
      <c r="B519" s="4">
        <v>5211</v>
      </c>
      <c r="C519" s="4" t="s">
        <v>98</v>
      </c>
      <c r="D519" s="4">
        <v>36240</v>
      </c>
      <c r="E519" s="4">
        <v>3870</v>
      </c>
      <c r="F519" s="4">
        <v>9680</v>
      </c>
      <c r="G519" s="4"/>
      <c r="H519" s="68">
        <v>5</v>
      </c>
      <c r="I519" s="68">
        <v>2</v>
      </c>
      <c r="J519" s="70">
        <v>11</v>
      </c>
      <c r="K519" s="4"/>
      <c r="L519" s="4"/>
      <c r="M519" s="4"/>
      <c r="N519" s="4"/>
    </row>
    <row r="520" spans="2:14" ht="15" hidden="1" customHeight="1" x14ac:dyDescent="0.4">
      <c r="B520" s="4">
        <v>5212</v>
      </c>
      <c r="C520" s="4" t="s">
        <v>99</v>
      </c>
      <c r="D520" s="4">
        <v>38190</v>
      </c>
      <c r="E520" s="4">
        <v>3870</v>
      </c>
      <c r="F520" s="4">
        <v>9680</v>
      </c>
      <c r="G520" s="4"/>
      <c r="H520" s="68">
        <v>5</v>
      </c>
      <c r="I520" s="68">
        <v>2</v>
      </c>
      <c r="J520" s="70">
        <v>12</v>
      </c>
      <c r="K520" s="4"/>
      <c r="L520" s="4"/>
      <c r="M520" s="4"/>
      <c r="N520" s="4"/>
    </row>
    <row r="521" spans="2:14" ht="15" hidden="1" customHeight="1" x14ac:dyDescent="0.4">
      <c r="B521" s="4">
        <v>5213</v>
      </c>
      <c r="C521" s="4" t="s">
        <v>100</v>
      </c>
      <c r="D521" s="4">
        <v>40140</v>
      </c>
      <c r="E521" s="4">
        <v>3870</v>
      </c>
      <c r="F521" s="4">
        <v>9680</v>
      </c>
      <c r="G521" s="4"/>
      <c r="H521" s="68">
        <v>5</v>
      </c>
      <c r="I521" s="68">
        <v>2</v>
      </c>
      <c r="J521" s="70">
        <v>13</v>
      </c>
      <c r="K521" s="4"/>
      <c r="L521" s="4"/>
      <c r="M521" s="4"/>
      <c r="N521" s="4"/>
    </row>
    <row r="522" spans="2:14" ht="15" hidden="1" customHeight="1" x14ac:dyDescent="0.4">
      <c r="B522" s="4">
        <v>5214</v>
      </c>
      <c r="C522" s="4" t="s">
        <v>101</v>
      </c>
      <c r="D522" s="4">
        <v>42090</v>
      </c>
      <c r="E522" s="4">
        <v>3870</v>
      </c>
      <c r="F522" s="4">
        <v>9680</v>
      </c>
      <c r="G522" s="4"/>
      <c r="H522" s="68">
        <v>5</v>
      </c>
      <c r="I522" s="68">
        <v>2</v>
      </c>
      <c r="J522" s="70">
        <v>14</v>
      </c>
      <c r="K522" s="4"/>
      <c r="L522" s="4"/>
      <c r="M522" s="4"/>
      <c r="N522" s="4"/>
    </row>
    <row r="523" spans="2:14" ht="15" hidden="1" customHeight="1" x14ac:dyDescent="0.4">
      <c r="B523" s="4">
        <v>5215</v>
      </c>
      <c r="C523" s="4" t="s">
        <v>102</v>
      </c>
      <c r="D523" s="4">
        <v>44040</v>
      </c>
      <c r="E523" s="4">
        <v>3870</v>
      </c>
      <c r="F523" s="4">
        <v>9680</v>
      </c>
      <c r="G523" s="4"/>
      <c r="H523" s="68">
        <v>5</v>
      </c>
      <c r="I523" s="68">
        <v>2</v>
      </c>
      <c r="J523" s="70">
        <v>15</v>
      </c>
      <c r="K523" s="4"/>
      <c r="L523" s="4"/>
      <c r="M523" s="4"/>
      <c r="N523" s="4"/>
    </row>
    <row r="524" spans="2:14" ht="15" hidden="1" customHeight="1" x14ac:dyDescent="0.4">
      <c r="B524" s="4">
        <v>5216</v>
      </c>
      <c r="C524" s="4" t="s">
        <v>103</v>
      </c>
      <c r="D524" s="4">
        <v>45990</v>
      </c>
      <c r="E524" s="4">
        <v>3870</v>
      </c>
      <c r="F524" s="4">
        <v>9680</v>
      </c>
      <c r="G524" s="4"/>
      <c r="H524" s="68">
        <v>5</v>
      </c>
      <c r="I524" s="68">
        <v>2</v>
      </c>
      <c r="J524" s="70">
        <v>16</v>
      </c>
      <c r="K524" s="4"/>
      <c r="L524" s="4"/>
      <c r="M524" s="4"/>
      <c r="N524" s="4"/>
    </row>
    <row r="525" spans="2:14" ht="15" hidden="1" customHeight="1" x14ac:dyDescent="0.4">
      <c r="B525" s="4">
        <v>5217</v>
      </c>
      <c r="C525" s="4" t="s">
        <v>104</v>
      </c>
      <c r="D525" s="4">
        <v>47940</v>
      </c>
      <c r="E525" s="4">
        <v>3870</v>
      </c>
      <c r="F525" s="4">
        <v>9680</v>
      </c>
      <c r="G525" s="4"/>
      <c r="H525" s="68">
        <v>5</v>
      </c>
      <c r="I525" s="68">
        <v>2</v>
      </c>
      <c r="J525" s="70">
        <v>17</v>
      </c>
      <c r="K525" s="4"/>
      <c r="L525" s="4"/>
      <c r="M525" s="4"/>
      <c r="N525" s="4"/>
    </row>
    <row r="526" spans="2:14" ht="15" hidden="1" customHeight="1" x14ac:dyDescent="0.4">
      <c r="B526" s="4">
        <v>5218</v>
      </c>
      <c r="C526" s="4" t="s">
        <v>105</v>
      </c>
      <c r="D526" s="4">
        <v>49900</v>
      </c>
      <c r="E526" s="4">
        <v>3870</v>
      </c>
      <c r="F526" s="4">
        <v>9680</v>
      </c>
      <c r="G526" s="4"/>
      <c r="H526" s="68">
        <v>5</v>
      </c>
      <c r="I526" s="68">
        <v>2</v>
      </c>
      <c r="J526" s="70">
        <v>18</v>
      </c>
      <c r="K526" s="4"/>
      <c r="L526" s="4"/>
      <c r="M526" s="4"/>
      <c r="N526" s="4"/>
    </row>
    <row r="527" spans="2:14" ht="15" hidden="1" customHeight="1" x14ac:dyDescent="0.4">
      <c r="B527" s="4">
        <v>5219</v>
      </c>
      <c r="C527" s="4" t="s">
        <v>106</v>
      </c>
      <c r="D527" s="4">
        <v>51850</v>
      </c>
      <c r="E527" s="4">
        <v>3870</v>
      </c>
      <c r="F527" s="4">
        <v>9680</v>
      </c>
      <c r="G527" s="4"/>
      <c r="H527" s="68">
        <v>5</v>
      </c>
      <c r="I527" s="68">
        <v>2</v>
      </c>
      <c r="J527" s="70">
        <v>19</v>
      </c>
      <c r="K527" s="4"/>
      <c r="L527" s="4"/>
      <c r="M527" s="4"/>
      <c r="N527" s="4"/>
    </row>
    <row r="528" spans="2:14" ht="15" hidden="1" customHeight="1" x14ac:dyDescent="0.4">
      <c r="B528" s="4">
        <v>5220</v>
      </c>
      <c r="C528" s="4" t="s">
        <v>107</v>
      </c>
      <c r="D528" s="4">
        <v>53800</v>
      </c>
      <c r="E528" s="4">
        <v>3870</v>
      </c>
      <c r="F528" s="4">
        <v>9680</v>
      </c>
      <c r="G528" s="4"/>
      <c r="H528" s="68">
        <v>5</v>
      </c>
      <c r="I528" s="68">
        <v>2</v>
      </c>
      <c r="J528" s="70">
        <v>20</v>
      </c>
      <c r="K528" s="4"/>
      <c r="L528" s="4"/>
      <c r="M528" s="4"/>
      <c r="N528" s="4"/>
    </row>
    <row r="529" spans="2:14" ht="15" hidden="1" customHeight="1" x14ac:dyDescent="0.4">
      <c r="B529" s="4">
        <v>531</v>
      </c>
      <c r="C529" s="4" t="s">
        <v>88</v>
      </c>
      <c r="D529" s="4">
        <v>20790</v>
      </c>
      <c r="E529" s="4">
        <v>5070</v>
      </c>
      <c r="F529" s="4">
        <v>12660</v>
      </c>
      <c r="G529" s="4"/>
      <c r="H529" s="68">
        <v>5</v>
      </c>
      <c r="I529" s="68">
        <v>3</v>
      </c>
      <c r="J529" s="70">
        <v>1</v>
      </c>
      <c r="K529" s="4"/>
      <c r="L529" s="4"/>
      <c r="M529" s="4"/>
      <c r="N529" s="4"/>
    </row>
    <row r="530" spans="2:14" ht="15" hidden="1" customHeight="1" x14ac:dyDescent="0.4">
      <c r="B530" s="4">
        <v>532</v>
      </c>
      <c r="C530" s="4" t="s">
        <v>89</v>
      </c>
      <c r="D530" s="4">
        <v>23430</v>
      </c>
      <c r="E530" s="4">
        <v>5070</v>
      </c>
      <c r="F530" s="4">
        <v>12660</v>
      </c>
      <c r="G530" s="4"/>
      <c r="H530" s="68">
        <v>5</v>
      </c>
      <c r="I530" s="68">
        <v>3</v>
      </c>
      <c r="J530" s="70">
        <v>2</v>
      </c>
      <c r="K530" s="4"/>
      <c r="L530" s="4"/>
      <c r="M530" s="4"/>
      <c r="N530" s="4"/>
    </row>
    <row r="531" spans="2:14" ht="15" hidden="1" customHeight="1" x14ac:dyDescent="0.4">
      <c r="B531" s="4">
        <v>533</v>
      </c>
      <c r="C531" s="4" t="s">
        <v>90</v>
      </c>
      <c r="D531" s="4">
        <v>26070</v>
      </c>
      <c r="E531" s="4">
        <v>5070</v>
      </c>
      <c r="F531" s="4">
        <v>12660</v>
      </c>
      <c r="G531" s="4"/>
      <c r="H531" s="68">
        <v>5</v>
      </c>
      <c r="I531" s="68">
        <v>3</v>
      </c>
      <c r="J531" s="70">
        <v>3</v>
      </c>
      <c r="K531" s="4"/>
      <c r="L531" s="4"/>
      <c r="M531" s="4"/>
      <c r="N531" s="4"/>
    </row>
    <row r="532" spans="2:14" ht="15" hidden="1" customHeight="1" x14ac:dyDescent="0.4">
      <c r="B532" s="4">
        <v>534</v>
      </c>
      <c r="C532" s="4" t="s">
        <v>91</v>
      </c>
      <c r="D532" s="4">
        <v>28710</v>
      </c>
      <c r="E532" s="4">
        <v>5070</v>
      </c>
      <c r="F532" s="4">
        <v>12660</v>
      </c>
      <c r="G532" s="4"/>
      <c r="H532" s="68">
        <v>5</v>
      </c>
      <c r="I532" s="68">
        <v>3</v>
      </c>
      <c r="J532" s="70">
        <v>4</v>
      </c>
      <c r="K532" s="4"/>
      <c r="L532" s="4"/>
      <c r="M532" s="4"/>
      <c r="N532" s="4"/>
    </row>
    <row r="533" spans="2:14" ht="15" hidden="1" customHeight="1" x14ac:dyDescent="0.4">
      <c r="B533" s="4">
        <v>535</v>
      </c>
      <c r="C533" s="4" t="s">
        <v>92</v>
      </c>
      <c r="D533" s="4">
        <v>31350</v>
      </c>
      <c r="E533" s="4">
        <v>5070</v>
      </c>
      <c r="F533" s="4">
        <v>12660</v>
      </c>
      <c r="G533" s="4"/>
      <c r="H533" s="68">
        <v>5</v>
      </c>
      <c r="I533" s="68">
        <v>3</v>
      </c>
      <c r="J533" s="70">
        <v>5</v>
      </c>
      <c r="K533" s="4"/>
      <c r="L533" s="4"/>
      <c r="M533" s="4"/>
      <c r="N533" s="4"/>
    </row>
    <row r="534" spans="2:14" ht="15" hidden="1" customHeight="1" x14ac:dyDescent="0.4">
      <c r="B534" s="4">
        <v>536</v>
      </c>
      <c r="C534" s="4" t="s">
        <v>93</v>
      </c>
      <c r="D534" s="4">
        <v>33990</v>
      </c>
      <c r="E534" s="4">
        <v>5070</v>
      </c>
      <c r="F534" s="4">
        <v>12660</v>
      </c>
      <c r="G534" s="4"/>
      <c r="H534" s="68">
        <v>5</v>
      </c>
      <c r="I534" s="68">
        <v>3</v>
      </c>
      <c r="J534" s="70">
        <v>6</v>
      </c>
      <c r="K534" s="4"/>
      <c r="L534" s="4"/>
      <c r="M534" s="4"/>
      <c r="N534" s="4"/>
    </row>
    <row r="535" spans="2:14" ht="15" hidden="1" customHeight="1" x14ac:dyDescent="0.4">
      <c r="B535" s="4">
        <v>537</v>
      </c>
      <c r="C535" s="4" t="s">
        <v>94</v>
      </c>
      <c r="D535" s="4">
        <v>36630</v>
      </c>
      <c r="E535" s="4">
        <v>5070</v>
      </c>
      <c r="F535" s="4">
        <v>12660</v>
      </c>
      <c r="G535" s="4"/>
      <c r="H535" s="68">
        <v>5</v>
      </c>
      <c r="I535" s="68">
        <v>3</v>
      </c>
      <c r="J535" s="70">
        <v>7</v>
      </c>
      <c r="K535" s="4"/>
      <c r="L535" s="4"/>
      <c r="M535" s="4"/>
      <c r="N535" s="4"/>
    </row>
    <row r="536" spans="2:14" ht="15" hidden="1" customHeight="1" x14ac:dyDescent="0.4">
      <c r="B536" s="4">
        <v>538</v>
      </c>
      <c r="C536" s="4" t="s">
        <v>95</v>
      </c>
      <c r="D536" s="4">
        <v>39270</v>
      </c>
      <c r="E536" s="4">
        <v>5070</v>
      </c>
      <c r="F536" s="4">
        <v>12660</v>
      </c>
      <c r="G536" s="4"/>
      <c r="H536" s="68">
        <v>5</v>
      </c>
      <c r="I536" s="68">
        <v>3</v>
      </c>
      <c r="J536" s="70">
        <v>8</v>
      </c>
      <c r="K536" s="4"/>
      <c r="L536" s="4"/>
      <c r="M536" s="4"/>
      <c r="N536" s="4"/>
    </row>
    <row r="537" spans="2:14" ht="15" hidden="1" customHeight="1" x14ac:dyDescent="0.4">
      <c r="B537" s="4">
        <v>539</v>
      </c>
      <c r="C537" s="4" t="s">
        <v>96</v>
      </c>
      <c r="D537" s="4">
        <v>41910</v>
      </c>
      <c r="E537" s="4">
        <v>5070</v>
      </c>
      <c r="F537" s="4">
        <v>12660</v>
      </c>
      <c r="G537" s="4"/>
      <c r="H537" s="68">
        <v>5</v>
      </c>
      <c r="I537" s="68">
        <v>3</v>
      </c>
      <c r="J537" s="70">
        <v>9</v>
      </c>
      <c r="K537" s="4"/>
      <c r="L537" s="4"/>
      <c r="M537" s="4"/>
      <c r="N537" s="4"/>
    </row>
    <row r="538" spans="2:14" ht="15" hidden="1" customHeight="1" x14ac:dyDescent="0.4">
      <c r="B538" s="4">
        <v>5310</v>
      </c>
      <c r="C538" s="4" t="s">
        <v>97</v>
      </c>
      <c r="D538" s="4">
        <v>44550</v>
      </c>
      <c r="E538" s="4">
        <v>5070</v>
      </c>
      <c r="F538" s="4">
        <v>12660</v>
      </c>
      <c r="G538" s="4"/>
      <c r="H538" s="68">
        <v>5</v>
      </c>
      <c r="I538" s="68">
        <v>3</v>
      </c>
      <c r="J538" s="70">
        <v>10</v>
      </c>
      <c r="K538" s="4"/>
      <c r="L538" s="4"/>
      <c r="M538" s="4"/>
      <c r="N538" s="4"/>
    </row>
    <row r="539" spans="2:14" ht="15" hidden="1" customHeight="1" x14ac:dyDescent="0.4">
      <c r="B539" s="4">
        <v>5311</v>
      </c>
      <c r="C539" s="4" t="s">
        <v>98</v>
      </c>
      <c r="D539" s="4">
        <v>47120</v>
      </c>
      <c r="E539" s="4">
        <v>5070</v>
      </c>
      <c r="F539" s="4">
        <v>12660</v>
      </c>
      <c r="G539" s="4"/>
      <c r="H539" s="68">
        <v>5</v>
      </c>
      <c r="I539" s="68">
        <v>3</v>
      </c>
      <c r="J539" s="70">
        <v>11</v>
      </c>
      <c r="K539" s="4"/>
      <c r="L539" s="4"/>
      <c r="M539" s="4"/>
      <c r="N539" s="4"/>
    </row>
    <row r="540" spans="2:14" ht="15" hidden="1" customHeight="1" x14ac:dyDescent="0.4">
      <c r="B540" s="4">
        <v>5312</v>
      </c>
      <c r="C540" s="4" t="s">
        <v>99</v>
      </c>
      <c r="D540" s="4">
        <v>49690</v>
      </c>
      <c r="E540" s="4">
        <v>5070</v>
      </c>
      <c r="F540" s="4">
        <v>12660</v>
      </c>
      <c r="G540" s="4"/>
      <c r="H540" s="68">
        <v>5</v>
      </c>
      <c r="I540" s="68">
        <v>3</v>
      </c>
      <c r="J540" s="70">
        <v>12</v>
      </c>
      <c r="K540" s="4"/>
      <c r="L540" s="4"/>
      <c r="M540" s="4"/>
      <c r="N540" s="4"/>
    </row>
    <row r="541" spans="2:14" ht="15" hidden="1" customHeight="1" x14ac:dyDescent="0.4">
      <c r="B541" s="4">
        <v>5313</v>
      </c>
      <c r="C541" s="4" t="s">
        <v>100</v>
      </c>
      <c r="D541" s="4">
        <v>52250</v>
      </c>
      <c r="E541" s="4">
        <v>5070</v>
      </c>
      <c r="F541" s="4">
        <v>12660</v>
      </c>
      <c r="G541" s="4"/>
      <c r="H541" s="68">
        <v>5</v>
      </c>
      <c r="I541" s="68">
        <v>3</v>
      </c>
      <c r="J541" s="70">
        <v>13</v>
      </c>
      <c r="K541" s="4"/>
      <c r="L541" s="4"/>
      <c r="M541" s="4"/>
      <c r="N541" s="4"/>
    </row>
    <row r="542" spans="2:14" ht="15" hidden="1" customHeight="1" x14ac:dyDescent="0.4">
      <c r="B542" s="4">
        <v>5314</v>
      </c>
      <c r="C542" s="4" t="s">
        <v>101</v>
      </c>
      <c r="D542" s="4">
        <v>54820</v>
      </c>
      <c r="E542" s="4">
        <v>5070</v>
      </c>
      <c r="F542" s="4">
        <v>12660</v>
      </c>
      <c r="G542" s="4"/>
      <c r="H542" s="68">
        <v>5</v>
      </c>
      <c r="I542" s="68">
        <v>3</v>
      </c>
      <c r="J542" s="70">
        <v>14</v>
      </c>
      <c r="K542" s="4"/>
      <c r="L542" s="4"/>
      <c r="M542" s="4"/>
      <c r="N542" s="4"/>
    </row>
    <row r="543" spans="2:14" ht="15" hidden="1" customHeight="1" x14ac:dyDescent="0.4">
      <c r="B543" s="4">
        <v>5315</v>
      </c>
      <c r="C543" s="4" t="s">
        <v>102</v>
      </c>
      <c r="D543" s="4">
        <v>57390</v>
      </c>
      <c r="E543" s="4">
        <v>5070</v>
      </c>
      <c r="F543" s="4">
        <v>12660</v>
      </c>
      <c r="G543" s="4"/>
      <c r="H543" s="68">
        <v>5</v>
      </c>
      <c r="I543" s="68">
        <v>3</v>
      </c>
      <c r="J543" s="70">
        <v>15</v>
      </c>
      <c r="K543" s="4"/>
      <c r="L543" s="4"/>
      <c r="M543" s="4"/>
      <c r="N543" s="4"/>
    </row>
    <row r="544" spans="2:14" ht="15" hidden="1" customHeight="1" x14ac:dyDescent="0.4">
      <c r="B544" s="4">
        <v>5316</v>
      </c>
      <c r="C544" s="4" t="s">
        <v>103</v>
      </c>
      <c r="D544" s="4">
        <v>59960</v>
      </c>
      <c r="E544" s="4">
        <v>5070</v>
      </c>
      <c r="F544" s="4">
        <v>12660</v>
      </c>
      <c r="G544" s="4"/>
      <c r="H544" s="68">
        <v>5</v>
      </c>
      <c r="I544" s="68">
        <v>3</v>
      </c>
      <c r="J544" s="70">
        <v>16</v>
      </c>
      <c r="K544" s="4"/>
      <c r="L544" s="4"/>
      <c r="M544" s="4"/>
      <c r="N544" s="4"/>
    </row>
    <row r="545" spans="2:14" ht="15" hidden="1" customHeight="1" x14ac:dyDescent="0.4">
      <c r="B545" s="4">
        <v>5317</v>
      </c>
      <c r="C545" s="4" t="s">
        <v>104</v>
      </c>
      <c r="D545" s="4">
        <v>62520</v>
      </c>
      <c r="E545" s="4">
        <v>5070</v>
      </c>
      <c r="F545" s="4">
        <v>12660</v>
      </c>
      <c r="G545" s="4"/>
      <c r="H545" s="68">
        <v>5</v>
      </c>
      <c r="I545" s="68">
        <v>3</v>
      </c>
      <c r="J545" s="70">
        <v>17</v>
      </c>
      <c r="K545" s="4"/>
      <c r="L545" s="4"/>
      <c r="M545" s="4"/>
      <c r="N545" s="4"/>
    </row>
    <row r="546" spans="2:14" ht="15" hidden="1" customHeight="1" x14ac:dyDescent="0.4">
      <c r="B546" s="4">
        <v>5318</v>
      </c>
      <c r="C546" s="4" t="s">
        <v>105</v>
      </c>
      <c r="D546" s="4">
        <v>65090</v>
      </c>
      <c r="E546" s="4">
        <v>5070</v>
      </c>
      <c r="F546" s="4">
        <v>12660</v>
      </c>
      <c r="G546" s="4"/>
      <c r="H546" s="68">
        <v>5</v>
      </c>
      <c r="I546" s="68">
        <v>3</v>
      </c>
      <c r="J546" s="70">
        <v>18</v>
      </c>
      <c r="K546" s="4"/>
      <c r="L546" s="4"/>
      <c r="M546" s="4"/>
      <c r="N546" s="4"/>
    </row>
    <row r="547" spans="2:14" ht="15" hidden="1" customHeight="1" x14ac:dyDescent="0.4">
      <c r="B547" s="4">
        <v>5319</v>
      </c>
      <c r="C547" s="4" t="s">
        <v>106</v>
      </c>
      <c r="D547" s="4">
        <v>67660</v>
      </c>
      <c r="E547" s="4">
        <v>5070</v>
      </c>
      <c r="F547" s="4">
        <v>12660</v>
      </c>
      <c r="G547" s="4"/>
      <c r="H547" s="68">
        <v>5</v>
      </c>
      <c r="I547" s="68">
        <v>3</v>
      </c>
      <c r="J547" s="70">
        <v>19</v>
      </c>
      <c r="K547" s="4"/>
      <c r="L547" s="4"/>
      <c r="M547" s="4"/>
      <c r="N547" s="4"/>
    </row>
    <row r="548" spans="2:14" ht="15" hidden="1" customHeight="1" x14ac:dyDescent="0.4">
      <c r="B548" s="4">
        <v>5320</v>
      </c>
      <c r="C548" s="4" t="s">
        <v>107</v>
      </c>
      <c r="D548" s="4">
        <v>70230</v>
      </c>
      <c r="E548" s="4">
        <v>5070</v>
      </c>
      <c r="F548" s="4">
        <v>12660</v>
      </c>
      <c r="G548" s="4"/>
      <c r="H548" s="68">
        <v>5</v>
      </c>
      <c r="I548" s="68">
        <v>3</v>
      </c>
      <c r="J548" s="70">
        <v>20</v>
      </c>
      <c r="K548" s="4"/>
      <c r="L548" s="4"/>
      <c r="M548" s="4"/>
      <c r="N548" s="4"/>
    </row>
    <row r="549" spans="2:14" ht="15" hidden="1" customHeight="1" x14ac:dyDescent="0.4">
      <c r="B549" s="4">
        <v>541</v>
      </c>
      <c r="C549" s="4" t="s">
        <v>88</v>
      </c>
      <c r="D549" s="4">
        <v>25850</v>
      </c>
      <c r="E549" s="4">
        <v>6540</v>
      </c>
      <c r="F549" s="4">
        <v>16340</v>
      </c>
      <c r="G549" s="4"/>
      <c r="H549" s="68">
        <v>5</v>
      </c>
      <c r="I549" s="68">
        <v>4</v>
      </c>
      <c r="J549" s="70">
        <v>1</v>
      </c>
      <c r="K549" s="4"/>
      <c r="L549" s="4"/>
      <c r="M549" s="4"/>
      <c r="N549" s="4"/>
    </row>
    <row r="550" spans="2:14" ht="15" hidden="1" customHeight="1" x14ac:dyDescent="0.4">
      <c r="B550" s="4">
        <v>542</v>
      </c>
      <c r="C550" s="4" t="s">
        <v>89</v>
      </c>
      <c r="D550" s="4">
        <v>29270</v>
      </c>
      <c r="E550" s="4">
        <v>6540</v>
      </c>
      <c r="F550" s="4">
        <v>16340</v>
      </c>
      <c r="G550" s="4"/>
      <c r="H550" s="68">
        <v>5</v>
      </c>
      <c r="I550" s="68">
        <v>4</v>
      </c>
      <c r="J550" s="70">
        <v>2</v>
      </c>
      <c r="K550" s="4"/>
      <c r="L550" s="4"/>
      <c r="M550" s="4"/>
      <c r="N550" s="4"/>
    </row>
    <row r="551" spans="2:14" ht="15" hidden="1" customHeight="1" x14ac:dyDescent="0.4">
      <c r="B551" s="4">
        <v>543</v>
      </c>
      <c r="C551" s="4" t="s">
        <v>90</v>
      </c>
      <c r="D551" s="4">
        <v>32690</v>
      </c>
      <c r="E551" s="4">
        <v>6540</v>
      </c>
      <c r="F551" s="4">
        <v>16340</v>
      </c>
      <c r="G551" s="4"/>
      <c r="H551" s="68">
        <v>5</v>
      </c>
      <c r="I551" s="68">
        <v>4</v>
      </c>
      <c r="J551" s="70">
        <v>3</v>
      </c>
      <c r="K551" s="4"/>
      <c r="L551" s="4"/>
      <c r="M551" s="4"/>
      <c r="N551" s="4"/>
    </row>
    <row r="552" spans="2:14" ht="15" hidden="1" customHeight="1" x14ac:dyDescent="0.4">
      <c r="B552" s="4">
        <v>544</v>
      </c>
      <c r="C552" s="4" t="s">
        <v>91</v>
      </c>
      <c r="D552" s="4">
        <v>36110</v>
      </c>
      <c r="E552" s="4">
        <v>6540</v>
      </c>
      <c r="F552" s="4">
        <v>16340</v>
      </c>
      <c r="G552" s="4"/>
      <c r="H552" s="68">
        <v>5</v>
      </c>
      <c r="I552" s="68">
        <v>4</v>
      </c>
      <c r="J552" s="70">
        <v>4</v>
      </c>
      <c r="K552" s="4"/>
      <c r="L552" s="4"/>
      <c r="M552" s="4"/>
      <c r="N552" s="4"/>
    </row>
    <row r="553" spans="2:14" ht="15" hidden="1" customHeight="1" x14ac:dyDescent="0.4">
      <c r="B553" s="4">
        <v>545</v>
      </c>
      <c r="C553" s="4" t="s">
        <v>92</v>
      </c>
      <c r="D553" s="4">
        <v>39530</v>
      </c>
      <c r="E553" s="4">
        <v>6540</v>
      </c>
      <c r="F553" s="4">
        <v>16340</v>
      </c>
      <c r="G553" s="4"/>
      <c r="H553" s="68">
        <v>5</v>
      </c>
      <c r="I553" s="68">
        <v>4</v>
      </c>
      <c r="J553" s="70">
        <v>5</v>
      </c>
      <c r="K553" s="4"/>
      <c r="L553" s="4"/>
      <c r="M553" s="4"/>
      <c r="N553" s="4"/>
    </row>
    <row r="554" spans="2:14" ht="15" hidden="1" customHeight="1" x14ac:dyDescent="0.4">
      <c r="B554" s="4">
        <v>546</v>
      </c>
      <c r="C554" s="4" t="s">
        <v>93</v>
      </c>
      <c r="D554" s="4">
        <v>42950</v>
      </c>
      <c r="E554" s="4">
        <v>6540</v>
      </c>
      <c r="F554" s="4">
        <v>16340</v>
      </c>
      <c r="G554" s="4"/>
      <c r="H554" s="68">
        <v>5</v>
      </c>
      <c r="I554" s="68">
        <v>4</v>
      </c>
      <c r="J554" s="70">
        <v>6</v>
      </c>
      <c r="K554" s="4"/>
      <c r="L554" s="4"/>
      <c r="M554" s="4"/>
      <c r="N554" s="4"/>
    </row>
    <row r="555" spans="2:14" ht="15" hidden="1" customHeight="1" x14ac:dyDescent="0.4">
      <c r="B555" s="4">
        <v>547</v>
      </c>
      <c r="C555" s="4" t="s">
        <v>94</v>
      </c>
      <c r="D555" s="4">
        <v>46370</v>
      </c>
      <c r="E555" s="4">
        <v>6540</v>
      </c>
      <c r="F555" s="4">
        <v>16340</v>
      </c>
      <c r="G555" s="4"/>
      <c r="H555" s="68">
        <v>5</v>
      </c>
      <c r="I555" s="68">
        <v>4</v>
      </c>
      <c r="J555" s="70">
        <v>7</v>
      </c>
      <c r="K555" s="4"/>
      <c r="L555" s="4"/>
      <c r="M555" s="4"/>
      <c r="N555" s="4"/>
    </row>
    <row r="556" spans="2:14" ht="15" hidden="1" customHeight="1" x14ac:dyDescent="0.4">
      <c r="B556" s="4">
        <v>548</v>
      </c>
      <c r="C556" s="4" t="s">
        <v>95</v>
      </c>
      <c r="D556" s="4">
        <v>49790</v>
      </c>
      <c r="E556" s="4">
        <v>6540</v>
      </c>
      <c r="F556" s="4">
        <v>16340</v>
      </c>
      <c r="G556" s="4"/>
      <c r="H556" s="68">
        <v>5</v>
      </c>
      <c r="I556" s="68">
        <v>4</v>
      </c>
      <c r="J556" s="70">
        <v>8</v>
      </c>
      <c r="K556" s="4"/>
      <c r="L556" s="4"/>
      <c r="M556" s="4"/>
      <c r="N556" s="4"/>
    </row>
    <row r="557" spans="2:14" ht="15" hidden="1" customHeight="1" x14ac:dyDescent="0.4">
      <c r="B557" s="4">
        <v>549</v>
      </c>
      <c r="C557" s="4" t="s">
        <v>96</v>
      </c>
      <c r="D557" s="4">
        <v>53210</v>
      </c>
      <c r="E557" s="4">
        <v>6540</v>
      </c>
      <c r="F557" s="4">
        <v>16340</v>
      </c>
      <c r="G557" s="4"/>
      <c r="H557" s="68">
        <v>5</v>
      </c>
      <c r="I557" s="68">
        <v>4</v>
      </c>
      <c r="J557" s="70">
        <v>9</v>
      </c>
      <c r="K557" s="4"/>
      <c r="L557" s="4"/>
      <c r="M557" s="4"/>
      <c r="N557" s="4"/>
    </row>
    <row r="558" spans="2:14" ht="15" hidden="1" customHeight="1" x14ac:dyDescent="0.4">
      <c r="B558" s="4">
        <v>5410</v>
      </c>
      <c r="C558" s="4" t="s">
        <v>97</v>
      </c>
      <c r="D558" s="4">
        <v>56630</v>
      </c>
      <c r="E558" s="4">
        <v>6540</v>
      </c>
      <c r="F558" s="4">
        <v>16340</v>
      </c>
      <c r="G558" s="4"/>
      <c r="H558" s="68">
        <v>5</v>
      </c>
      <c r="I558" s="68">
        <v>4</v>
      </c>
      <c r="J558" s="70">
        <v>10</v>
      </c>
      <c r="K558" s="4"/>
      <c r="L558" s="4"/>
      <c r="M558" s="4"/>
      <c r="N558" s="4"/>
    </row>
    <row r="559" spans="2:14" ht="15" hidden="1" customHeight="1" x14ac:dyDescent="0.4">
      <c r="B559" s="4">
        <v>5411</v>
      </c>
      <c r="C559" s="4" t="s">
        <v>98</v>
      </c>
      <c r="D559" s="4">
        <v>59950</v>
      </c>
      <c r="E559" s="4">
        <v>6540</v>
      </c>
      <c r="F559" s="4">
        <v>16340</v>
      </c>
      <c r="G559" s="4"/>
      <c r="H559" s="68">
        <v>5</v>
      </c>
      <c r="I559" s="68">
        <v>4</v>
      </c>
      <c r="J559" s="70">
        <v>11</v>
      </c>
      <c r="K559" s="4"/>
      <c r="L559" s="4"/>
      <c r="M559" s="4"/>
      <c r="N559" s="4"/>
    </row>
    <row r="560" spans="2:14" ht="15" hidden="1" customHeight="1" x14ac:dyDescent="0.4">
      <c r="B560" s="4">
        <v>5412</v>
      </c>
      <c r="C560" s="4" t="s">
        <v>99</v>
      </c>
      <c r="D560" s="4">
        <v>63270</v>
      </c>
      <c r="E560" s="4">
        <v>6540</v>
      </c>
      <c r="F560" s="4">
        <v>16340</v>
      </c>
      <c r="G560" s="4"/>
      <c r="H560" s="68">
        <v>5</v>
      </c>
      <c r="I560" s="68">
        <v>4</v>
      </c>
      <c r="J560" s="70">
        <v>12</v>
      </c>
      <c r="K560" s="4"/>
      <c r="L560" s="4"/>
      <c r="M560" s="4"/>
      <c r="N560" s="4"/>
    </row>
    <row r="561" spans="2:14" ht="15" hidden="1" customHeight="1" x14ac:dyDescent="0.4">
      <c r="B561" s="4">
        <v>5413</v>
      </c>
      <c r="C561" s="4" t="s">
        <v>100</v>
      </c>
      <c r="D561" s="4">
        <v>66580</v>
      </c>
      <c r="E561" s="4">
        <v>6540</v>
      </c>
      <c r="F561" s="4">
        <v>16340</v>
      </c>
      <c r="G561" s="4"/>
      <c r="H561" s="68">
        <v>5</v>
      </c>
      <c r="I561" s="68">
        <v>4</v>
      </c>
      <c r="J561" s="70">
        <v>13</v>
      </c>
      <c r="K561" s="4"/>
      <c r="L561" s="4"/>
      <c r="M561" s="4"/>
      <c r="N561" s="4"/>
    </row>
    <row r="562" spans="2:14" ht="15" hidden="1" customHeight="1" x14ac:dyDescent="0.4">
      <c r="B562" s="4">
        <v>5414</v>
      </c>
      <c r="C562" s="4" t="s">
        <v>101</v>
      </c>
      <c r="D562" s="4">
        <v>69900</v>
      </c>
      <c r="E562" s="4">
        <v>6540</v>
      </c>
      <c r="F562" s="4">
        <v>16340</v>
      </c>
      <c r="G562" s="4"/>
      <c r="H562" s="68">
        <v>5</v>
      </c>
      <c r="I562" s="68">
        <v>4</v>
      </c>
      <c r="J562" s="70">
        <v>14</v>
      </c>
      <c r="K562" s="4"/>
      <c r="L562" s="4"/>
      <c r="M562" s="4"/>
      <c r="N562" s="4"/>
    </row>
    <row r="563" spans="2:14" ht="15" hidden="1" customHeight="1" x14ac:dyDescent="0.4">
      <c r="B563" s="4">
        <v>5415</v>
      </c>
      <c r="C563" s="4" t="s">
        <v>102</v>
      </c>
      <c r="D563" s="4">
        <v>73220</v>
      </c>
      <c r="E563" s="4">
        <v>6540</v>
      </c>
      <c r="F563" s="4">
        <v>16340</v>
      </c>
      <c r="G563" s="4"/>
      <c r="H563" s="68">
        <v>5</v>
      </c>
      <c r="I563" s="68">
        <v>4</v>
      </c>
      <c r="J563" s="70">
        <v>15</v>
      </c>
      <c r="K563" s="4"/>
      <c r="L563" s="4"/>
      <c r="M563" s="4"/>
      <c r="N563" s="4"/>
    </row>
    <row r="564" spans="2:14" ht="15" hidden="1" customHeight="1" x14ac:dyDescent="0.4">
      <c r="B564" s="4">
        <v>5416</v>
      </c>
      <c r="C564" s="4" t="s">
        <v>103</v>
      </c>
      <c r="D564" s="4">
        <v>76540</v>
      </c>
      <c r="E564" s="4">
        <v>6540</v>
      </c>
      <c r="F564" s="4">
        <v>16340</v>
      </c>
      <c r="G564" s="4"/>
      <c r="H564" s="68">
        <v>5</v>
      </c>
      <c r="I564" s="68">
        <v>4</v>
      </c>
      <c r="J564" s="70">
        <v>16</v>
      </c>
      <c r="K564" s="4"/>
      <c r="L564" s="4"/>
      <c r="M564" s="4"/>
      <c r="N564" s="4"/>
    </row>
    <row r="565" spans="2:14" ht="15" hidden="1" customHeight="1" x14ac:dyDescent="0.4">
      <c r="B565" s="4">
        <v>5417</v>
      </c>
      <c r="C565" s="4" t="s">
        <v>104</v>
      </c>
      <c r="D565" s="4">
        <v>79850</v>
      </c>
      <c r="E565" s="4">
        <v>6540</v>
      </c>
      <c r="F565" s="4">
        <v>16340</v>
      </c>
      <c r="G565" s="4"/>
      <c r="H565" s="68">
        <v>5</v>
      </c>
      <c r="I565" s="68">
        <v>4</v>
      </c>
      <c r="J565" s="70">
        <v>17</v>
      </c>
      <c r="K565" s="4"/>
      <c r="L565" s="4"/>
      <c r="M565" s="4"/>
      <c r="N565" s="4"/>
    </row>
    <row r="566" spans="2:14" ht="15" hidden="1" customHeight="1" x14ac:dyDescent="0.4">
      <c r="B566" s="4">
        <v>5418</v>
      </c>
      <c r="C566" s="4" t="s">
        <v>105</v>
      </c>
      <c r="D566" s="4">
        <v>83170</v>
      </c>
      <c r="E566" s="4">
        <v>6540</v>
      </c>
      <c r="F566" s="4">
        <v>16340</v>
      </c>
      <c r="G566" s="4"/>
      <c r="H566" s="68">
        <v>5</v>
      </c>
      <c r="I566" s="68">
        <v>4</v>
      </c>
      <c r="J566" s="70">
        <v>18</v>
      </c>
      <c r="K566" s="4"/>
      <c r="L566" s="4"/>
      <c r="M566" s="4"/>
      <c r="N566" s="4"/>
    </row>
    <row r="567" spans="2:14" ht="15" hidden="1" customHeight="1" x14ac:dyDescent="0.4">
      <c r="B567" s="4">
        <v>5419</v>
      </c>
      <c r="C567" s="4" t="s">
        <v>106</v>
      </c>
      <c r="D567" s="4">
        <v>86490</v>
      </c>
      <c r="E567" s="4">
        <v>6540</v>
      </c>
      <c r="F567" s="4">
        <v>16340</v>
      </c>
      <c r="G567" s="4"/>
      <c r="H567" s="68">
        <v>5</v>
      </c>
      <c r="I567" s="68">
        <v>4</v>
      </c>
      <c r="J567" s="70">
        <v>19</v>
      </c>
      <c r="K567" s="4"/>
      <c r="L567" s="4"/>
      <c r="M567" s="4"/>
      <c r="N567" s="4"/>
    </row>
    <row r="568" spans="2:14" ht="15" hidden="1" customHeight="1" x14ac:dyDescent="0.4">
      <c r="B568" s="4">
        <v>5420</v>
      </c>
      <c r="C568" s="4" t="s">
        <v>107</v>
      </c>
      <c r="D568" s="4">
        <v>89810</v>
      </c>
      <c r="E568" s="4">
        <v>6540</v>
      </c>
      <c r="F568" s="4">
        <v>16340</v>
      </c>
      <c r="G568" s="4"/>
      <c r="H568" s="68">
        <v>5</v>
      </c>
      <c r="I568" s="68">
        <v>4</v>
      </c>
      <c r="J568" s="70">
        <v>20</v>
      </c>
      <c r="K568" s="4"/>
      <c r="L568" s="4"/>
      <c r="M568" s="4"/>
      <c r="N568" s="4"/>
    </row>
    <row r="569" spans="2:14" ht="15" hidden="1" customHeight="1" x14ac:dyDescent="0.4">
      <c r="B569" s="4">
        <v>611</v>
      </c>
      <c r="C569" s="4" t="s">
        <v>88</v>
      </c>
      <c r="D569" s="4">
        <v>14330</v>
      </c>
      <c r="E569" s="4">
        <v>3370</v>
      </c>
      <c r="F569" s="4">
        <v>8430</v>
      </c>
      <c r="G569" s="4"/>
      <c r="H569" s="68">
        <v>6</v>
      </c>
      <c r="I569" s="68">
        <v>1</v>
      </c>
      <c r="J569" s="70">
        <v>1</v>
      </c>
      <c r="K569" s="4"/>
      <c r="L569" s="4"/>
      <c r="M569" s="4"/>
      <c r="N569" s="4"/>
    </row>
    <row r="570" spans="2:14" ht="15" hidden="1" customHeight="1" x14ac:dyDescent="0.4">
      <c r="B570" s="4">
        <v>612</v>
      </c>
      <c r="C570" s="4" t="s">
        <v>89</v>
      </c>
      <c r="D570" s="4">
        <v>16020</v>
      </c>
      <c r="E570" s="4">
        <v>3370</v>
      </c>
      <c r="F570" s="4">
        <v>8430</v>
      </c>
      <c r="G570" s="4"/>
      <c r="H570" s="68">
        <v>6</v>
      </c>
      <c r="I570" s="68">
        <v>1</v>
      </c>
      <c r="J570" s="70">
        <v>2</v>
      </c>
      <c r="K570" s="4"/>
      <c r="L570" s="4"/>
      <c r="M570" s="4"/>
      <c r="N570" s="4"/>
    </row>
    <row r="571" spans="2:14" ht="15" hidden="1" customHeight="1" x14ac:dyDescent="0.4">
      <c r="B571" s="4">
        <v>613</v>
      </c>
      <c r="C571" s="4" t="s">
        <v>90</v>
      </c>
      <c r="D571" s="4">
        <v>17710</v>
      </c>
      <c r="E571" s="4">
        <v>3370</v>
      </c>
      <c r="F571" s="4">
        <v>8430</v>
      </c>
      <c r="G571" s="4"/>
      <c r="H571" s="68">
        <v>6</v>
      </c>
      <c r="I571" s="68">
        <v>1</v>
      </c>
      <c r="J571" s="70">
        <v>3</v>
      </c>
      <c r="K571" s="4"/>
      <c r="L571" s="4"/>
      <c r="M571" s="4"/>
      <c r="N571" s="4"/>
    </row>
    <row r="572" spans="2:14" ht="15" hidden="1" customHeight="1" x14ac:dyDescent="0.4">
      <c r="B572" s="4">
        <v>614</v>
      </c>
      <c r="C572" s="4" t="s">
        <v>91</v>
      </c>
      <c r="D572" s="4">
        <v>19400</v>
      </c>
      <c r="E572" s="4">
        <v>3370</v>
      </c>
      <c r="F572" s="4">
        <v>8430</v>
      </c>
      <c r="G572" s="4"/>
      <c r="H572" s="68">
        <v>6</v>
      </c>
      <c r="I572" s="68">
        <v>1</v>
      </c>
      <c r="J572" s="70">
        <v>4</v>
      </c>
      <c r="K572" s="4"/>
      <c r="L572" s="4"/>
      <c r="M572" s="4"/>
      <c r="N572" s="4"/>
    </row>
    <row r="573" spans="2:14" ht="15" hidden="1" customHeight="1" x14ac:dyDescent="0.4">
      <c r="B573" s="4">
        <v>615</v>
      </c>
      <c r="C573" s="4" t="s">
        <v>92</v>
      </c>
      <c r="D573" s="4">
        <v>21090</v>
      </c>
      <c r="E573" s="4">
        <v>3370</v>
      </c>
      <c r="F573" s="4">
        <v>8430</v>
      </c>
      <c r="G573" s="4"/>
      <c r="H573" s="68">
        <v>6</v>
      </c>
      <c r="I573" s="68">
        <v>1</v>
      </c>
      <c r="J573" s="70">
        <v>5</v>
      </c>
      <c r="K573" s="4"/>
      <c r="L573" s="4"/>
      <c r="M573" s="4"/>
      <c r="N573" s="4"/>
    </row>
    <row r="574" spans="2:14" ht="15" hidden="1" customHeight="1" x14ac:dyDescent="0.4">
      <c r="B574" s="4">
        <v>616</v>
      </c>
      <c r="C574" s="4" t="s">
        <v>93</v>
      </c>
      <c r="D574" s="4">
        <v>22770</v>
      </c>
      <c r="E574" s="4">
        <v>3370</v>
      </c>
      <c r="F574" s="4">
        <v>8430</v>
      </c>
      <c r="G574" s="4"/>
      <c r="H574" s="68">
        <v>6</v>
      </c>
      <c r="I574" s="68">
        <v>1</v>
      </c>
      <c r="J574" s="70">
        <v>6</v>
      </c>
      <c r="K574" s="4"/>
      <c r="L574" s="4"/>
      <c r="M574" s="4"/>
      <c r="N574" s="4"/>
    </row>
    <row r="575" spans="2:14" ht="15" hidden="1" customHeight="1" x14ac:dyDescent="0.4">
      <c r="B575" s="4">
        <v>617</v>
      </c>
      <c r="C575" s="4" t="s">
        <v>94</v>
      </c>
      <c r="D575" s="4">
        <v>24460</v>
      </c>
      <c r="E575" s="4">
        <v>3370</v>
      </c>
      <c r="F575" s="4">
        <v>8430</v>
      </c>
      <c r="G575" s="4"/>
      <c r="H575" s="68">
        <v>6</v>
      </c>
      <c r="I575" s="68">
        <v>1</v>
      </c>
      <c r="J575" s="70">
        <v>7</v>
      </c>
      <c r="K575" s="4"/>
      <c r="L575" s="4"/>
      <c r="M575" s="4"/>
      <c r="N575" s="4"/>
    </row>
    <row r="576" spans="2:14" ht="15" hidden="1" customHeight="1" x14ac:dyDescent="0.4">
      <c r="B576" s="4">
        <v>618</v>
      </c>
      <c r="C576" s="4" t="s">
        <v>95</v>
      </c>
      <c r="D576" s="4">
        <v>26150</v>
      </c>
      <c r="E576" s="4">
        <v>3370</v>
      </c>
      <c r="F576" s="4">
        <v>8430</v>
      </c>
      <c r="G576" s="4"/>
      <c r="H576" s="68">
        <v>6</v>
      </c>
      <c r="I576" s="68">
        <v>1</v>
      </c>
      <c r="J576" s="70">
        <v>8</v>
      </c>
      <c r="K576" s="4"/>
      <c r="L576" s="4"/>
      <c r="M576" s="4"/>
      <c r="N576" s="4"/>
    </row>
    <row r="577" spans="2:14" ht="15" hidden="1" customHeight="1" x14ac:dyDescent="0.4">
      <c r="B577" s="4">
        <v>619</v>
      </c>
      <c r="C577" s="4" t="s">
        <v>96</v>
      </c>
      <c r="D577" s="4">
        <v>27840</v>
      </c>
      <c r="E577" s="4">
        <v>3370</v>
      </c>
      <c r="F577" s="4">
        <v>8430</v>
      </c>
      <c r="G577" s="4"/>
      <c r="H577" s="68">
        <v>6</v>
      </c>
      <c r="I577" s="68">
        <v>1</v>
      </c>
      <c r="J577" s="70">
        <v>9</v>
      </c>
      <c r="K577" s="4"/>
      <c r="L577" s="4"/>
      <c r="M577" s="4"/>
      <c r="N577" s="4"/>
    </row>
    <row r="578" spans="2:14" ht="15" hidden="1" customHeight="1" x14ac:dyDescent="0.4">
      <c r="B578" s="4">
        <v>6110</v>
      </c>
      <c r="C578" s="4" t="s">
        <v>97</v>
      </c>
      <c r="D578" s="4">
        <v>29530</v>
      </c>
      <c r="E578" s="4">
        <v>3370</v>
      </c>
      <c r="F578" s="4">
        <v>8430</v>
      </c>
      <c r="G578" s="4"/>
      <c r="H578" s="68">
        <v>6</v>
      </c>
      <c r="I578" s="68">
        <v>1</v>
      </c>
      <c r="J578" s="70">
        <v>10</v>
      </c>
      <c r="K578" s="4"/>
      <c r="L578" s="4"/>
      <c r="M578" s="4"/>
      <c r="N578" s="4"/>
    </row>
    <row r="579" spans="2:14" ht="15" hidden="1" customHeight="1" x14ac:dyDescent="0.4">
      <c r="B579" s="4">
        <v>6111</v>
      </c>
      <c r="C579" s="4" t="s">
        <v>98</v>
      </c>
      <c r="D579" s="4">
        <v>31220</v>
      </c>
      <c r="E579" s="4">
        <v>3370</v>
      </c>
      <c r="F579" s="4">
        <v>8430</v>
      </c>
      <c r="G579" s="4"/>
      <c r="H579" s="68">
        <v>6</v>
      </c>
      <c r="I579" s="68">
        <v>1</v>
      </c>
      <c r="J579" s="70">
        <v>11</v>
      </c>
      <c r="K579" s="4"/>
      <c r="L579" s="4"/>
      <c r="M579" s="4"/>
      <c r="N579" s="4"/>
    </row>
    <row r="580" spans="2:14" ht="15" hidden="1" customHeight="1" x14ac:dyDescent="0.4">
      <c r="B580" s="4">
        <v>6112</v>
      </c>
      <c r="C580" s="4" t="s">
        <v>99</v>
      </c>
      <c r="D580" s="4">
        <v>32910</v>
      </c>
      <c r="E580" s="4">
        <v>3370</v>
      </c>
      <c r="F580" s="4">
        <v>8430</v>
      </c>
      <c r="G580" s="4"/>
      <c r="H580" s="68">
        <v>6</v>
      </c>
      <c r="I580" s="68">
        <v>1</v>
      </c>
      <c r="J580" s="70">
        <v>12</v>
      </c>
      <c r="K580" s="4"/>
      <c r="L580" s="4"/>
      <c r="M580" s="4"/>
      <c r="N580" s="4"/>
    </row>
    <row r="581" spans="2:14" ht="15" hidden="1" customHeight="1" x14ac:dyDescent="0.4">
      <c r="B581" s="4">
        <v>6113</v>
      </c>
      <c r="C581" s="4" t="s">
        <v>100</v>
      </c>
      <c r="D581" s="4">
        <v>34600</v>
      </c>
      <c r="E581" s="4">
        <v>3370</v>
      </c>
      <c r="F581" s="4">
        <v>8430</v>
      </c>
      <c r="G581" s="4"/>
      <c r="H581" s="68">
        <v>6</v>
      </c>
      <c r="I581" s="68">
        <v>1</v>
      </c>
      <c r="J581" s="70">
        <v>13</v>
      </c>
      <c r="K581" s="4"/>
      <c r="L581" s="4"/>
      <c r="M581" s="4"/>
      <c r="N581" s="4"/>
    </row>
    <row r="582" spans="2:14" ht="15" hidden="1" customHeight="1" x14ac:dyDescent="0.4">
      <c r="B582" s="4">
        <v>6114</v>
      </c>
      <c r="C582" s="4" t="s">
        <v>101</v>
      </c>
      <c r="D582" s="4">
        <v>36290</v>
      </c>
      <c r="E582" s="4">
        <v>3370</v>
      </c>
      <c r="F582" s="4">
        <v>8430</v>
      </c>
      <c r="G582" s="4"/>
      <c r="H582" s="68">
        <v>6</v>
      </c>
      <c r="I582" s="68">
        <v>1</v>
      </c>
      <c r="J582" s="70">
        <v>14</v>
      </c>
      <c r="K582" s="4"/>
      <c r="L582" s="4"/>
      <c r="M582" s="4"/>
      <c r="N582" s="4"/>
    </row>
    <row r="583" spans="2:14" ht="15" hidden="1" customHeight="1" x14ac:dyDescent="0.4">
      <c r="B583" s="4">
        <v>6115</v>
      </c>
      <c r="C583" s="4" t="s">
        <v>102</v>
      </c>
      <c r="D583" s="4">
        <v>37980</v>
      </c>
      <c r="E583" s="4">
        <v>3370</v>
      </c>
      <c r="F583" s="4">
        <v>8430</v>
      </c>
      <c r="G583" s="4"/>
      <c r="H583" s="68">
        <v>6</v>
      </c>
      <c r="I583" s="68">
        <v>1</v>
      </c>
      <c r="J583" s="70">
        <v>15</v>
      </c>
      <c r="K583" s="4"/>
      <c r="L583" s="4"/>
      <c r="M583" s="4"/>
      <c r="N583" s="4"/>
    </row>
    <row r="584" spans="2:14" ht="15" hidden="1" customHeight="1" x14ac:dyDescent="0.4">
      <c r="B584" s="4">
        <v>6116</v>
      </c>
      <c r="C584" s="4" t="s">
        <v>103</v>
      </c>
      <c r="D584" s="4">
        <v>39670</v>
      </c>
      <c r="E584" s="4">
        <v>3370</v>
      </c>
      <c r="F584" s="4">
        <v>8430</v>
      </c>
      <c r="G584" s="4"/>
      <c r="H584" s="68">
        <v>6</v>
      </c>
      <c r="I584" s="68">
        <v>1</v>
      </c>
      <c r="J584" s="70">
        <v>16</v>
      </c>
      <c r="K584" s="4"/>
      <c r="L584" s="4"/>
      <c r="M584" s="4"/>
      <c r="N584" s="4"/>
    </row>
    <row r="585" spans="2:14" ht="15" hidden="1" customHeight="1" x14ac:dyDescent="0.4">
      <c r="B585" s="4">
        <v>6117</v>
      </c>
      <c r="C585" s="4" t="s">
        <v>104</v>
      </c>
      <c r="D585" s="4">
        <v>41360</v>
      </c>
      <c r="E585" s="4">
        <v>3370</v>
      </c>
      <c r="F585" s="4">
        <v>8430</v>
      </c>
      <c r="G585" s="4"/>
      <c r="H585" s="68">
        <v>6</v>
      </c>
      <c r="I585" s="68">
        <v>1</v>
      </c>
      <c r="J585" s="70">
        <v>17</v>
      </c>
      <c r="K585" s="4"/>
      <c r="L585" s="4"/>
      <c r="M585" s="4"/>
      <c r="N585" s="4"/>
    </row>
    <row r="586" spans="2:14" ht="15" hidden="1" customHeight="1" x14ac:dyDescent="0.4">
      <c r="B586" s="4">
        <v>6118</v>
      </c>
      <c r="C586" s="4" t="s">
        <v>105</v>
      </c>
      <c r="D586" s="4">
        <v>43050</v>
      </c>
      <c r="E586" s="4">
        <v>3370</v>
      </c>
      <c r="F586" s="4">
        <v>8430</v>
      </c>
      <c r="G586" s="4"/>
      <c r="H586" s="68">
        <v>6</v>
      </c>
      <c r="I586" s="68">
        <v>1</v>
      </c>
      <c r="J586" s="70">
        <v>18</v>
      </c>
      <c r="K586" s="4"/>
      <c r="L586" s="4"/>
      <c r="M586" s="4"/>
      <c r="N586" s="4"/>
    </row>
    <row r="587" spans="2:14" ht="15" hidden="1" customHeight="1" x14ac:dyDescent="0.4">
      <c r="B587" s="4">
        <v>6119</v>
      </c>
      <c r="C587" s="4" t="s">
        <v>106</v>
      </c>
      <c r="D587" s="4">
        <v>44740</v>
      </c>
      <c r="E587" s="4">
        <v>3370</v>
      </c>
      <c r="F587" s="4">
        <v>8430</v>
      </c>
      <c r="G587" s="4"/>
      <c r="H587" s="68">
        <v>6</v>
      </c>
      <c r="I587" s="68">
        <v>1</v>
      </c>
      <c r="J587" s="70">
        <v>19</v>
      </c>
      <c r="K587" s="4"/>
      <c r="L587" s="4"/>
      <c r="M587" s="4"/>
      <c r="N587" s="4"/>
    </row>
    <row r="588" spans="2:14" ht="15" hidden="1" customHeight="1" x14ac:dyDescent="0.4">
      <c r="B588" s="4">
        <v>6120</v>
      </c>
      <c r="C588" s="4" t="s">
        <v>107</v>
      </c>
      <c r="D588" s="4">
        <v>46430</v>
      </c>
      <c r="E588" s="4">
        <v>3370</v>
      </c>
      <c r="F588" s="4">
        <v>8430</v>
      </c>
      <c r="G588" s="4"/>
      <c r="H588" s="68">
        <v>6</v>
      </c>
      <c r="I588" s="68">
        <v>1</v>
      </c>
      <c r="J588" s="70">
        <v>20</v>
      </c>
      <c r="K588" s="4"/>
      <c r="L588" s="4"/>
      <c r="M588" s="4"/>
      <c r="N588" s="4"/>
    </row>
    <row r="589" spans="2:14" ht="15" hidden="1" customHeight="1" x14ac:dyDescent="0.4">
      <c r="B589" s="4">
        <v>621</v>
      </c>
      <c r="C589" s="4" t="s">
        <v>88</v>
      </c>
      <c r="D589" s="4">
        <v>16490</v>
      </c>
      <c r="E589" s="4">
        <v>3870</v>
      </c>
      <c r="F589" s="4">
        <v>9680</v>
      </c>
      <c r="G589" s="4"/>
      <c r="H589" s="68">
        <v>6</v>
      </c>
      <c r="I589" s="68">
        <v>2</v>
      </c>
      <c r="J589" s="70">
        <v>1</v>
      </c>
      <c r="K589" s="4"/>
      <c r="L589" s="4"/>
      <c r="M589" s="4"/>
      <c r="N589" s="4"/>
    </row>
    <row r="590" spans="2:14" ht="15" hidden="1" customHeight="1" x14ac:dyDescent="0.4">
      <c r="B590" s="4">
        <v>622</v>
      </c>
      <c r="C590" s="4" t="s">
        <v>89</v>
      </c>
      <c r="D590" s="4">
        <v>18460</v>
      </c>
      <c r="E590" s="4">
        <v>3870</v>
      </c>
      <c r="F590" s="4">
        <v>9680</v>
      </c>
      <c r="G590" s="4"/>
      <c r="H590" s="68">
        <v>6</v>
      </c>
      <c r="I590" s="68">
        <v>2</v>
      </c>
      <c r="J590" s="70">
        <v>2</v>
      </c>
      <c r="K590" s="4"/>
      <c r="L590" s="4"/>
      <c r="M590" s="4"/>
      <c r="N590" s="4"/>
    </row>
    <row r="591" spans="2:14" ht="15" hidden="1" customHeight="1" x14ac:dyDescent="0.4">
      <c r="B591" s="4">
        <v>623</v>
      </c>
      <c r="C591" s="4" t="s">
        <v>90</v>
      </c>
      <c r="D591" s="4">
        <v>20430</v>
      </c>
      <c r="E591" s="4">
        <v>3870</v>
      </c>
      <c r="F591" s="4">
        <v>9680</v>
      </c>
      <c r="G591" s="4"/>
      <c r="H591" s="68">
        <v>6</v>
      </c>
      <c r="I591" s="68">
        <v>2</v>
      </c>
      <c r="J591" s="70">
        <v>3</v>
      </c>
      <c r="K591" s="4"/>
      <c r="L591" s="4"/>
      <c r="M591" s="4"/>
      <c r="N591" s="4"/>
    </row>
    <row r="592" spans="2:14" ht="15" hidden="1" customHeight="1" x14ac:dyDescent="0.4">
      <c r="B592" s="4">
        <v>624</v>
      </c>
      <c r="C592" s="4" t="s">
        <v>91</v>
      </c>
      <c r="D592" s="4">
        <v>22400</v>
      </c>
      <c r="E592" s="4">
        <v>3870</v>
      </c>
      <c r="F592" s="4">
        <v>9680</v>
      </c>
      <c r="G592" s="4"/>
      <c r="H592" s="68">
        <v>6</v>
      </c>
      <c r="I592" s="68">
        <v>2</v>
      </c>
      <c r="J592" s="70">
        <v>4</v>
      </c>
      <c r="K592" s="4"/>
      <c r="L592" s="4"/>
      <c r="M592" s="4"/>
      <c r="N592" s="4"/>
    </row>
    <row r="593" spans="2:14" ht="15" hidden="1" customHeight="1" x14ac:dyDescent="0.4">
      <c r="B593" s="4">
        <v>625</v>
      </c>
      <c r="C593" s="4" t="s">
        <v>92</v>
      </c>
      <c r="D593" s="4">
        <v>24380</v>
      </c>
      <c r="E593" s="4">
        <v>3870</v>
      </c>
      <c r="F593" s="4">
        <v>9680</v>
      </c>
      <c r="G593" s="4"/>
      <c r="H593" s="68">
        <v>6</v>
      </c>
      <c r="I593" s="68">
        <v>2</v>
      </c>
      <c r="J593" s="70">
        <v>5</v>
      </c>
      <c r="K593" s="4"/>
      <c r="L593" s="4"/>
      <c r="M593" s="4"/>
      <c r="N593" s="4"/>
    </row>
    <row r="594" spans="2:14" ht="15" hidden="1" customHeight="1" x14ac:dyDescent="0.4">
      <c r="B594" s="4">
        <v>626</v>
      </c>
      <c r="C594" s="4" t="s">
        <v>93</v>
      </c>
      <c r="D594" s="4">
        <v>26350</v>
      </c>
      <c r="E594" s="4">
        <v>3870</v>
      </c>
      <c r="F594" s="4">
        <v>9680</v>
      </c>
      <c r="G594" s="4"/>
      <c r="H594" s="68">
        <v>6</v>
      </c>
      <c r="I594" s="68">
        <v>2</v>
      </c>
      <c r="J594" s="70">
        <v>6</v>
      </c>
      <c r="K594" s="4"/>
      <c r="L594" s="4"/>
      <c r="M594" s="4"/>
      <c r="N594" s="4"/>
    </row>
    <row r="595" spans="2:14" ht="15" hidden="1" customHeight="1" x14ac:dyDescent="0.4">
      <c r="B595" s="4">
        <v>627</v>
      </c>
      <c r="C595" s="4" t="s">
        <v>94</v>
      </c>
      <c r="D595" s="4">
        <v>28320</v>
      </c>
      <c r="E595" s="4">
        <v>3870</v>
      </c>
      <c r="F595" s="4">
        <v>9680</v>
      </c>
      <c r="G595" s="4"/>
      <c r="H595" s="68">
        <v>6</v>
      </c>
      <c r="I595" s="68">
        <v>2</v>
      </c>
      <c r="J595" s="70">
        <v>7</v>
      </c>
      <c r="K595" s="4"/>
      <c r="L595" s="4"/>
      <c r="M595" s="4"/>
      <c r="N595" s="4"/>
    </row>
    <row r="596" spans="2:14" ht="15" hidden="1" customHeight="1" x14ac:dyDescent="0.4">
      <c r="B596" s="4">
        <v>628</v>
      </c>
      <c r="C596" s="4" t="s">
        <v>95</v>
      </c>
      <c r="D596" s="4">
        <v>30290</v>
      </c>
      <c r="E596" s="4">
        <v>3870</v>
      </c>
      <c r="F596" s="4">
        <v>9680</v>
      </c>
      <c r="G596" s="4"/>
      <c r="H596" s="68">
        <v>6</v>
      </c>
      <c r="I596" s="68">
        <v>2</v>
      </c>
      <c r="J596" s="70">
        <v>8</v>
      </c>
      <c r="K596" s="4"/>
      <c r="L596" s="4"/>
      <c r="M596" s="4"/>
      <c r="N596" s="4"/>
    </row>
    <row r="597" spans="2:14" ht="15" hidden="1" customHeight="1" x14ac:dyDescent="0.4">
      <c r="B597" s="4">
        <v>629</v>
      </c>
      <c r="C597" s="4" t="s">
        <v>96</v>
      </c>
      <c r="D597" s="4">
        <v>32270</v>
      </c>
      <c r="E597" s="4">
        <v>3870</v>
      </c>
      <c r="F597" s="4">
        <v>9680</v>
      </c>
      <c r="G597" s="4"/>
      <c r="H597" s="68">
        <v>6</v>
      </c>
      <c r="I597" s="68">
        <v>2</v>
      </c>
      <c r="J597" s="70">
        <v>9</v>
      </c>
      <c r="K597" s="4"/>
      <c r="L597" s="4"/>
      <c r="M597" s="4"/>
      <c r="N597" s="4"/>
    </row>
    <row r="598" spans="2:14" ht="15" hidden="1" customHeight="1" x14ac:dyDescent="0.4">
      <c r="B598" s="4">
        <v>6210</v>
      </c>
      <c r="C598" s="4" t="s">
        <v>97</v>
      </c>
      <c r="D598" s="4">
        <v>34240</v>
      </c>
      <c r="E598" s="4">
        <v>3870</v>
      </c>
      <c r="F598" s="4">
        <v>9680</v>
      </c>
      <c r="G598" s="4"/>
      <c r="H598" s="68">
        <v>6</v>
      </c>
      <c r="I598" s="68">
        <v>2</v>
      </c>
      <c r="J598" s="70">
        <v>10</v>
      </c>
      <c r="K598" s="4"/>
      <c r="L598" s="4"/>
      <c r="M598" s="4"/>
      <c r="N598" s="4"/>
    </row>
    <row r="599" spans="2:14" ht="15" hidden="1" customHeight="1" x14ac:dyDescent="0.4">
      <c r="B599" s="4">
        <v>6211</v>
      </c>
      <c r="C599" s="4" t="s">
        <v>98</v>
      </c>
      <c r="D599" s="4">
        <v>36190</v>
      </c>
      <c r="E599" s="4">
        <v>3870</v>
      </c>
      <c r="F599" s="4">
        <v>9680</v>
      </c>
      <c r="G599" s="4"/>
      <c r="H599" s="68">
        <v>6</v>
      </c>
      <c r="I599" s="68">
        <v>2</v>
      </c>
      <c r="J599" s="70">
        <v>11</v>
      </c>
      <c r="K599" s="4"/>
      <c r="L599" s="4"/>
      <c r="M599" s="4"/>
      <c r="N599" s="4"/>
    </row>
    <row r="600" spans="2:14" ht="15" hidden="1" customHeight="1" x14ac:dyDescent="0.4">
      <c r="B600" s="4">
        <v>6212</v>
      </c>
      <c r="C600" s="4" t="s">
        <v>99</v>
      </c>
      <c r="D600" s="4">
        <v>38140</v>
      </c>
      <c r="E600" s="4">
        <v>3870</v>
      </c>
      <c r="F600" s="4">
        <v>9680</v>
      </c>
      <c r="G600" s="4"/>
      <c r="H600" s="68">
        <v>6</v>
      </c>
      <c r="I600" s="68">
        <v>2</v>
      </c>
      <c r="J600" s="70">
        <v>12</v>
      </c>
      <c r="K600" s="4"/>
      <c r="L600" s="4"/>
      <c r="M600" s="4"/>
      <c r="N600" s="4"/>
    </row>
    <row r="601" spans="2:14" ht="15" hidden="1" customHeight="1" x14ac:dyDescent="0.4">
      <c r="B601" s="4">
        <v>6213</v>
      </c>
      <c r="C601" s="4" t="s">
        <v>100</v>
      </c>
      <c r="D601" s="4">
        <v>40090</v>
      </c>
      <c r="E601" s="4">
        <v>3870</v>
      </c>
      <c r="F601" s="4">
        <v>9680</v>
      </c>
      <c r="G601" s="4"/>
      <c r="H601" s="68">
        <v>6</v>
      </c>
      <c r="I601" s="68">
        <v>2</v>
      </c>
      <c r="J601" s="70">
        <v>13</v>
      </c>
      <c r="K601" s="4"/>
      <c r="L601" s="4"/>
      <c r="M601" s="4"/>
      <c r="N601" s="4"/>
    </row>
    <row r="602" spans="2:14" ht="15" hidden="1" customHeight="1" x14ac:dyDescent="0.4">
      <c r="B602" s="4">
        <v>6214</v>
      </c>
      <c r="C602" s="4" t="s">
        <v>101</v>
      </c>
      <c r="D602" s="4">
        <v>42040</v>
      </c>
      <c r="E602" s="4">
        <v>3870</v>
      </c>
      <c r="F602" s="4">
        <v>9680</v>
      </c>
      <c r="G602" s="4"/>
      <c r="H602" s="68">
        <v>6</v>
      </c>
      <c r="I602" s="68">
        <v>2</v>
      </c>
      <c r="J602" s="70">
        <v>14</v>
      </c>
      <c r="K602" s="4"/>
      <c r="L602" s="4"/>
      <c r="M602" s="4"/>
      <c r="N602" s="4"/>
    </row>
    <row r="603" spans="2:14" ht="15" hidden="1" customHeight="1" x14ac:dyDescent="0.4">
      <c r="B603" s="4">
        <v>6215</v>
      </c>
      <c r="C603" s="4" t="s">
        <v>102</v>
      </c>
      <c r="D603" s="4">
        <v>43990</v>
      </c>
      <c r="E603" s="4">
        <v>3870</v>
      </c>
      <c r="F603" s="4">
        <v>9680</v>
      </c>
      <c r="G603" s="4"/>
      <c r="H603" s="68">
        <v>6</v>
      </c>
      <c r="I603" s="68">
        <v>2</v>
      </c>
      <c r="J603" s="70">
        <v>15</v>
      </c>
      <c r="K603" s="4"/>
      <c r="L603" s="4"/>
      <c r="M603" s="4"/>
      <c r="N603" s="4"/>
    </row>
    <row r="604" spans="2:14" ht="15" hidden="1" customHeight="1" x14ac:dyDescent="0.4">
      <c r="B604" s="4">
        <v>6216</v>
      </c>
      <c r="C604" s="4" t="s">
        <v>103</v>
      </c>
      <c r="D604" s="4">
        <v>45940</v>
      </c>
      <c r="E604" s="4">
        <v>3870</v>
      </c>
      <c r="F604" s="4">
        <v>9680</v>
      </c>
      <c r="G604" s="4"/>
      <c r="H604" s="68">
        <v>6</v>
      </c>
      <c r="I604" s="68">
        <v>2</v>
      </c>
      <c r="J604" s="70">
        <v>16</v>
      </c>
      <c r="K604" s="4"/>
      <c r="L604" s="4"/>
      <c r="M604" s="4"/>
      <c r="N604" s="4"/>
    </row>
    <row r="605" spans="2:14" ht="15" hidden="1" customHeight="1" x14ac:dyDescent="0.4">
      <c r="B605" s="4">
        <v>6217</v>
      </c>
      <c r="C605" s="4" t="s">
        <v>104</v>
      </c>
      <c r="D605" s="4">
        <v>47890</v>
      </c>
      <c r="E605" s="4">
        <v>3870</v>
      </c>
      <c r="F605" s="4">
        <v>9680</v>
      </c>
      <c r="G605" s="4"/>
      <c r="H605" s="68">
        <v>6</v>
      </c>
      <c r="I605" s="68">
        <v>2</v>
      </c>
      <c r="J605" s="70">
        <v>17</v>
      </c>
      <c r="K605" s="4"/>
      <c r="L605" s="4"/>
      <c r="M605" s="4"/>
      <c r="N605" s="4"/>
    </row>
    <row r="606" spans="2:14" ht="15" hidden="1" customHeight="1" x14ac:dyDescent="0.4">
      <c r="B606" s="4">
        <v>6218</v>
      </c>
      <c r="C606" s="4" t="s">
        <v>105</v>
      </c>
      <c r="D606" s="4">
        <v>49840</v>
      </c>
      <c r="E606" s="4">
        <v>3870</v>
      </c>
      <c r="F606" s="4">
        <v>9680</v>
      </c>
      <c r="G606" s="4"/>
      <c r="H606" s="68">
        <v>6</v>
      </c>
      <c r="I606" s="68">
        <v>2</v>
      </c>
      <c r="J606" s="70">
        <v>18</v>
      </c>
      <c r="K606" s="4"/>
      <c r="L606" s="4"/>
      <c r="M606" s="4"/>
      <c r="N606" s="4"/>
    </row>
    <row r="607" spans="2:14" ht="15" hidden="1" customHeight="1" x14ac:dyDescent="0.4">
      <c r="B607" s="4">
        <v>6219</v>
      </c>
      <c r="C607" s="4" t="s">
        <v>106</v>
      </c>
      <c r="D607" s="4">
        <v>51790</v>
      </c>
      <c r="E607" s="4">
        <v>3870</v>
      </c>
      <c r="F607" s="4">
        <v>9680</v>
      </c>
      <c r="G607" s="4"/>
      <c r="H607" s="68">
        <v>6</v>
      </c>
      <c r="I607" s="68">
        <v>2</v>
      </c>
      <c r="J607" s="70">
        <v>19</v>
      </c>
      <c r="K607" s="4"/>
      <c r="L607" s="4"/>
      <c r="M607" s="4"/>
      <c r="N607" s="4"/>
    </row>
    <row r="608" spans="2:14" ht="15" hidden="1" customHeight="1" x14ac:dyDescent="0.4">
      <c r="B608" s="4">
        <v>6220</v>
      </c>
      <c r="C608" s="4" t="s">
        <v>107</v>
      </c>
      <c r="D608" s="4">
        <v>53740</v>
      </c>
      <c r="E608" s="4">
        <v>3870</v>
      </c>
      <c r="F608" s="4">
        <v>9680</v>
      </c>
      <c r="G608" s="4"/>
      <c r="H608" s="68">
        <v>6</v>
      </c>
      <c r="I608" s="68">
        <v>2</v>
      </c>
      <c r="J608" s="70">
        <v>20</v>
      </c>
      <c r="K608" s="4"/>
      <c r="L608" s="4"/>
      <c r="M608" s="4"/>
      <c r="N608" s="4"/>
    </row>
    <row r="609" spans="2:14" ht="15" hidden="1" customHeight="1" x14ac:dyDescent="0.4">
      <c r="B609" s="4">
        <v>631</v>
      </c>
      <c r="C609" s="4" t="s">
        <v>88</v>
      </c>
      <c r="D609" s="4">
        <v>20790</v>
      </c>
      <c r="E609" s="4">
        <v>5070</v>
      </c>
      <c r="F609" s="4">
        <v>12670</v>
      </c>
      <c r="G609" s="4"/>
      <c r="H609" s="68">
        <v>6</v>
      </c>
      <c r="I609" s="68">
        <v>3</v>
      </c>
      <c r="J609" s="70">
        <v>1</v>
      </c>
      <c r="K609" s="4"/>
      <c r="L609" s="4"/>
      <c r="M609" s="4"/>
      <c r="N609" s="4"/>
    </row>
    <row r="610" spans="2:14" ht="15" hidden="1" customHeight="1" x14ac:dyDescent="0.4">
      <c r="B610" s="4">
        <v>632</v>
      </c>
      <c r="C610" s="4" t="s">
        <v>89</v>
      </c>
      <c r="D610" s="4">
        <v>23430</v>
      </c>
      <c r="E610" s="4">
        <v>5070</v>
      </c>
      <c r="F610" s="4">
        <v>12670</v>
      </c>
      <c r="G610" s="4"/>
      <c r="H610" s="68">
        <v>6</v>
      </c>
      <c r="I610" s="68">
        <v>3</v>
      </c>
      <c r="J610" s="70">
        <v>2</v>
      </c>
      <c r="K610" s="4"/>
      <c r="L610" s="4"/>
      <c r="M610" s="4"/>
      <c r="N610" s="4"/>
    </row>
    <row r="611" spans="2:14" ht="15" hidden="1" customHeight="1" x14ac:dyDescent="0.4">
      <c r="B611" s="4">
        <v>633</v>
      </c>
      <c r="C611" s="4" t="s">
        <v>90</v>
      </c>
      <c r="D611" s="4">
        <v>26080</v>
      </c>
      <c r="E611" s="4">
        <v>5070</v>
      </c>
      <c r="F611" s="4">
        <v>12670</v>
      </c>
      <c r="G611" s="4"/>
      <c r="H611" s="68">
        <v>6</v>
      </c>
      <c r="I611" s="68">
        <v>3</v>
      </c>
      <c r="J611" s="70">
        <v>3</v>
      </c>
      <c r="K611" s="4"/>
      <c r="L611" s="4"/>
      <c r="M611" s="4"/>
      <c r="N611" s="4"/>
    </row>
    <row r="612" spans="2:14" ht="15" hidden="1" customHeight="1" x14ac:dyDescent="0.4">
      <c r="B612" s="4">
        <v>634</v>
      </c>
      <c r="C612" s="4" t="s">
        <v>91</v>
      </c>
      <c r="D612" s="4">
        <v>28720</v>
      </c>
      <c r="E612" s="4">
        <v>5070</v>
      </c>
      <c r="F612" s="4">
        <v>12670</v>
      </c>
      <c r="G612" s="4"/>
      <c r="H612" s="68">
        <v>6</v>
      </c>
      <c r="I612" s="68">
        <v>3</v>
      </c>
      <c r="J612" s="70">
        <v>4</v>
      </c>
      <c r="K612" s="4"/>
      <c r="L612" s="4"/>
      <c r="M612" s="4"/>
      <c r="N612" s="4"/>
    </row>
    <row r="613" spans="2:14" ht="15" hidden="1" customHeight="1" x14ac:dyDescent="0.4">
      <c r="B613" s="4">
        <v>635</v>
      </c>
      <c r="C613" s="4" t="s">
        <v>92</v>
      </c>
      <c r="D613" s="4">
        <v>31370</v>
      </c>
      <c r="E613" s="4">
        <v>5070</v>
      </c>
      <c r="F613" s="4">
        <v>12670</v>
      </c>
      <c r="G613" s="4"/>
      <c r="H613" s="68">
        <v>6</v>
      </c>
      <c r="I613" s="68">
        <v>3</v>
      </c>
      <c r="J613" s="70">
        <v>5</v>
      </c>
      <c r="K613" s="4"/>
      <c r="L613" s="4"/>
      <c r="M613" s="4"/>
      <c r="N613" s="4"/>
    </row>
    <row r="614" spans="2:14" ht="15" hidden="1" customHeight="1" x14ac:dyDescent="0.4">
      <c r="B614" s="4">
        <v>636</v>
      </c>
      <c r="C614" s="4" t="s">
        <v>93</v>
      </c>
      <c r="D614" s="4">
        <v>34010</v>
      </c>
      <c r="E614" s="4">
        <v>5070</v>
      </c>
      <c r="F614" s="4">
        <v>12670</v>
      </c>
      <c r="G614" s="4"/>
      <c r="H614" s="68">
        <v>6</v>
      </c>
      <c r="I614" s="68">
        <v>3</v>
      </c>
      <c r="J614" s="70">
        <v>6</v>
      </c>
      <c r="K614" s="4"/>
      <c r="L614" s="4"/>
      <c r="M614" s="4"/>
      <c r="N614" s="4"/>
    </row>
    <row r="615" spans="2:14" ht="15" hidden="1" customHeight="1" x14ac:dyDescent="0.4">
      <c r="B615" s="4">
        <v>637</v>
      </c>
      <c r="C615" s="4" t="s">
        <v>94</v>
      </c>
      <c r="D615" s="4">
        <v>36650</v>
      </c>
      <c r="E615" s="4">
        <v>5070</v>
      </c>
      <c r="F615" s="4">
        <v>12670</v>
      </c>
      <c r="G615" s="4"/>
      <c r="H615" s="68">
        <v>6</v>
      </c>
      <c r="I615" s="68">
        <v>3</v>
      </c>
      <c r="J615" s="70">
        <v>7</v>
      </c>
      <c r="K615" s="4"/>
      <c r="L615" s="4"/>
      <c r="M615" s="4"/>
      <c r="N615" s="4"/>
    </row>
    <row r="616" spans="2:14" ht="15" hidden="1" customHeight="1" x14ac:dyDescent="0.4">
      <c r="B616" s="4">
        <v>638</v>
      </c>
      <c r="C616" s="4" t="s">
        <v>95</v>
      </c>
      <c r="D616" s="4">
        <v>39300</v>
      </c>
      <c r="E616" s="4">
        <v>5070</v>
      </c>
      <c r="F616" s="4">
        <v>12670</v>
      </c>
      <c r="G616" s="4"/>
      <c r="H616" s="68">
        <v>6</v>
      </c>
      <c r="I616" s="68">
        <v>3</v>
      </c>
      <c r="J616" s="70">
        <v>8</v>
      </c>
      <c r="K616" s="4"/>
      <c r="L616" s="4"/>
      <c r="M616" s="4"/>
      <c r="N616" s="4"/>
    </row>
    <row r="617" spans="2:14" ht="15" hidden="1" customHeight="1" x14ac:dyDescent="0.4">
      <c r="B617" s="4">
        <v>639</v>
      </c>
      <c r="C617" s="4" t="s">
        <v>96</v>
      </c>
      <c r="D617" s="4">
        <v>41940</v>
      </c>
      <c r="E617" s="4">
        <v>5070</v>
      </c>
      <c r="F617" s="4">
        <v>12670</v>
      </c>
      <c r="G617" s="4"/>
      <c r="H617" s="68">
        <v>6</v>
      </c>
      <c r="I617" s="68">
        <v>3</v>
      </c>
      <c r="J617" s="70">
        <v>9</v>
      </c>
      <c r="K617" s="4"/>
      <c r="L617" s="4"/>
      <c r="M617" s="4"/>
      <c r="N617" s="4"/>
    </row>
    <row r="618" spans="2:14" ht="15" hidden="1" customHeight="1" x14ac:dyDescent="0.4">
      <c r="B618" s="4">
        <v>6310</v>
      </c>
      <c r="C618" s="4" t="s">
        <v>97</v>
      </c>
      <c r="D618" s="4">
        <v>44590</v>
      </c>
      <c r="E618" s="4">
        <v>5070</v>
      </c>
      <c r="F618" s="4">
        <v>12670</v>
      </c>
      <c r="G618" s="4"/>
      <c r="H618" s="68">
        <v>6</v>
      </c>
      <c r="I618" s="68">
        <v>3</v>
      </c>
      <c r="J618" s="70">
        <v>10</v>
      </c>
      <c r="K618" s="4"/>
      <c r="L618" s="4"/>
      <c r="M618" s="4"/>
      <c r="N618" s="4"/>
    </row>
    <row r="619" spans="2:14" ht="15" hidden="1" customHeight="1" x14ac:dyDescent="0.4">
      <c r="B619" s="4">
        <v>6311</v>
      </c>
      <c r="C619" s="4" t="s">
        <v>98</v>
      </c>
      <c r="D619" s="4">
        <v>47160</v>
      </c>
      <c r="E619" s="4">
        <v>5070</v>
      </c>
      <c r="F619" s="4">
        <v>12670</v>
      </c>
      <c r="G619" s="4"/>
      <c r="H619" s="68">
        <v>6</v>
      </c>
      <c r="I619" s="68">
        <v>3</v>
      </c>
      <c r="J619" s="70">
        <v>11</v>
      </c>
      <c r="K619" s="4"/>
      <c r="L619" s="4"/>
      <c r="M619" s="4"/>
      <c r="N619" s="4"/>
    </row>
    <row r="620" spans="2:14" ht="15" hidden="1" customHeight="1" x14ac:dyDescent="0.4">
      <c r="B620" s="4">
        <v>6312</v>
      </c>
      <c r="C620" s="4" t="s">
        <v>99</v>
      </c>
      <c r="D620" s="4">
        <v>49730</v>
      </c>
      <c r="E620" s="4">
        <v>5070</v>
      </c>
      <c r="F620" s="4">
        <v>12670</v>
      </c>
      <c r="G620" s="4"/>
      <c r="H620" s="68">
        <v>6</v>
      </c>
      <c r="I620" s="68">
        <v>3</v>
      </c>
      <c r="J620" s="70">
        <v>12</v>
      </c>
      <c r="K620" s="4"/>
      <c r="L620" s="4"/>
      <c r="M620" s="4"/>
      <c r="N620" s="4"/>
    </row>
    <row r="621" spans="2:14" ht="15" hidden="1" customHeight="1" x14ac:dyDescent="0.4">
      <c r="B621" s="4">
        <v>6313</v>
      </c>
      <c r="C621" s="4" t="s">
        <v>100</v>
      </c>
      <c r="D621" s="4">
        <v>52300</v>
      </c>
      <c r="E621" s="4">
        <v>5070</v>
      </c>
      <c r="F621" s="4">
        <v>12670</v>
      </c>
      <c r="G621" s="4"/>
      <c r="H621" s="68">
        <v>6</v>
      </c>
      <c r="I621" s="68">
        <v>3</v>
      </c>
      <c r="J621" s="70">
        <v>13</v>
      </c>
      <c r="K621" s="4"/>
      <c r="L621" s="4"/>
      <c r="M621" s="4"/>
      <c r="N621" s="4"/>
    </row>
    <row r="622" spans="2:14" ht="15" hidden="1" customHeight="1" x14ac:dyDescent="0.4">
      <c r="B622" s="4">
        <v>6314</v>
      </c>
      <c r="C622" s="4" t="s">
        <v>101</v>
      </c>
      <c r="D622" s="4">
        <v>54870</v>
      </c>
      <c r="E622" s="4">
        <v>5070</v>
      </c>
      <c r="F622" s="4">
        <v>12670</v>
      </c>
      <c r="G622" s="4"/>
      <c r="H622" s="68">
        <v>6</v>
      </c>
      <c r="I622" s="68">
        <v>3</v>
      </c>
      <c r="J622" s="70">
        <v>14</v>
      </c>
      <c r="K622" s="4"/>
      <c r="L622" s="4"/>
      <c r="M622" s="4"/>
      <c r="N622" s="4"/>
    </row>
    <row r="623" spans="2:14" ht="15" hidden="1" customHeight="1" x14ac:dyDescent="0.4">
      <c r="B623" s="4">
        <v>6315</v>
      </c>
      <c r="C623" s="4" t="s">
        <v>102</v>
      </c>
      <c r="D623" s="4">
        <v>57440</v>
      </c>
      <c r="E623" s="4">
        <v>5070</v>
      </c>
      <c r="F623" s="4">
        <v>12670</v>
      </c>
      <c r="G623" s="4"/>
      <c r="H623" s="68">
        <v>6</v>
      </c>
      <c r="I623" s="68">
        <v>3</v>
      </c>
      <c r="J623" s="70">
        <v>15</v>
      </c>
      <c r="K623" s="4"/>
      <c r="L623" s="4"/>
      <c r="M623" s="4"/>
      <c r="N623" s="4"/>
    </row>
    <row r="624" spans="2:14" ht="15" hidden="1" customHeight="1" x14ac:dyDescent="0.4">
      <c r="B624" s="4">
        <v>6316</v>
      </c>
      <c r="C624" s="4" t="s">
        <v>103</v>
      </c>
      <c r="D624" s="4">
        <v>60010</v>
      </c>
      <c r="E624" s="4">
        <v>5070</v>
      </c>
      <c r="F624" s="4">
        <v>12670</v>
      </c>
      <c r="G624" s="4"/>
      <c r="H624" s="68">
        <v>6</v>
      </c>
      <c r="I624" s="68">
        <v>3</v>
      </c>
      <c r="J624" s="70">
        <v>16</v>
      </c>
      <c r="K624" s="4"/>
      <c r="L624" s="4"/>
      <c r="M624" s="4"/>
      <c r="N624" s="4"/>
    </row>
    <row r="625" spans="2:14" ht="15" hidden="1" customHeight="1" x14ac:dyDescent="0.4">
      <c r="B625" s="4">
        <v>6317</v>
      </c>
      <c r="C625" s="4" t="s">
        <v>104</v>
      </c>
      <c r="D625" s="4">
        <v>62580</v>
      </c>
      <c r="E625" s="4">
        <v>5070</v>
      </c>
      <c r="F625" s="4">
        <v>12670</v>
      </c>
      <c r="G625" s="4"/>
      <c r="H625" s="68">
        <v>6</v>
      </c>
      <c r="I625" s="68">
        <v>3</v>
      </c>
      <c r="J625" s="70">
        <v>17</v>
      </c>
      <c r="K625" s="4"/>
      <c r="L625" s="4"/>
      <c r="M625" s="4"/>
      <c r="N625" s="4"/>
    </row>
    <row r="626" spans="2:14" ht="15" hidden="1" customHeight="1" x14ac:dyDescent="0.4">
      <c r="B626" s="4">
        <v>6318</v>
      </c>
      <c r="C626" s="4" t="s">
        <v>105</v>
      </c>
      <c r="D626" s="4">
        <v>65150</v>
      </c>
      <c r="E626" s="4">
        <v>5070</v>
      </c>
      <c r="F626" s="4">
        <v>12670</v>
      </c>
      <c r="G626" s="4"/>
      <c r="H626" s="68">
        <v>6</v>
      </c>
      <c r="I626" s="68">
        <v>3</v>
      </c>
      <c r="J626" s="70">
        <v>18</v>
      </c>
      <c r="K626" s="4"/>
      <c r="L626" s="4"/>
      <c r="M626" s="4"/>
      <c r="N626" s="4"/>
    </row>
    <row r="627" spans="2:14" ht="15" hidden="1" customHeight="1" x14ac:dyDescent="0.4">
      <c r="B627" s="4">
        <v>6319</v>
      </c>
      <c r="C627" s="4" t="s">
        <v>106</v>
      </c>
      <c r="D627" s="4">
        <v>67720</v>
      </c>
      <c r="E627" s="4">
        <v>5070</v>
      </c>
      <c r="F627" s="4">
        <v>12670</v>
      </c>
      <c r="G627" s="4"/>
      <c r="H627" s="68">
        <v>6</v>
      </c>
      <c r="I627" s="68">
        <v>3</v>
      </c>
      <c r="J627" s="70">
        <v>19</v>
      </c>
      <c r="K627" s="4"/>
      <c r="L627" s="4"/>
      <c r="M627" s="4"/>
      <c r="N627" s="4"/>
    </row>
    <row r="628" spans="2:14" ht="15" hidden="1" customHeight="1" x14ac:dyDescent="0.4">
      <c r="B628" s="4">
        <v>6320</v>
      </c>
      <c r="C628" s="4" t="s">
        <v>107</v>
      </c>
      <c r="D628" s="4">
        <v>70290</v>
      </c>
      <c r="E628" s="4">
        <v>5070</v>
      </c>
      <c r="F628" s="4">
        <v>12670</v>
      </c>
      <c r="G628" s="4"/>
      <c r="H628" s="68">
        <v>6</v>
      </c>
      <c r="I628" s="68">
        <v>3</v>
      </c>
      <c r="J628" s="70">
        <v>20</v>
      </c>
      <c r="K628" s="4"/>
      <c r="L628" s="4"/>
      <c r="M628" s="4"/>
      <c r="N628" s="4"/>
    </row>
    <row r="629" spans="2:14" ht="15" hidden="1" customHeight="1" x14ac:dyDescent="0.4">
      <c r="B629" s="4">
        <v>641</v>
      </c>
      <c r="C629" s="4" t="s">
        <v>88</v>
      </c>
      <c r="D629" s="4">
        <v>25860</v>
      </c>
      <c r="E629" s="4">
        <v>6550</v>
      </c>
      <c r="F629" s="4">
        <v>16370</v>
      </c>
      <c r="G629" s="4"/>
      <c r="H629" s="68">
        <v>6</v>
      </c>
      <c r="I629" s="68">
        <v>4</v>
      </c>
      <c r="J629" s="70">
        <v>1</v>
      </c>
      <c r="K629" s="4"/>
      <c r="L629" s="4"/>
      <c r="M629" s="4"/>
      <c r="N629" s="4"/>
    </row>
    <row r="630" spans="2:14" ht="15" hidden="1" customHeight="1" x14ac:dyDescent="0.4">
      <c r="B630" s="4">
        <v>642</v>
      </c>
      <c r="C630" s="4" t="s">
        <v>89</v>
      </c>
      <c r="D630" s="4">
        <v>29290</v>
      </c>
      <c r="E630" s="4">
        <v>6550</v>
      </c>
      <c r="F630" s="4">
        <v>16370</v>
      </c>
      <c r="G630" s="4"/>
      <c r="H630" s="68">
        <v>6</v>
      </c>
      <c r="I630" s="68">
        <v>4</v>
      </c>
      <c r="J630" s="70">
        <v>2</v>
      </c>
      <c r="K630" s="4"/>
      <c r="L630" s="4"/>
      <c r="M630" s="4"/>
      <c r="N630" s="4"/>
    </row>
    <row r="631" spans="2:14" ht="15" hidden="1" customHeight="1" x14ac:dyDescent="0.4">
      <c r="B631" s="4">
        <v>643</v>
      </c>
      <c r="C631" s="4" t="s">
        <v>90</v>
      </c>
      <c r="D631" s="4">
        <v>32710</v>
      </c>
      <c r="E631" s="4">
        <v>6550</v>
      </c>
      <c r="F631" s="4">
        <v>16370</v>
      </c>
      <c r="G631" s="4"/>
      <c r="H631" s="68">
        <v>6</v>
      </c>
      <c r="I631" s="68">
        <v>4</v>
      </c>
      <c r="J631" s="70">
        <v>3</v>
      </c>
      <c r="K631" s="4"/>
      <c r="L631" s="4"/>
      <c r="M631" s="4"/>
      <c r="N631" s="4"/>
    </row>
    <row r="632" spans="2:14" ht="15" hidden="1" customHeight="1" x14ac:dyDescent="0.4">
      <c r="B632" s="4">
        <v>644</v>
      </c>
      <c r="C632" s="4" t="s">
        <v>91</v>
      </c>
      <c r="D632" s="4">
        <v>36140</v>
      </c>
      <c r="E632" s="4">
        <v>6550</v>
      </c>
      <c r="F632" s="4">
        <v>16370</v>
      </c>
      <c r="G632" s="4"/>
      <c r="H632" s="68">
        <v>6</v>
      </c>
      <c r="I632" s="68">
        <v>4</v>
      </c>
      <c r="J632" s="70">
        <v>4</v>
      </c>
      <c r="K632" s="4"/>
      <c r="L632" s="4"/>
      <c r="M632" s="4"/>
      <c r="N632" s="4"/>
    </row>
    <row r="633" spans="2:14" ht="15" hidden="1" customHeight="1" x14ac:dyDescent="0.4">
      <c r="B633" s="4">
        <v>645</v>
      </c>
      <c r="C633" s="4" t="s">
        <v>92</v>
      </c>
      <c r="D633" s="4">
        <v>39570</v>
      </c>
      <c r="E633" s="4">
        <v>6550</v>
      </c>
      <c r="F633" s="4">
        <v>16370</v>
      </c>
      <c r="G633" s="4"/>
      <c r="H633" s="68">
        <v>6</v>
      </c>
      <c r="I633" s="68">
        <v>4</v>
      </c>
      <c r="J633" s="70">
        <v>5</v>
      </c>
      <c r="K633" s="4"/>
      <c r="L633" s="4"/>
      <c r="M633" s="4"/>
      <c r="N633" s="4"/>
    </row>
    <row r="634" spans="2:14" ht="15" hidden="1" customHeight="1" x14ac:dyDescent="0.4">
      <c r="B634" s="4">
        <v>646</v>
      </c>
      <c r="C634" s="4" t="s">
        <v>93</v>
      </c>
      <c r="D634" s="4">
        <v>43000</v>
      </c>
      <c r="E634" s="4">
        <v>6550</v>
      </c>
      <c r="F634" s="4">
        <v>16370</v>
      </c>
      <c r="G634" s="4"/>
      <c r="H634" s="68">
        <v>6</v>
      </c>
      <c r="I634" s="68">
        <v>4</v>
      </c>
      <c r="J634" s="70">
        <v>6</v>
      </c>
      <c r="K634" s="4"/>
      <c r="L634" s="4"/>
      <c r="M634" s="4"/>
      <c r="N634" s="4"/>
    </row>
    <row r="635" spans="2:14" ht="15" hidden="1" customHeight="1" x14ac:dyDescent="0.4">
      <c r="B635" s="4">
        <v>647</v>
      </c>
      <c r="C635" s="4" t="s">
        <v>94</v>
      </c>
      <c r="D635" s="4">
        <v>46430</v>
      </c>
      <c r="E635" s="4">
        <v>6550</v>
      </c>
      <c r="F635" s="4">
        <v>16370</v>
      </c>
      <c r="G635" s="4"/>
      <c r="H635" s="68">
        <v>6</v>
      </c>
      <c r="I635" s="68">
        <v>4</v>
      </c>
      <c r="J635" s="70">
        <v>7</v>
      </c>
      <c r="K635" s="4"/>
      <c r="L635" s="4"/>
      <c r="M635" s="4"/>
      <c r="N635" s="4"/>
    </row>
    <row r="636" spans="2:14" ht="15" hidden="1" customHeight="1" x14ac:dyDescent="0.4">
      <c r="B636" s="4">
        <v>648</v>
      </c>
      <c r="C636" s="4" t="s">
        <v>95</v>
      </c>
      <c r="D636" s="4">
        <v>49860</v>
      </c>
      <c r="E636" s="4">
        <v>6550</v>
      </c>
      <c r="F636" s="4">
        <v>16370</v>
      </c>
      <c r="G636" s="4"/>
      <c r="H636" s="68">
        <v>6</v>
      </c>
      <c r="I636" s="68">
        <v>4</v>
      </c>
      <c r="J636" s="70">
        <v>8</v>
      </c>
      <c r="K636" s="4"/>
      <c r="L636" s="4"/>
      <c r="M636" s="4"/>
      <c r="N636" s="4"/>
    </row>
    <row r="637" spans="2:14" ht="15" hidden="1" customHeight="1" x14ac:dyDescent="0.4">
      <c r="B637" s="4">
        <v>649</v>
      </c>
      <c r="C637" s="4" t="s">
        <v>96</v>
      </c>
      <c r="D637" s="4">
        <v>53290</v>
      </c>
      <c r="E637" s="4">
        <v>6550</v>
      </c>
      <c r="F637" s="4">
        <v>16370</v>
      </c>
      <c r="G637" s="4"/>
      <c r="H637" s="68">
        <v>6</v>
      </c>
      <c r="I637" s="68">
        <v>4</v>
      </c>
      <c r="J637" s="70">
        <v>9</v>
      </c>
      <c r="K637" s="4"/>
      <c r="L637" s="4"/>
      <c r="M637" s="4"/>
      <c r="N637" s="4"/>
    </row>
    <row r="638" spans="2:14" ht="15" hidden="1" customHeight="1" x14ac:dyDescent="0.4">
      <c r="B638" s="4">
        <v>6410</v>
      </c>
      <c r="C638" s="4" t="s">
        <v>97</v>
      </c>
      <c r="D638" s="4">
        <v>56720</v>
      </c>
      <c r="E638" s="4">
        <v>6550</v>
      </c>
      <c r="F638" s="4">
        <v>16370</v>
      </c>
      <c r="G638" s="4"/>
      <c r="H638" s="68">
        <v>6</v>
      </c>
      <c r="I638" s="68">
        <v>4</v>
      </c>
      <c r="J638" s="70">
        <v>10</v>
      </c>
      <c r="K638" s="4"/>
      <c r="L638" s="4"/>
      <c r="M638" s="4"/>
      <c r="N638" s="4"/>
    </row>
    <row r="639" spans="2:14" ht="15" hidden="1" customHeight="1" x14ac:dyDescent="0.4">
      <c r="B639" s="4">
        <v>6411</v>
      </c>
      <c r="C639" s="4" t="s">
        <v>98</v>
      </c>
      <c r="D639" s="4">
        <v>60040</v>
      </c>
      <c r="E639" s="4">
        <v>6550</v>
      </c>
      <c r="F639" s="4">
        <v>16370</v>
      </c>
      <c r="G639" s="4"/>
      <c r="H639" s="68">
        <v>6</v>
      </c>
      <c r="I639" s="68">
        <v>4</v>
      </c>
      <c r="J639" s="70">
        <v>11</v>
      </c>
      <c r="K639" s="4"/>
      <c r="L639" s="4"/>
      <c r="M639" s="4"/>
      <c r="N639" s="4"/>
    </row>
    <row r="640" spans="2:14" ht="15" hidden="1" customHeight="1" x14ac:dyDescent="0.4">
      <c r="B640" s="4">
        <v>6412</v>
      </c>
      <c r="C640" s="4" t="s">
        <v>99</v>
      </c>
      <c r="D640" s="4">
        <v>63360</v>
      </c>
      <c r="E640" s="4">
        <v>6550</v>
      </c>
      <c r="F640" s="4">
        <v>16370</v>
      </c>
      <c r="G640" s="4"/>
      <c r="H640" s="68">
        <v>6</v>
      </c>
      <c r="I640" s="68">
        <v>4</v>
      </c>
      <c r="J640" s="70">
        <v>12</v>
      </c>
      <c r="K640" s="4"/>
      <c r="L640" s="4"/>
      <c r="M640" s="4"/>
      <c r="N640" s="4"/>
    </row>
    <row r="641" spans="2:14" ht="15" hidden="1" customHeight="1" x14ac:dyDescent="0.4">
      <c r="B641" s="4">
        <v>6413</v>
      </c>
      <c r="C641" s="4" t="s">
        <v>100</v>
      </c>
      <c r="D641" s="4">
        <v>66690</v>
      </c>
      <c r="E641" s="4">
        <v>6550</v>
      </c>
      <c r="F641" s="4">
        <v>16370</v>
      </c>
      <c r="G641" s="4"/>
      <c r="H641" s="68">
        <v>6</v>
      </c>
      <c r="I641" s="68">
        <v>4</v>
      </c>
      <c r="J641" s="70">
        <v>13</v>
      </c>
      <c r="K641" s="4"/>
      <c r="L641" s="4"/>
      <c r="M641" s="4"/>
      <c r="N641" s="4"/>
    </row>
    <row r="642" spans="2:14" ht="15" hidden="1" customHeight="1" x14ac:dyDescent="0.4">
      <c r="B642" s="4">
        <v>6414</v>
      </c>
      <c r="C642" s="4" t="s">
        <v>101</v>
      </c>
      <c r="D642" s="4">
        <v>70010</v>
      </c>
      <c r="E642" s="4">
        <v>6550</v>
      </c>
      <c r="F642" s="4">
        <v>16370</v>
      </c>
      <c r="G642" s="4"/>
      <c r="H642" s="68">
        <v>6</v>
      </c>
      <c r="I642" s="68">
        <v>4</v>
      </c>
      <c r="J642" s="70">
        <v>14</v>
      </c>
      <c r="K642" s="4"/>
      <c r="L642" s="4"/>
      <c r="M642" s="4"/>
      <c r="N642" s="4"/>
    </row>
    <row r="643" spans="2:14" ht="15" hidden="1" customHeight="1" x14ac:dyDescent="0.4">
      <c r="B643" s="4">
        <v>6415</v>
      </c>
      <c r="C643" s="4" t="s">
        <v>102</v>
      </c>
      <c r="D643" s="4">
        <v>73330</v>
      </c>
      <c r="E643" s="4">
        <v>6550</v>
      </c>
      <c r="F643" s="4">
        <v>16370</v>
      </c>
      <c r="G643" s="4"/>
      <c r="H643" s="68">
        <v>6</v>
      </c>
      <c r="I643" s="68">
        <v>4</v>
      </c>
      <c r="J643" s="70">
        <v>15</v>
      </c>
      <c r="K643" s="4"/>
      <c r="L643" s="4"/>
      <c r="M643" s="4"/>
      <c r="N643" s="4"/>
    </row>
    <row r="644" spans="2:14" ht="15" hidden="1" customHeight="1" x14ac:dyDescent="0.4">
      <c r="B644" s="4">
        <v>6416</v>
      </c>
      <c r="C644" s="4" t="s">
        <v>103</v>
      </c>
      <c r="D644" s="4">
        <v>76660</v>
      </c>
      <c r="E644" s="4">
        <v>6550</v>
      </c>
      <c r="F644" s="4">
        <v>16370</v>
      </c>
      <c r="G644" s="4"/>
      <c r="H644" s="68">
        <v>6</v>
      </c>
      <c r="I644" s="68">
        <v>4</v>
      </c>
      <c r="J644" s="70">
        <v>16</v>
      </c>
      <c r="K644" s="4"/>
      <c r="L644" s="4"/>
      <c r="M644" s="4"/>
      <c r="N644" s="4"/>
    </row>
    <row r="645" spans="2:14" ht="15" hidden="1" customHeight="1" x14ac:dyDescent="0.4">
      <c r="B645" s="4">
        <v>6417</v>
      </c>
      <c r="C645" s="4" t="s">
        <v>104</v>
      </c>
      <c r="D645" s="4">
        <v>79980</v>
      </c>
      <c r="E645" s="4">
        <v>6550</v>
      </c>
      <c r="F645" s="4">
        <v>16370</v>
      </c>
      <c r="G645" s="4"/>
      <c r="H645" s="68">
        <v>6</v>
      </c>
      <c r="I645" s="68">
        <v>4</v>
      </c>
      <c r="J645" s="70">
        <v>17</v>
      </c>
      <c r="K645" s="4"/>
      <c r="L645" s="4"/>
      <c r="M645" s="4"/>
      <c r="N645" s="4"/>
    </row>
    <row r="646" spans="2:14" ht="15" hidden="1" customHeight="1" x14ac:dyDescent="0.4">
      <c r="B646" s="4">
        <v>6418</v>
      </c>
      <c r="C646" s="4" t="s">
        <v>105</v>
      </c>
      <c r="D646" s="4">
        <v>83300</v>
      </c>
      <c r="E646" s="4">
        <v>6550</v>
      </c>
      <c r="F646" s="4">
        <v>16370</v>
      </c>
      <c r="G646" s="4"/>
      <c r="H646" s="68">
        <v>6</v>
      </c>
      <c r="I646" s="68">
        <v>4</v>
      </c>
      <c r="J646" s="70">
        <v>18</v>
      </c>
      <c r="K646" s="4"/>
      <c r="L646" s="4"/>
      <c r="M646" s="4"/>
      <c r="N646" s="4"/>
    </row>
    <row r="647" spans="2:14" ht="15" hidden="1" customHeight="1" x14ac:dyDescent="0.4">
      <c r="B647" s="4">
        <v>6419</v>
      </c>
      <c r="C647" s="4" t="s">
        <v>106</v>
      </c>
      <c r="D647" s="4">
        <v>86620</v>
      </c>
      <c r="E647" s="4">
        <v>6550</v>
      </c>
      <c r="F647" s="4">
        <v>16370</v>
      </c>
      <c r="G647" s="4"/>
      <c r="H647" s="68">
        <v>6</v>
      </c>
      <c r="I647" s="68">
        <v>4</v>
      </c>
      <c r="J647" s="70">
        <v>19</v>
      </c>
      <c r="K647" s="4"/>
      <c r="L647" s="4"/>
      <c r="M647" s="4"/>
      <c r="N647" s="4"/>
    </row>
    <row r="648" spans="2:14" ht="15" hidden="1" customHeight="1" x14ac:dyDescent="0.4">
      <c r="B648" s="4">
        <v>6420</v>
      </c>
      <c r="C648" s="4" t="s">
        <v>107</v>
      </c>
      <c r="D648" s="4">
        <v>89950</v>
      </c>
      <c r="E648" s="4">
        <v>6550</v>
      </c>
      <c r="F648" s="4">
        <v>16370</v>
      </c>
      <c r="G648" s="4"/>
      <c r="H648" s="68">
        <v>6</v>
      </c>
      <c r="I648" s="68">
        <v>4</v>
      </c>
      <c r="J648" s="70">
        <v>20</v>
      </c>
      <c r="K648" s="4"/>
      <c r="L648" s="4"/>
      <c r="M648" s="4"/>
      <c r="N648" s="4"/>
    </row>
    <row r="649" spans="2:14" ht="15" hidden="1" customHeight="1" x14ac:dyDescent="0.4">
      <c r="B649" s="4">
        <v>711</v>
      </c>
      <c r="C649" s="4" t="s">
        <v>88</v>
      </c>
      <c r="D649" s="4">
        <v>13000</v>
      </c>
      <c r="E649" s="4">
        <v>3140</v>
      </c>
      <c r="F649" s="4">
        <v>7850</v>
      </c>
      <c r="G649" s="4"/>
      <c r="H649" s="68">
        <v>7</v>
      </c>
      <c r="I649" s="68">
        <v>1</v>
      </c>
      <c r="J649" s="70">
        <v>1</v>
      </c>
      <c r="K649" s="4"/>
      <c r="L649" s="4"/>
      <c r="M649" s="4"/>
      <c r="N649" s="4"/>
    </row>
    <row r="650" spans="2:14" ht="15" hidden="1" customHeight="1" x14ac:dyDescent="0.4">
      <c r="B650" s="4">
        <v>712</v>
      </c>
      <c r="C650" s="4" t="s">
        <v>89</v>
      </c>
      <c r="D650" s="4">
        <v>14580</v>
      </c>
      <c r="E650" s="4">
        <v>3140</v>
      </c>
      <c r="F650" s="4">
        <v>7850</v>
      </c>
      <c r="G650" s="4"/>
      <c r="H650" s="68">
        <v>7</v>
      </c>
      <c r="I650" s="68">
        <v>1</v>
      </c>
      <c r="J650" s="70">
        <v>2</v>
      </c>
      <c r="K650" s="4"/>
      <c r="L650" s="4"/>
      <c r="M650" s="4"/>
      <c r="N650" s="4"/>
    </row>
    <row r="651" spans="2:14" ht="15" hidden="1" customHeight="1" x14ac:dyDescent="0.4">
      <c r="B651" s="4">
        <v>713</v>
      </c>
      <c r="C651" s="4" t="s">
        <v>90</v>
      </c>
      <c r="D651" s="4">
        <v>16160</v>
      </c>
      <c r="E651" s="4">
        <v>3140</v>
      </c>
      <c r="F651" s="4">
        <v>7850</v>
      </c>
      <c r="G651" s="4"/>
      <c r="H651" s="68">
        <v>7</v>
      </c>
      <c r="I651" s="68">
        <v>1</v>
      </c>
      <c r="J651" s="70">
        <v>3</v>
      </c>
      <c r="K651" s="4"/>
      <c r="L651" s="4"/>
      <c r="M651" s="4"/>
      <c r="N651" s="4"/>
    </row>
    <row r="652" spans="2:14" ht="15" hidden="1" customHeight="1" x14ac:dyDescent="0.4">
      <c r="B652" s="4">
        <v>714</v>
      </c>
      <c r="C652" s="4" t="s">
        <v>91</v>
      </c>
      <c r="D652" s="4">
        <v>17740</v>
      </c>
      <c r="E652" s="4">
        <v>3140</v>
      </c>
      <c r="F652" s="4">
        <v>7850</v>
      </c>
      <c r="G652" s="4"/>
      <c r="H652" s="68">
        <v>7</v>
      </c>
      <c r="I652" s="68">
        <v>1</v>
      </c>
      <c r="J652" s="70">
        <v>4</v>
      </c>
      <c r="K652" s="4"/>
      <c r="L652" s="4"/>
      <c r="M652" s="4"/>
      <c r="N652" s="4"/>
    </row>
    <row r="653" spans="2:14" ht="15" hidden="1" customHeight="1" x14ac:dyDescent="0.4">
      <c r="B653" s="4">
        <v>715</v>
      </c>
      <c r="C653" s="4" t="s">
        <v>92</v>
      </c>
      <c r="D653" s="4">
        <v>19310</v>
      </c>
      <c r="E653" s="4">
        <v>3140</v>
      </c>
      <c r="F653" s="4">
        <v>7850</v>
      </c>
      <c r="G653" s="4"/>
      <c r="H653" s="68">
        <v>7</v>
      </c>
      <c r="I653" s="68">
        <v>1</v>
      </c>
      <c r="J653" s="70">
        <v>5</v>
      </c>
      <c r="K653" s="4"/>
      <c r="L653" s="4"/>
      <c r="M653" s="4"/>
      <c r="N653" s="4"/>
    </row>
    <row r="654" spans="2:14" ht="15" hidden="1" customHeight="1" x14ac:dyDescent="0.4">
      <c r="B654" s="4">
        <v>716</v>
      </c>
      <c r="C654" s="4" t="s">
        <v>93</v>
      </c>
      <c r="D654" s="4">
        <v>20890</v>
      </c>
      <c r="E654" s="4">
        <v>3140</v>
      </c>
      <c r="F654" s="4">
        <v>7850</v>
      </c>
      <c r="G654" s="4"/>
      <c r="H654" s="68">
        <v>7</v>
      </c>
      <c r="I654" s="68">
        <v>1</v>
      </c>
      <c r="J654" s="70">
        <v>6</v>
      </c>
      <c r="K654" s="4"/>
      <c r="L654" s="4"/>
      <c r="M654" s="4"/>
      <c r="N654" s="4"/>
    </row>
    <row r="655" spans="2:14" ht="15" hidden="1" customHeight="1" x14ac:dyDescent="0.4">
      <c r="B655" s="4">
        <v>717</v>
      </c>
      <c r="C655" s="4" t="s">
        <v>94</v>
      </c>
      <c r="D655" s="4">
        <v>22470</v>
      </c>
      <c r="E655" s="4">
        <v>3140</v>
      </c>
      <c r="F655" s="4">
        <v>7850</v>
      </c>
      <c r="G655" s="4"/>
      <c r="H655" s="68">
        <v>7</v>
      </c>
      <c r="I655" s="68">
        <v>1</v>
      </c>
      <c r="J655" s="70">
        <v>7</v>
      </c>
      <c r="K655" s="4"/>
      <c r="L655" s="4"/>
      <c r="M655" s="4"/>
      <c r="N655" s="4"/>
    </row>
    <row r="656" spans="2:14" ht="15" hidden="1" customHeight="1" x14ac:dyDescent="0.4">
      <c r="B656" s="4">
        <v>718</v>
      </c>
      <c r="C656" s="4" t="s">
        <v>95</v>
      </c>
      <c r="D656" s="4">
        <v>24050</v>
      </c>
      <c r="E656" s="4">
        <v>3140</v>
      </c>
      <c r="F656" s="4">
        <v>7850</v>
      </c>
      <c r="G656" s="4"/>
      <c r="H656" s="68">
        <v>7</v>
      </c>
      <c r="I656" s="68">
        <v>1</v>
      </c>
      <c r="J656" s="70">
        <v>8</v>
      </c>
      <c r="K656" s="4"/>
      <c r="L656" s="4"/>
      <c r="M656" s="4"/>
      <c r="N656" s="4"/>
    </row>
    <row r="657" spans="2:14" ht="15" hidden="1" customHeight="1" x14ac:dyDescent="0.4">
      <c r="B657" s="4">
        <v>719</v>
      </c>
      <c r="C657" s="4" t="s">
        <v>96</v>
      </c>
      <c r="D657" s="4">
        <v>25620</v>
      </c>
      <c r="E657" s="4">
        <v>3140</v>
      </c>
      <c r="F657" s="4">
        <v>7850</v>
      </c>
      <c r="G657" s="4"/>
      <c r="H657" s="68">
        <v>7</v>
      </c>
      <c r="I657" s="68">
        <v>1</v>
      </c>
      <c r="J657" s="70">
        <v>9</v>
      </c>
      <c r="K657" s="4"/>
      <c r="L657" s="4"/>
      <c r="M657" s="4"/>
      <c r="N657" s="4"/>
    </row>
    <row r="658" spans="2:14" ht="15" hidden="1" customHeight="1" x14ac:dyDescent="0.4">
      <c r="B658" s="4">
        <v>7110</v>
      </c>
      <c r="C658" s="4" t="s">
        <v>97</v>
      </c>
      <c r="D658" s="4">
        <v>27200</v>
      </c>
      <c r="E658" s="4">
        <v>3140</v>
      </c>
      <c r="F658" s="4">
        <v>7850</v>
      </c>
      <c r="G658" s="4"/>
      <c r="H658" s="68">
        <v>7</v>
      </c>
      <c r="I658" s="68">
        <v>1</v>
      </c>
      <c r="J658" s="70">
        <v>10</v>
      </c>
      <c r="K658" s="4"/>
      <c r="L658" s="4"/>
      <c r="M658" s="4"/>
      <c r="N658" s="4"/>
    </row>
    <row r="659" spans="2:14" ht="15" hidden="1" customHeight="1" x14ac:dyDescent="0.4">
      <c r="B659" s="4">
        <v>7111</v>
      </c>
      <c r="C659" s="4" t="s">
        <v>98</v>
      </c>
      <c r="D659" s="4">
        <v>28770</v>
      </c>
      <c r="E659" s="4">
        <v>3140</v>
      </c>
      <c r="F659" s="4">
        <v>7850</v>
      </c>
      <c r="G659" s="4"/>
      <c r="H659" s="68">
        <v>7</v>
      </c>
      <c r="I659" s="68">
        <v>1</v>
      </c>
      <c r="J659" s="70">
        <v>11</v>
      </c>
      <c r="K659" s="4"/>
      <c r="L659" s="4"/>
      <c r="M659" s="4"/>
      <c r="N659" s="4"/>
    </row>
    <row r="660" spans="2:14" ht="15" hidden="1" customHeight="1" x14ac:dyDescent="0.4">
      <c r="B660" s="4">
        <v>7112</v>
      </c>
      <c r="C660" s="4" t="s">
        <v>99</v>
      </c>
      <c r="D660" s="4">
        <v>30350</v>
      </c>
      <c r="E660" s="4">
        <v>3140</v>
      </c>
      <c r="F660" s="4">
        <v>7850</v>
      </c>
      <c r="G660" s="4"/>
      <c r="H660" s="68">
        <v>7</v>
      </c>
      <c r="I660" s="68">
        <v>1</v>
      </c>
      <c r="J660" s="70">
        <v>12</v>
      </c>
      <c r="K660" s="4"/>
      <c r="L660" s="4"/>
      <c r="M660" s="4"/>
      <c r="N660" s="4"/>
    </row>
    <row r="661" spans="2:14" ht="15" hidden="1" customHeight="1" x14ac:dyDescent="0.4">
      <c r="B661" s="4">
        <v>7113</v>
      </c>
      <c r="C661" s="4" t="s">
        <v>100</v>
      </c>
      <c r="D661" s="4">
        <v>31930</v>
      </c>
      <c r="E661" s="4">
        <v>3140</v>
      </c>
      <c r="F661" s="4">
        <v>7850</v>
      </c>
      <c r="G661" s="4"/>
      <c r="H661" s="68">
        <v>7</v>
      </c>
      <c r="I661" s="68">
        <v>1</v>
      </c>
      <c r="J661" s="70">
        <v>13</v>
      </c>
      <c r="K661" s="4"/>
      <c r="L661" s="4"/>
      <c r="M661" s="4"/>
      <c r="N661" s="4"/>
    </row>
    <row r="662" spans="2:14" ht="15" hidden="1" customHeight="1" x14ac:dyDescent="0.4">
      <c r="B662" s="4">
        <v>7114</v>
      </c>
      <c r="C662" s="4" t="s">
        <v>101</v>
      </c>
      <c r="D662" s="4">
        <v>33500</v>
      </c>
      <c r="E662" s="4">
        <v>3140</v>
      </c>
      <c r="F662" s="4">
        <v>7850</v>
      </c>
      <c r="G662" s="4"/>
      <c r="H662" s="68">
        <v>7</v>
      </c>
      <c r="I662" s="68">
        <v>1</v>
      </c>
      <c r="J662" s="70">
        <v>14</v>
      </c>
      <c r="K662" s="4"/>
      <c r="L662" s="4"/>
      <c r="M662" s="4"/>
      <c r="N662" s="4"/>
    </row>
    <row r="663" spans="2:14" ht="15" hidden="1" customHeight="1" x14ac:dyDescent="0.4">
      <c r="B663" s="4">
        <v>7115</v>
      </c>
      <c r="C663" s="4" t="s">
        <v>102</v>
      </c>
      <c r="D663" s="4">
        <v>35080</v>
      </c>
      <c r="E663" s="4">
        <v>3140</v>
      </c>
      <c r="F663" s="4">
        <v>7850</v>
      </c>
      <c r="G663" s="4"/>
      <c r="H663" s="68">
        <v>7</v>
      </c>
      <c r="I663" s="68">
        <v>1</v>
      </c>
      <c r="J663" s="70">
        <v>15</v>
      </c>
      <c r="K663" s="4"/>
      <c r="L663" s="4"/>
      <c r="M663" s="4"/>
      <c r="N663" s="4"/>
    </row>
    <row r="664" spans="2:14" ht="15" hidden="1" customHeight="1" x14ac:dyDescent="0.4">
      <c r="B664" s="4">
        <v>7116</v>
      </c>
      <c r="C664" s="4" t="s">
        <v>103</v>
      </c>
      <c r="D664" s="4">
        <v>36650</v>
      </c>
      <c r="E664" s="4">
        <v>3140</v>
      </c>
      <c r="F664" s="4">
        <v>7850</v>
      </c>
      <c r="G664" s="4"/>
      <c r="H664" s="68">
        <v>7</v>
      </c>
      <c r="I664" s="68">
        <v>1</v>
      </c>
      <c r="J664" s="70">
        <v>16</v>
      </c>
      <c r="K664" s="4"/>
      <c r="L664" s="4"/>
      <c r="M664" s="4"/>
      <c r="N664" s="4"/>
    </row>
    <row r="665" spans="2:14" ht="15" hidden="1" customHeight="1" x14ac:dyDescent="0.4">
      <c r="B665" s="4">
        <v>7117</v>
      </c>
      <c r="C665" s="4" t="s">
        <v>104</v>
      </c>
      <c r="D665" s="4">
        <v>38230</v>
      </c>
      <c r="E665" s="4">
        <v>3140</v>
      </c>
      <c r="F665" s="4">
        <v>7850</v>
      </c>
      <c r="G665" s="4"/>
      <c r="H665" s="68">
        <v>7</v>
      </c>
      <c r="I665" s="68">
        <v>1</v>
      </c>
      <c r="J665" s="70">
        <v>17</v>
      </c>
      <c r="K665" s="4"/>
      <c r="L665" s="4"/>
      <c r="M665" s="4"/>
      <c r="N665" s="4"/>
    </row>
    <row r="666" spans="2:14" ht="15" hidden="1" customHeight="1" x14ac:dyDescent="0.4">
      <c r="B666" s="4">
        <v>7118</v>
      </c>
      <c r="C666" s="4" t="s">
        <v>105</v>
      </c>
      <c r="D666" s="4">
        <v>39800</v>
      </c>
      <c r="E666" s="4">
        <v>3140</v>
      </c>
      <c r="F666" s="4">
        <v>7850</v>
      </c>
      <c r="G666" s="4"/>
      <c r="H666" s="68">
        <v>7</v>
      </c>
      <c r="I666" s="68">
        <v>1</v>
      </c>
      <c r="J666" s="70">
        <v>18</v>
      </c>
      <c r="K666" s="4"/>
      <c r="L666" s="4"/>
      <c r="M666" s="4"/>
      <c r="N666" s="4"/>
    </row>
    <row r="667" spans="2:14" ht="15" hidden="1" customHeight="1" x14ac:dyDescent="0.4">
      <c r="B667" s="4">
        <v>7119</v>
      </c>
      <c r="C667" s="4" t="s">
        <v>106</v>
      </c>
      <c r="D667" s="4">
        <v>41380</v>
      </c>
      <c r="E667" s="4">
        <v>3140</v>
      </c>
      <c r="F667" s="4">
        <v>7850</v>
      </c>
      <c r="G667" s="4"/>
      <c r="H667" s="68">
        <v>7</v>
      </c>
      <c r="I667" s="68">
        <v>1</v>
      </c>
      <c r="J667" s="70">
        <v>19</v>
      </c>
      <c r="K667" s="4"/>
      <c r="L667" s="4"/>
      <c r="M667" s="4"/>
      <c r="N667" s="4"/>
    </row>
    <row r="668" spans="2:14" ht="15" hidden="1" customHeight="1" x14ac:dyDescent="0.4">
      <c r="B668" s="4">
        <v>7120</v>
      </c>
      <c r="C668" s="4" t="s">
        <v>107</v>
      </c>
      <c r="D668" s="4">
        <v>42950</v>
      </c>
      <c r="E668" s="4">
        <v>3140</v>
      </c>
      <c r="F668" s="4">
        <v>7850</v>
      </c>
      <c r="G668" s="4"/>
      <c r="H668" s="68">
        <v>7</v>
      </c>
      <c r="I668" s="68">
        <v>1</v>
      </c>
      <c r="J668" s="70">
        <v>20</v>
      </c>
      <c r="K668" s="4"/>
      <c r="L668" s="4"/>
      <c r="M668" s="4"/>
      <c r="N668" s="4"/>
    </row>
    <row r="669" spans="2:14" ht="15" hidden="1" customHeight="1" x14ac:dyDescent="0.4">
      <c r="B669" s="4">
        <v>721</v>
      </c>
      <c r="C669" s="4" t="s">
        <v>88</v>
      </c>
      <c r="D669" s="4">
        <v>15060</v>
      </c>
      <c r="E669" s="4">
        <v>3620</v>
      </c>
      <c r="F669" s="4">
        <v>9060</v>
      </c>
      <c r="G669" s="4"/>
      <c r="H669" s="68">
        <v>7</v>
      </c>
      <c r="I669" s="68">
        <v>2</v>
      </c>
      <c r="J669" s="70">
        <v>1</v>
      </c>
      <c r="K669" s="4"/>
      <c r="L669" s="4"/>
      <c r="M669" s="4"/>
      <c r="N669" s="4"/>
    </row>
    <row r="670" spans="2:14" ht="15" hidden="1" customHeight="1" x14ac:dyDescent="0.4">
      <c r="B670" s="4">
        <v>722</v>
      </c>
      <c r="C670" s="4" t="s">
        <v>89</v>
      </c>
      <c r="D670" s="4">
        <v>16920</v>
      </c>
      <c r="E670" s="4">
        <v>3620</v>
      </c>
      <c r="F670" s="4">
        <v>9060</v>
      </c>
      <c r="G670" s="4"/>
      <c r="H670" s="68">
        <v>7</v>
      </c>
      <c r="I670" s="68">
        <v>2</v>
      </c>
      <c r="J670" s="70">
        <v>2</v>
      </c>
      <c r="K670" s="4"/>
      <c r="L670" s="4"/>
      <c r="M670" s="4"/>
      <c r="N670" s="4"/>
    </row>
    <row r="671" spans="2:14" ht="15" hidden="1" customHeight="1" x14ac:dyDescent="0.4">
      <c r="B671" s="4">
        <v>723</v>
      </c>
      <c r="C671" s="4" t="s">
        <v>90</v>
      </c>
      <c r="D671" s="4">
        <v>18770</v>
      </c>
      <c r="E671" s="4">
        <v>3620</v>
      </c>
      <c r="F671" s="4">
        <v>9060</v>
      </c>
      <c r="G671" s="4"/>
      <c r="H671" s="68">
        <v>7</v>
      </c>
      <c r="I671" s="68">
        <v>2</v>
      </c>
      <c r="J671" s="70">
        <v>3</v>
      </c>
      <c r="K671" s="4"/>
      <c r="L671" s="4"/>
      <c r="M671" s="4"/>
      <c r="N671" s="4"/>
    </row>
    <row r="672" spans="2:14" ht="15" hidden="1" customHeight="1" x14ac:dyDescent="0.4">
      <c r="B672" s="4">
        <v>724</v>
      </c>
      <c r="C672" s="4" t="s">
        <v>91</v>
      </c>
      <c r="D672" s="4">
        <v>20620</v>
      </c>
      <c r="E672" s="4">
        <v>3620</v>
      </c>
      <c r="F672" s="4">
        <v>9060</v>
      </c>
      <c r="G672" s="4"/>
      <c r="H672" s="68">
        <v>7</v>
      </c>
      <c r="I672" s="68">
        <v>2</v>
      </c>
      <c r="J672" s="70">
        <v>4</v>
      </c>
      <c r="K672" s="4"/>
      <c r="L672" s="4"/>
      <c r="M672" s="4"/>
      <c r="N672" s="4"/>
    </row>
    <row r="673" spans="2:14" ht="15" hidden="1" customHeight="1" x14ac:dyDescent="0.4">
      <c r="B673" s="4">
        <v>725</v>
      </c>
      <c r="C673" s="4" t="s">
        <v>92</v>
      </c>
      <c r="D673" s="4">
        <v>22480</v>
      </c>
      <c r="E673" s="4">
        <v>3620</v>
      </c>
      <c r="F673" s="4">
        <v>9060</v>
      </c>
      <c r="G673" s="4"/>
      <c r="H673" s="68">
        <v>7</v>
      </c>
      <c r="I673" s="68">
        <v>2</v>
      </c>
      <c r="J673" s="70">
        <v>5</v>
      </c>
      <c r="K673" s="4"/>
      <c r="L673" s="4"/>
      <c r="M673" s="4"/>
      <c r="N673" s="4"/>
    </row>
    <row r="674" spans="2:14" ht="15" hidden="1" customHeight="1" x14ac:dyDescent="0.4">
      <c r="B674" s="4">
        <v>726</v>
      </c>
      <c r="C674" s="4" t="s">
        <v>93</v>
      </c>
      <c r="D674" s="4">
        <v>24330</v>
      </c>
      <c r="E674" s="4">
        <v>3620</v>
      </c>
      <c r="F674" s="4">
        <v>9060</v>
      </c>
      <c r="G674" s="4"/>
      <c r="H674" s="68">
        <v>7</v>
      </c>
      <c r="I674" s="68">
        <v>2</v>
      </c>
      <c r="J674" s="70">
        <v>6</v>
      </c>
      <c r="K674" s="4"/>
      <c r="L674" s="4"/>
      <c r="M674" s="4"/>
      <c r="N674" s="4"/>
    </row>
    <row r="675" spans="2:14" ht="15" hidden="1" customHeight="1" x14ac:dyDescent="0.4">
      <c r="B675" s="4">
        <v>727</v>
      </c>
      <c r="C675" s="4" t="s">
        <v>94</v>
      </c>
      <c r="D675" s="4">
        <v>26180</v>
      </c>
      <c r="E675" s="4">
        <v>3620</v>
      </c>
      <c r="F675" s="4">
        <v>9060</v>
      </c>
      <c r="G675" s="4"/>
      <c r="H675" s="68">
        <v>7</v>
      </c>
      <c r="I675" s="68">
        <v>2</v>
      </c>
      <c r="J675" s="70">
        <v>7</v>
      </c>
      <c r="K675" s="4"/>
      <c r="L675" s="4"/>
      <c r="M675" s="4"/>
      <c r="N675" s="4"/>
    </row>
    <row r="676" spans="2:14" ht="15" hidden="1" customHeight="1" x14ac:dyDescent="0.4">
      <c r="B676" s="4">
        <v>728</v>
      </c>
      <c r="C676" s="4" t="s">
        <v>95</v>
      </c>
      <c r="D676" s="4">
        <v>28040</v>
      </c>
      <c r="E676" s="4">
        <v>3620</v>
      </c>
      <c r="F676" s="4">
        <v>9060</v>
      </c>
      <c r="G676" s="4"/>
      <c r="H676" s="68">
        <v>7</v>
      </c>
      <c r="I676" s="68">
        <v>2</v>
      </c>
      <c r="J676" s="70">
        <v>8</v>
      </c>
      <c r="K676" s="4"/>
      <c r="L676" s="4"/>
      <c r="M676" s="4"/>
      <c r="N676" s="4"/>
    </row>
    <row r="677" spans="2:14" ht="15" hidden="1" customHeight="1" x14ac:dyDescent="0.4">
      <c r="B677" s="4">
        <v>729</v>
      </c>
      <c r="C677" s="4" t="s">
        <v>96</v>
      </c>
      <c r="D677" s="4">
        <v>29890</v>
      </c>
      <c r="E677" s="4">
        <v>3620</v>
      </c>
      <c r="F677" s="4">
        <v>9060</v>
      </c>
      <c r="G677" s="4"/>
      <c r="H677" s="68">
        <v>7</v>
      </c>
      <c r="I677" s="68">
        <v>2</v>
      </c>
      <c r="J677" s="70">
        <v>9</v>
      </c>
      <c r="K677" s="4"/>
      <c r="L677" s="4"/>
      <c r="M677" s="4"/>
      <c r="N677" s="4"/>
    </row>
    <row r="678" spans="2:14" ht="15" hidden="1" customHeight="1" x14ac:dyDescent="0.4">
      <c r="B678" s="4">
        <v>7210</v>
      </c>
      <c r="C678" s="4" t="s">
        <v>97</v>
      </c>
      <c r="D678" s="4">
        <v>31740</v>
      </c>
      <c r="E678" s="4">
        <v>3620</v>
      </c>
      <c r="F678" s="4">
        <v>9060</v>
      </c>
      <c r="G678" s="4"/>
      <c r="H678" s="68">
        <v>7</v>
      </c>
      <c r="I678" s="68">
        <v>2</v>
      </c>
      <c r="J678" s="70">
        <v>10</v>
      </c>
      <c r="K678" s="4"/>
      <c r="L678" s="4"/>
      <c r="M678" s="4"/>
      <c r="N678" s="4"/>
    </row>
    <row r="679" spans="2:14" ht="15" hidden="1" customHeight="1" x14ac:dyDescent="0.4">
      <c r="B679" s="4">
        <v>7211</v>
      </c>
      <c r="C679" s="4" t="s">
        <v>98</v>
      </c>
      <c r="D679" s="4">
        <v>33570</v>
      </c>
      <c r="E679" s="4">
        <v>3620</v>
      </c>
      <c r="F679" s="4">
        <v>9060</v>
      </c>
      <c r="G679" s="4"/>
      <c r="H679" s="68">
        <v>7</v>
      </c>
      <c r="I679" s="68">
        <v>2</v>
      </c>
      <c r="J679" s="70">
        <v>11</v>
      </c>
      <c r="K679" s="4"/>
      <c r="L679" s="4"/>
      <c r="M679" s="4"/>
      <c r="N679" s="4"/>
    </row>
    <row r="680" spans="2:14" ht="15" hidden="1" customHeight="1" x14ac:dyDescent="0.4">
      <c r="B680" s="4">
        <v>7212</v>
      </c>
      <c r="C680" s="4" t="s">
        <v>99</v>
      </c>
      <c r="D680" s="4">
        <v>35400</v>
      </c>
      <c r="E680" s="4">
        <v>3620</v>
      </c>
      <c r="F680" s="4">
        <v>9060</v>
      </c>
      <c r="G680" s="4"/>
      <c r="H680" s="68">
        <v>7</v>
      </c>
      <c r="I680" s="68">
        <v>2</v>
      </c>
      <c r="J680" s="70">
        <v>12</v>
      </c>
      <c r="K680" s="4"/>
      <c r="L680" s="4"/>
      <c r="M680" s="4"/>
      <c r="N680" s="4"/>
    </row>
    <row r="681" spans="2:14" ht="15" hidden="1" customHeight="1" x14ac:dyDescent="0.4">
      <c r="B681" s="4">
        <v>7213</v>
      </c>
      <c r="C681" s="4" t="s">
        <v>100</v>
      </c>
      <c r="D681" s="4">
        <v>37230</v>
      </c>
      <c r="E681" s="4">
        <v>3620</v>
      </c>
      <c r="F681" s="4">
        <v>9060</v>
      </c>
      <c r="G681" s="4"/>
      <c r="H681" s="68">
        <v>7</v>
      </c>
      <c r="I681" s="68">
        <v>2</v>
      </c>
      <c r="J681" s="70">
        <v>13</v>
      </c>
      <c r="K681" s="4"/>
      <c r="L681" s="4"/>
      <c r="M681" s="4"/>
      <c r="N681" s="4"/>
    </row>
    <row r="682" spans="2:14" ht="15" hidden="1" customHeight="1" x14ac:dyDescent="0.4">
      <c r="B682" s="4">
        <v>7214</v>
      </c>
      <c r="C682" s="4" t="s">
        <v>101</v>
      </c>
      <c r="D682" s="4">
        <v>39050</v>
      </c>
      <c r="E682" s="4">
        <v>3620</v>
      </c>
      <c r="F682" s="4">
        <v>9060</v>
      </c>
      <c r="G682" s="4"/>
      <c r="H682" s="68">
        <v>7</v>
      </c>
      <c r="I682" s="68">
        <v>2</v>
      </c>
      <c r="J682" s="70">
        <v>14</v>
      </c>
      <c r="K682" s="4"/>
      <c r="L682" s="4"/>
      <c r="M682" s="4"/>
      <c r="N682" s="4"/>
    </row>
    <row r="683" spans="2:14" ht="15" hidden="1" customHeight="1" x14ac:dyDescent="0.4">
      <c r="B683" s="4">
        <v>7215</v>
      </c>
      <c r="C683" s="4" t="s">
        <v>102</v>
      </c>
      <c r="D683" s="4">
        <v>40880</v>
      </c>
      <c r="E683" s="4">
        <v>3620</v>
      </c>
      <c r="F683" s="4">
        <v>9060</v>
      </c>
      <c r="G683" s="4"/>
      <c r="H683" s="68">
        <v>7</v>
      </c>
      <c r="I683" s="68">
        <v>2</v>
      </c>
      <c r="J683" s="70">
        <v>15</v>
      </c>
      <c r="K683" s="4"/>
      <c r="L683" s="4"/>
      <c r="M683" s="4"/>
      <c r="N683" s="4"/>
    </row>
    <row r="684" spans="2:14" ht="15" hidden="1" customHeight="1" x14ac:dyDescent="0.4">
      <c r="B684" s="4">
        <v>7216</v>
      </c>
      <c r="C684" s="4" t="s">
        <v>103</v>
      </c>
      <c r="D684" s="4">
        <v>42710</v>
      </c>
      <c r="E684" s="4">
        <v>3620</v>
      </c>
      <c r="F684" s="4">
        <v>9060</v>
      </c>
      <c r="G684" s="4"/>
      <c r="H684" s="68">
        <v>7</v>
      </c>
      <c r="I684" s="68">
        <v>2</v>
      </c>
      <c r="J684" s="70">
        <v>16</v>
      </c>
      <c r="K684" s="4"/>
      <c r="L684" s="4"/>
      <c r="M684" s="4"/>
      <c r="N684" s="4"/>
    </row>
    <row r="685" spans="2:14" ht="15" hidden="1" customHeight="1" x14ac:dyDescent="0.4">
      <c r="B685" s="4">
        <v>7217</v>
      </c>
      <c r="C685" s="4" t="s">
        <v>104</v>
      </c>
      <c r="D685" s="4">
        <v>44540</v>
      </c>
      <c r="E685" s="4">
        <v>3620</v>
      </c>
      <c r="F685" s="4">
        <v>9060</v>
      </c>
      <c r="G685" s="4"/>
      <c r="H685" s="68">
        <v>7</v>
      </c>
      <c r="I685" s="68">
        <v>2</v>
      </c>
      <c r="J685" s="70">
        <v>17</v>
      </c>
      <c r="K685" s="4"/>
      <c r="L685" s="4"/>
      <c r="M685" s="4"/>
      <c r="N685" s="4"/>
    </row>
    <row r="686" spans="2:14" ht="15" hidden="1" customHeight="1" x14ac:dyDescent="0.4">
      <c r="B686" s="4">
        <v>7218</v>
      </c>
      <c r="C686" s="4" t="s">
        <v>105</v>
      </c>
      <c r="D686" s="4">
        <v>46360</v>
      </c>
      <c r="E686" s="4">
        <v>3620</v>
      </c>
      <c r="F686" s="4">
        <v>9060</v>
      </c>
      <c r="G686" s="4"/>
      <c r="H686" s="68">
        <v>7</v>
      </c>
      <c r="I686" s="68">
        <v>2</v>
      </c>
      <c r="J686" s="70">
        <v>18</v>
      </c>
      <c r="K686" s="4"/>
      <c r="L686" s="4"/>
      <c r="M686" s="4"/>
      <c r="N686" s="4"/>
    </row>
    <row r="687" spans="2:14" ht="15" hidden="1" customHeight="1" x14ac:dyDescent="0.4">
      <c r="B687" s="4">
        <v>7219</v>
      </c>
      <c r="C687" s="4" t="s">
        <v>106</v>
      </c>
      <c r="D687" s="4">
        <v>48190</v>
      </c>
      <c r="E687" s="4">
        <v>3620</v>
      </c>
      <c r="F687" s="4">
        <v>9060</v>
      </c>
      <c r="G687" s="4"/>
      <c r="H687" s="68">
        <v>7</v>
      </c>
      <c r="I687" s="68">
        <v>2</v>
      </c>
      <c r="J687" s="70">
        <v>19</v>
      </c>
      <c r="K687" s="4"/>
      <c r="L687" s="4"/>
      <c r="M687" s="4"/>
      <c r="N687" s="4"/>
    </row>
    <row r="688" spans="2:14" ht="15" hidden="1" customHeight="1" x14ac:dyDescent="0.4">
      <c r="B688" s="4">
        <v>7220</v>
      </c>
      <c r="C688" s="4" t="s">
        <v>107</v>
      </c>
      <c r="D688" s="4">
        <v>50020</v>
      </c>
      <c r="E688" s="4">
        <v>3620</v>
      </c>
      <c r="F688" s="4">
        <v>9060</v>
      </c>
      <c r="G688" s="4"/>
      <c r="H688" s="68">
        <v>7</v>
      </c>
      <c r="I688" s="68">
        <v>2</v>
      </c>
      <c r="J688" s="70">
        <v>20</v>
      </c>
      <c r="K688" s="4"/>
      <c r="L688" s="4"/>
      <c r="M688" s="4"/>
      <c r="N688" s="4"/>
    </row>
    <row r="689" spans="2:14" ht="15" hidden="1" customHeight="1" x14ac:dyDescent="0.4">
      <c r="B689" s="4">
        <v>731</v>
      </c>
      <c r="C689" s="4" t="s">
        <v>88</v>
      </c>
      <c r="D689" s="4">
        <v>19220</v>
      </c>
      <c r="E689" s="4">
        <v>4800</v>
      </c>
      <c r="F689" s="4">
        <v>11990</v>
      </c>
      <c r="G689" s="4"/>
      <c r="H689" s="68">
        <v>7</v>
      </c>
      <c r="I689" s="68">
        <v>3</v>
      </c>
      <c r="J689" s="70">
        <v>1</v>
      </c>
      <c r="K689" s="4"/>
      <c r="L689" s="4"/>
      <c r="M689" s="4"/>
      <c r="N689" s="4"/>
    </row>
    <row r="690" spans="2:14" ht="15" hidden="1" customHeight="1" x14ac:dyDescent="0.4">
      <c r="B690" s="4">
        <v>732</v>
      </c>
      <c r="C690" s="4" t="s">
        <v>89</v>
      </c>
      <c r="D690" s="4">
        <v>21730</v>
      </c>
      <c r="E690" s="4">
        <v>4800</v>
      </c>
      <c r="F690" s="4">
        <v>11990</v>
      </c>
      <c r="G690" s="4"/>
      <c r="H690" s="68">
        <v>7</v>
      </c>
      <c r="I690" s="68">
        <v>3</v>
      </c>
      <c r="J690" s="70">
        <v>2</v>
      </c>
      <c r="K690" s="4"/>
      <c r="L690" s="4"/>
      <c r="M690" s="4"/>
      <c r="N690" s="4"/>
    </row>
    <row r="691" spans="2:14" ht="15" hidden="1" customHeight="1" x14ac:dyDescent="0.4">
      <c r="B691" s="4">
        <v>733</v>
      </c>
      <c r="C691" s="4" t="s">
        <v>90</v>
      </c>
      <c r="D691" s="4">
        <v>24240</v>
      </c>
      <c r="E691" s="4">
        <v>4800</v>
      </c>
      <c r="F691" s="4">
        <v>11990</v>
      </c>
      <c r="G691" s="4"/>
      <c r="H691" s="68">
        <v>7</v>
      </c>
      <c r="I691" s="68">
        <v>3</v>
      </c>
      <c r="J691" s="70">
        <v>3</v>
      </c>
      <c r="K691" s="4"/>
      <c r="L691" s="4"/>
      <c r="M691" s="4"/>
      <c r="N691" s="4"/>
    </row>
    <row r="692" spans="2:14" ht="15" hidden="1" customHeight="1" x14ac:dyDescent="0.4">
      <c r="B692" s="4">
        <v>734</v>
      </c>
      <c r="C692" s="4" t="s">
        <v>91</v>
      </c>
      <c r="D692" s="4">
        <v>26750</v>
      </c>
      <c r="E692" s="4">
        <v>4800</v>
      </c>
      <c r="F692" s="4">
        <v>11990</v>
      </c>
      <c r="G692" s="4"/>
      <c r="H692" s="68">
        <v>7</v>
      </c>
      <c r="I692" s="68">
        <v>3</v>
      </c>
      <c r="J692" s="70">
        <v>4</v>
      </c>
      <c r="K692" s="4"/>
      <c r="L692" s="4"/>
      <c r="M692" s="4"/>
      <c r="N692" s="4"/>
    </row>
    <row r="693" spans="2:14" ht="15" hidden="1" customHeight="1" x14ac:dyDescent="0.4">
      <c r="B693" s="4">
        <v>735</v>
      </c>
      <c r="C693" s="4" t="s">
        <v>92</v>
      </c>
      <c r="D693" s="4">
        <v>29270</v>
      </c>
      <c r="E693" s="4">
        <v>4800</v>
      </c>
      <c r="F693" s="4">
        <v>11990</v>
      </c>
      <c r="G693" s="4"/>
      <c r="H693" s="68">
        <v>7</v>
      </c>
      <c r="I693" s="68">
        <v>3</v>
      </c>
      <c r="J693" s="70">
        <v>5</v>
      </c>
      <c r="K693" s="4"/>
      <c r="L693" s="4"/>
      <c r="M693" s="4"/>
      <c r="N693" s="4"/>
    </row>
    <row r="694" spans="2:14" ht="15" hidden="1" customHeight="1" x14ac:dyDescent="0.4">
      <c r="B694" s="4">
        <v>736</v>
      </c>
      <c r="C694" s="4" t="s">
        <v>93</v>
      </c>
      <c r="D694" s="4">
        <v>31780</v>
      </c>
      <c r="E694" s="4">
        <v>4800</v>
      </c>
      <c r="F694" s="4">
        <v>11990</v>
      </c>
      <c r="G694" s="4"/>
      <c r="H694" s="68">
        <v>7</v>
      </c>
      <c r="I694" s="68">
        <v>3</v>
      </c>
      <c r="J694" s="70">
        <v>6</v>
      </c>
      <c r="K694" s="4"/>
      <c r="L694" s="4"/>
      <c r="M694" s="4"/>
      <c r="N694" s="4"/>
    </row>
    <row r="695" spans="2:14" ht="15" hidden="1" customHeight="1" x14ac:dyDescent="0.4">
      <c r="B695" s="4">
        <v>737</v>
      </c>
      <c r="C695" s="4" t="s">
        <v>94</v>
      </c>
      <c r="D695" s="4">
        <v>34290</v>
      </c>
      <c r="E695" s="4">
        <v>4800</v>
      </c>
      <c r="F695" s="4">
        <v>11990</v>
      </c>
      <c r="G695" s="4"/>
      <c r="H695" s="68">
        <v>7</v>
      </c>
      <c r="I695" s="68">
        <v>3</v>
      </c>
      <c r="J695" s="70">
        <v>7</v>
      </c>
      <c r="K695" s="4"/>
      <c r="L695" s="4"/>
      <c r="M695" s="4"/>
      <c r="N695" s="4"/>
    </row>
    <row r="696" spans="2:14" ht="15" hidden="1" customHeight="1" x14ac:dyDescent="0.4">
      <c r="B696" s="4">
        <v>738</v>
      </c>
      <c r="C696" s="4" t="s">
        <v>95</v>
      </c>
      <c r="D696" s="4">
        <v>36800</v>
      </c>
      <c r="E696" s="4">
        <v>4800</v>
      </c>
      <c r="F696" s="4">
        <v>11990</v>
      </c>
      <c r="G696" s="4"/>
      <c r="H696" s="68">
        <v>7</v>
      </c>
      <c r="I696" s="68">
        <v>3</v>
      </c>
      <c r="J696" s="70">
        <v>8</v>
      </c>
      <c r="K696" s="4"/>
      <c r="L696" s="4"/>
      <c r="M696" s="4"/>
      <c r="N696" s="4"/>
    </row>
    <row r="697" spans="2:14" ht="15" hidden="1" customHeight="1" x14ac:dyDescent="0.4">
      <c r="B697" s="4">
        <v>739</v>
      </c>
      <c r="C697" s="4" t="s">
        <v>96</v>
      </c>
      <c r="D697" s="4">
        <v>39320</v>
      </c>
      <c r="E697" s="4">
        <v>4800</v>
      </c>
      <c r="F697" s="4">
        <v>11990</v>
      </c>
      <c r="G697" s="4"/>
      <c r="H697" s="68">
        <v>7</v>
      </c>
      <c r="I697" s="68">
        <v>3</v>
      </c>
      <c r="J697" s="70">
        <v>9</v>
      </c>
      <c r="K697" s="4"/>
      <c r="L697" s="4"/>
      <c r="M697" s="4"/>
      <c r="N697" s="4"/>
    </row>
    <row r="698" spans="2:14" ht="15" hidden="1" customHeight="1" x14ac:dyDescent="0.4">
      <c r="B698" s="4">
        <v>7310</v>
      </c>
      <c r="C698" s="4" t="s">
        <v>97</v>
      </c>
      <c r="D698" s="4">
        <v>41830</v>
      </c>
      <c r="E698" s="4">
        <v>4800</v>
      </c>
      <c r="F698" s="4">
        <v>11990</v>
      </c>
      <c r="G698" s="4"/>
      <c r="H698" s="68">
        <v>7</v>
      </c>
      <c r="I698" s="68">
        <v>3</v>
      </c>
      <c r="J698" s="70">
        <v>10</v>
      </c>
      <c r="K698" s="4"/>
      <c r="L698" s="4"/>
      <c r="M698" s="4"/>
      <c r="N698" s="4"/>
    </row>
    <row r="699" spans="2:14" ht="15" hidden="1" customHeight="1" x14ac:dyDescent="0.4">
      <c r="B699" s="4">
        <v>7311</v>
      </c>
      <c r="C699" s="4" t="s">
        <v>98</v>
      </c>
      <c r="D699" s="4">
        <v>44260</v>
      </c>
      <c r="E699" s="4">
        <v>4800</v>
      </c>
      <c r="F699" s="4">
        <v>11990</v>
      </c>
      <c r="G699" s="4"/>
      <c r="H699" s="68">
        <v>7</v>
      </c>
      <c r="I699" s="68">
        <v>3</v>
      </c>
      <c r="J699" s="70">
        <v>11</v>
      </c>
      <c r="K699" s="4"/>
      <c r="L699" s="4"/>
      <c r="M699" s="4"/>
      <c r="N699" s="4"/>
    </row>
    <row r="700" spans="2:14" ht="15" hidden="1" customHeight="1" x14ac:dyDescent="0.4">
      <c r="B700" s="4">
        <v>7312</v>
      </c>
      <c r="C700" s="4" t="s">
        <v>99</v>
      </c>
      <c r="D700" s="4">
        <v>46700</v>
      </c>
      <c r="E700" s="4">
        <v>4800</v>
      </c>
      <c r="F700" s="4">
        <v>11990</v>
      </c>
      <c r="G700" s="4"/>
      <c r="H700" s="68">
        <v>7</v>
      </c>
      <c r="I700" s="68">
        <v>3</v>
      </c>
      <c r="J700" s="70">
        <v>12</v>
      </c>
      <c r="K700" s="4"/>
      <c r="L700" s="4"/>
      <c r="M700" s="4"/>
      <c r="N700" s="4"/>
    </row>
    <row r="701" spans="2:14" ht="15" hidden="1" customHeight="1" x14ac:dyDescent="0.4">
      <c r="B701" s="4">
        <v>7313</v>
      </c>
      <c r="C701" s="4" t="s">
        <v>100</v>
      </c>
      <c r="D701" s="4">
        <v>49130</v>
      </c>
      <c r="E701" s="4">
        <v>4800</v>
      </c>
      <c r="F701" s="4">
        <v>11990</v>
      </c>
      <c r="G701" s="4"/>
      <c r="H701" s="68">
        <v>7</v>
      </c>
      <c r="I701" s="68">
        <v>3</v>
      </c>
      <c r="J701" s="70">
        <v>13</v>
      </c>
      <c r="K701" s="4"/>
      <c r="L701" s="4"/>
      <c r="M701" s="4"/>
      <c r="N701" s="4"/>
    </row>
    <row r="702" spans="2:14" ht="15" hidden="1" customHeight="1" x14ac:dyDescent="0.4">
      <c r="B702" s="4">
        <v>7314</v>
      </c>
      <c r="C702" s="4" t="s">
        <v>101</v>
      </c>
      <c r="D702" s="4">
        <v>51570</v>
      </c>
      <c r="E702" s="4">
        <v>4800</v>
      </c>
      <c r="F702" s="4">
        <v>11990</v>
      </c>
      <c r="G702" s="4"/>
      <c r="H702" s="68">
        <v>7</v>
      </c>
      <c r="I702" s="68">
        <v>3</v>
      </c>
      <c r="J702" s="70">
        <v>14</v>
      </c>
      <c r="K702" s="4"/>
      <c r="L702" s="4"/>
      <c r="M702" s="4"/>
      <c r="N702" s="4"/>
    </row>
    <row r="703" spans="2:14" ht="15" hidden="1" customHeight="1" x14ac:dyDescent="0.4">
      <c r="B703" s="4">
        <v>7315</v>
      </c>
      <c r="C703" s="4" t="s">
        <v>102</v>
      </c>
      <c r="D703" s="4">
        <v>54000</v>
      </c>
      <c r="E703" s="4">
        <v>4800</v>
      </c>
      <c r="F703" s="4">
        <v>11990</v>
      </c>
      <c r="G703" s="4"/>
      <c r="H703" s="68">
        <v>7</v>
      </c>
      <c r="I703" s="68">
        <v>3</v>
      </c>
      <c r="J703" s="70">
        <v>15</v>
      </c>
      <c r="K703" s="4"/>
      <c r="L703" s="4"/>
      <c r="M703" s="4"/>
      <c r="N703" s="4"/>
    </row>
    <row r="704" spans="2:14" ht="15" hidden="1" customHeight="1" x14ac:dyDescent="0.4">
      <c r="B704" s="4">
        <v>7316</v>
      </c>
      <c r="C704" s="4" t="s">
        <v>103</v>
      </c>
      <c r="D704" s="4">
        <v>56440</v>
      </c>
      <c r="E704" s="4">
        <v>4800</v>
      </c>
      <c r="F704" s="4">
        <v>11990</v>
      </c>
      <c r="G704" s="4"/>
      <c r="H704" s="68">
        <v>7</v>
      </c>
      <c r="I704" s="68">
        <v>3</v>
      </c>
      <c r="J704" s="70">
        <v>16</v>
      </c>
      <c r="K704" s="4"/>
      <c r="L704" s="4"/>
      <c r="M704" s="4"/>
      <c r="N704" s="4"/>
    </row>
    <row r="705" spans="2:14" ht="15" hidden="1" customHeight="1" x14ac:dyDescent="0.4">
      <c r="B705" s="4">
        <v>7317</v>
      </c>
      <c r="C705" s="4" t="s">
        <v>104</v>
      </c>
      <c r="D705" s="4">
        <v>58870</v>
      </c>
      <c r="E705" s="4">
        <v>4800</v>
      </c>
      <c r="F705" s="4">
        <v>11990</v>
      </c>
      <c r="G705" s="4"/>
      <c r="H705" s="68">
        <v>7</v>
      </c>
      <c r="I705" s="68">
        <v>3</v>
      </c>
      <c r="J705" s="70">
        <v>17</v>
      </c>
      <c r="K705" s="4"/>
      <c r="L705" s="4"/>
      <c r="M705" s="4"/>
      <c r="N705" s="4"/>
    </row>
    <row r="706" spans="2:14" ht="15" hidden="1" customHeight="1" x14ac:dyDescent="0.4">
      <c r="B706" s="4">
        <v>7318</v>
      </c>
      <c r="C706" s="4" t="s">
        <v>105</v>
      </c>
      <c r="D706" s="4">
        <v>61310</v>
      </c>
      <c r="E706" s="4">
        <v>4800</v>
      </c>
      <c r="F706" s="4">
        <v>11990</v>
      </c>
      <c r="G706" s="4"/>
      <c r="H706" s="68">
        <v>7</v>
      </c>
      <c r="I706" s="68">
        <v>3</v>
      </c>
      <c r="J706" s="70">
        <v>18</v>
      </c>
      <c r="K706" s="4"/>
      <c r="L706" s="4"/>
      <c r="M706" s="4"/>
      <c r="N706" s="4"/>
    </row>
    <row r="707" spans="2:14" ht="15" hidden="1" customHeight="1" x14ac:dyDescent="0.4">
      <c r="B707" s="4">
        <v>7319</v>
      </c>
      <c r="C707" s="4" t="s">
        <v>106</v>
      </c>
      <c r="D707" s="4">
        <v>63740</v>
      </c>
      <c r="E707" s="4">
        <v>4800</v>
      </c>
      <c r="F707" s="4">
        <v>11990</v>
      </c>
      <c r="G707" s="4"/>
      <c r="H707" s="68">
        <v>7</v>
      </c>
      <c r="I707" s="68">
        <v>3</v>
      </c>
      <c r="J707" s="70">
        <v>19</v>
      </c>
      <c r="K707" s="4"/>
      <c r="L707" s="4"/>
      <c r="M707" s="4"/>
      <c r="N707" s="4"/>
    </row>
    <row r="708" spans="2:14" ht="15" hidden="1" customHeight="1" x14ac:dyDescent="0.4">
      <c r="B708" s="4">
        <v>7320</v>
      </c>
      <c r="C708" s="4" t="s">
        <v>107</v>
      </c>
      <c r="D708" s="4">
        <v>66180</v>
      </c>
      <c r="E708" s="4">
        <v>4800</v>
      </c>
      <c r="F708" s="4">
        <v>11990</v>
      </c>
      <c r="G708" s="4"/>
      <c r="H708" s="68">
        <v>7</v>
      </c>
      <c r="I708" s="68">
        <v>3</v>
      </c>
      <c r="J708" s="70">
        <v>20</v>
      </c>
      <c r="K708" s="4"/>
      <c r="L708" s="4"/>
      <c r="M708" s="4"/>
      <c r="N708" s="4"/>
    </row>
    <row r="709" spans="2:14" ht="15" hidden="1" customHeight="1" x14ac:dyDescent="0.4">
      <c r="B709" s="4">
        <v>741</v>
      </c>
      <c r="C709" s="4" t="s">
        <v>88</v>
      </c>
      <c r="D709" s="4">
        <v>23980</v>
      </c>
      <c r="E709" s="4">
        <v>6220</v>
      </c>
      <c r="F709" s="4">
        <v>15560</v>
      </c>
      <c r="G709" s="4"/>
      <c r="H709" s="68">
        <v>7</v>
      </c>
      <c r="I709" s="68">
        <v>4</v>
      </c>
      <c r="J709" s="70">
        <v>1</v>
      </c>
      <c r="K709" s="4"/>
      <c r="L709" s="4"/>
      <c r="M709" s="4"/>
      <c r="N709" s="4"/>
    </row>
    <row r="710" spans="2:14" ht="15" hidden="1" customHeight="1" x14ac:dyDescent="0.4">
      <c r="B710" s="4">
        <v>742</v>
      </c>
      <c r="C710" s="4" t="s">
        <v>89</v>
      </c>
      <c r="D710" s="4">
        <v>27260</v>
      </c>
      <c r="E710" s="4">
        <v>6220</v>
      </c>
      <c r="F710" s="4">
        <v>15560</v>
      </c>
      <c r="G710" s="4"/>
      <c r="H710" s="68">
        <v>7</v>
      </c>
      <c r="I710" s="68">
        <v>4</v>
      </c>
      <c r="J710" s="70">
        <v>2</v>
      </c>
      <c r="K710" s="4"/>
      <c r="L710" s="4"/>
      <c r="M710" s="4"/>
      <c r="N710" s="4"/>
    </row>
    <row r="711" spans="2:14" ht="15" hidden="1" customHeight="1" x14ac:dyDescent="0.4">
      <c r="B711" s="4">
        <v>743</v>
      </c>
      <c r="C711" s="4" t="s">
        <v>90</v>
      </c>
      <c r="D711" s="4">
        <v>30530</v>
      </c>
      <c r="E711" s="4">
        <v>6220</v>
      </c>
      <c r="F711" s="4">
        <v>15560</v>
      </c>
      <c r="G711" s="4"/>
      <c r="H711" s="68">
        <v>7</v>
      </c>
      <c r="I711" s="68">
        <v>4</v>
      </c>
      <c r="J711" s="70">
        <v>3</v>
      </c>
      <c r="K711" s="4"/>
      <c r="L711" s="4"/>
      <c r="M711" s="4"/>
      <c r="N711" s="4"/>
    </row>
    <row r="712" spans="2:14" ht="15" hidden="1" customHeight="1" x14ac:dyDescent="0.4">
      <c r="B712" s="4">
        <v>744</v>
      </c>
      <c r="C712" s="4" t="s">
        <v>91</v>
      </c>
      <c r="D712" s="4">
        <v>33800</v>
      </c>
      <c r="E712" s="4">
        <v>6220</v>
      </c>
      <c r="F712" s="4">
        <v>15560</v>
      </c>
      <c r="G712" s="4"/>
      <c r="H712" s="68">
        <v>7</v>
      </c>
      <c r="I712" s="68">
        <v>4</v>
      </c>
      <c r="J712" s="70">
        <v>4</v>
      </c>
      <c r="K712" s="4"/>
      <c r="L712" s="4"/>
      <c r="M712" s="4"/>
      <c r="N712" s="4"/>
    </row>
    <row r="713" spans="2:14" ht="15" hidden="1" customHeight="1" x14ac:dyDescent="0.4">
      <c r="B713" s="4">
        <v>745</v>
      </c>
      <c r="C713" s="4" t="s">
        <v>92</v>
      </c>
      <c r="D713" s="4">
        <v>37070</v>
      </c>
      <c r="E713" s="4">
        <v>6220</v>
      </c>
      <c r="F713" s="4">
        <v>15560</v>
      </c>
      <c r="G713" s="4"/>
      <c r="H713" s="68">
        <v>7</v>
      </c>
      <c r="I713" s="68">
        <v>4</v>
      </c>
      <c r="J713" s="70">
        <v>5</v>
      </c>
      <c r="K713" s="4"/>
      <c r="L713" s="4"/>
      <c r="M713" s="4"/>
      <c r="N713" s="4"/>
    </row>
    <row r="714" spans="2:14" ht="15" hidden="1" customHeight="1" x14ac:dyDescent="0.4">
      <c r="B714" s="4">
        <v>746</v>
      </c>
      <c r="C714" s="4" t="s">
        <v>93</v>
      </c>
      <c r="D714" s="4">
        <v>40340</v>
      </c>
      <c r="E714" s="4">
        <v>6220</v>
      </c>
      <c r="F714" s="4">
        <v>15560</v>
      </c>
      <c r="G714" s="4"/>
      <c r="H714" s="68">
        <v>7</v>
      </c>
      <c r="I714" s="68">
        <v>4</v>
      </c>
      <c r="J714" s="70">
        <v>6</v>
      </c>
      <c r="K714" s="4"/>
      <c r="L714" s="4"/>
      <c r="M714" s="4"/>
      <c r="N714" s="4"/>
    </row>
    <row r="715" spans="2:14" ht="15" hidden="1" customHeight="1" x14ac:dyDescent="0.4">
      <c r="B715" s="4">
        <v>747</v>
      </c>
      <c r="C715" s="4" t="s">
        <v>94</v>
      </c>
      <c r="D715" s="4">
        <v>43610</v>
      </c>
      <c r="E715" s="4">
        <v>6220</v>
      </c>
      <c r="F715" s="4">
        <v>15560</v>
      </c>
      <c r="G715" s="4"/>
      <c r="H715" s="68">
        <v>7</v>
      </c>
      <c r="I715" s="68">
        <v>4</v>
      </c>
      <c r="J715" s="70">
        <v>7</v>
      </c>
      <c r="K715" s="4"/>
      <c r="L715" s="4"/>
      <c r="M715" s="4"/>
      <c r="N715" s="4"/>
    </row>
    <row r="716" spans="2:14" ht="15" hidden="1" customHeight="1" x14ac:dyDescent="0.4">
      <c r="B716" s="4">
        <v>748</v>
      </c>
      <c r="C716" s="4" t="s">
        <v>95</v>
      </c>
      <c r="D716" s="4">
        <v>46880</v>
      </c>
      <c r="E716" s="4">
        <v>6220</v>
      </c>
      <c r="F716" s="4">
        <v>15560</v>
      </c>
      <c r="G716" s="4"/>
      <c r="H716" s="68">
        <v>7</v>
      </c>
      <c r="I716" s="68">
        <v>4</v>
      </c>
      <c r="J716" s="70">
        <v>8</v>
      </c>
      <c r="K716" s="4"/>
      <c r="L716" s="4"/>
      <c r="M716" s="4"/>
      <c r="N716" s="4"/>
    </row>
    <row r="717" spans="2:14" ht="15" hidden="1" customHeight="1" x14ac:dyDescent="0.4">
      <c r="B717" s="4">
        <v>749</v>
      </c>
      <c r="C717" s="4" t="s">
        <v>96</v>
      </c>
      <c r="D717" s="4">
        <v>50150</v>
      </c>
      <c r="E717" s="4">
        <v>6220</v>
      </c>
      <c r="F717" s="4">
        <v>15560</v>
      </c>
      <c r="G717" s="4"/>
      <c r="H717" s="68">
        <v>7</v>
      </c>
      <c r="I717" s="68">
        <v>4</v>
      </c>
      <c r="J717" s="70">
        <v>9</v>
      </c>
      <c r="K717" s="4"/>
      <c r="L717" s="4"/>
      <c r="M717" s="4"/>
      <c r="N717" s="4"/>
    </row>
    <row r="718" spans="2:14" ht="15" hidden="1" customHeight="1" x14ac:dyDescent="0.4">
      <c r="B718" s="4">
        <v>7410</v>
      </c>
      <c r="C718" s="4" t="s">
        <v>97</v>
      </c>
      <c r="D718" s="4">
        <v>53420</v>
      </c>
      <c r="E718" s="4">
        <v>6220</v>
      </c>
      <c r="F718" s="4">
        <v>15560</v>
      </c>
      <c r="G718" s="4"/>
      <c r="H718" s="68">
        <v>7</v>
      </c>
      <c r="I718" s="68">
        <v>4</v>
      </c>
      <c r="J718" s="70">
        <v>10</v>
      </c>
      <c r="K718" s="4"/>
      <c r="L718" s="4"/>
      <c r="M718" s="4"/>
      <c r="N718" s="4"/>
    </row>
    <row r="719" spans="2:14" ht="15" hidden="1" customHeight="1" x14ac:dyDescent="0.4">
      <c r="B719" s="4">
        <v>7411</v>
      </c>
      <c r="C719" s="4" t="s">
        <v>98</v>
      </c>
      <c r="D719" s="4">
        <v>56580</v>
      </c>
      <c r="E719" s="4">
        <v>6220</v>
      </c>
      <c r="F719" s="4">
        <v>15560</v>
      </c>
      <c r="G719" s="4"/>
      <c r="H719" s="68">
        <v>7</v>
      </c>
      <c r="I719" s="68">
        <v>4</v>
      </c>
      <c r="J719" s="70">
        <v>11</v>
      </c>
      <c r="K719" s="4"/>
      <c r="L719" s="4"/>
      <c r="M719" s="4"/>
      <c r="N719" s="4"/>
    </row>
    <row r="720" spans="2:14" ht="15" hidden="1" customHeight="1" x14ac:dyDescent="0.4">
      <c r="B720" s="4">
        <v>7412</v>
      </c>
      <c r="C720" s="4" t="s">
        <v>99</v>
      </c>
      <c r="D720" s="4">
        <v>59740</v>
      </c>
      <c r="E720" s="4">
        <v>6220</v>
      </c>
      <c r="F720" s="4">
        <v>15560</v>
      </c>
      <c r="G720" s="4"/>
      <c r="H720" s="68">
        <v>7</v>
      </c>
      <c r="I720" s="68">
        <v>4</v>
      </c>
      <c r="J720" s="70">
        <v>12</v>
      </c>
      <c r="K720" s="4"/>
      <c r="L720" s="4"/>
      <c r="M720" s="4"/>
      <c r="N720" s="4"/>
    </row>
    <row r="721" spans="2:14" ht="15" hidden="1" customHeight="1" x14ac:dyDescent="0.4">
      <c r="B721" s="4">
        <v>7413</v>
      </c>
      <c r="C721" s="4" t="s">
        <v>100</v>
      </c>
      <c r="D721" s="4">
        <v>62910</v>
      </c>
      <c r="E721" s="4">
        <v>6220</v>
      </c>
      <c r="F721" s="4">
        <v>15560</v>
      </c>
      <c r="G721" s="4"/>
      <c r="H721" s="68">
        <v>7</v>
      </c>
      <c r="I721" s="68">
        <v>4</v>
      </c>
      <c r="J721" s="70">
        <v>13</v>
      </c>
      <c r="K721" s="4"/>
      <c r="L721" s="4"/>
      <c r="M721" s="4"/>
      <c r="N721" s="4"/>
    </row>
    <row r="722" spans="2:14" ht="15" hidden="1" customHeight="1" x14ac:dyDescent="0.4">
      <c r="B722" s="4">
        <v>7414</v>
      </c>
      <c r="C722" s="4" t="s">
        <v>101</v>
      </c>
      <c r="D722" s="4">
        <v>66070</v>
      </c>
      <c r="E722" s="4">
        <v>6220</v>
      </c>
      <c r="F722" s="4">
        <v>15560</v>
      </c>
      <c r="G722" s="4"/>
      <c r="H722" s="68">
        <v>7</v>
      </c>
      <c r="I722" s="68">
        <v>4</v>
      </c>
      <c r="J722" s="70">
        <v>14</v>
      </c>
      <c r="K722" s="4"/>
      <c r="L722" s="4"/>
      <c r="M722" s="4"/>
      <c r="N722" s="4"/>
    </row>
    <row r="723" spans="2:14" ht="15" hidden="1" customHeight="1" x14ac:dyDescent="0.4">
      <c r="B723" s="4">
        <v>7415</v>
      </c>
      <c r="C723" s="4" t="s">
        <v>102</v>
      </c>
      <c r="D723" s="4">
        <v>69230</v>
      </c>
      <c r="E723" s="4">
        <v>6220</v>
      </c>
      <c r="F723" s="4">
        <v>15560</v>
      </c>
      <c r="G723" s="4"/>
      <c r="H723" s="68">
        <v>7</v>
      </c>
      <c r="I723" s="68">
        <v>4</v>
      </c>
      <c r="J723" s="70">
        <v>15</v>
      </c>
      <c r="K723" s="4"/>
      <c r="L723" s="4"/>
      <c r="M723" s="4"/>
      <c r="N723" s="4"/>
    </row>
    <row r="724" spans="2:14" ht="15" hidden="1" customHeight="1" x14ac:dyDescent="0.4">
      <c r="B724" s="4">
        <v>7416</v>
      </c>
      <c r="C724" s="4" t="s">
        <v>103</v>
      </c>
      <c r="D724" s="4">
        <v>72390</v>
      </c>
      <c r="E724" s="4">
        <v>6220</v>
      </c>
      <c r="F724" s="4">
        <v>15560</v>
      </c>
      <c r="G724" s="4"/>
      <c r="H724" s="68">
        <v>7</v>
      </c>
      <c r="I724" s="68">
        <v>4</v>
      </c>
      <c r="J724" s="70">
        <v>16</v>
      </c>
      <c r="K724" s="4"/>
      <c r="L724" s="4"/>
      <c r="M724" s="4"/>
      <c r="N724" s="4"/>
    </row>
    <row r="725" spans="2:14" ht="15" hidden="1" customHeight="1" x14ac:dyDescent="0.4">
      <c r="B725" s="4">
        <v>7417</v>
      </c>
      <c r="C725" s="4" t="s">
        <v>104</v>
      </c>
      <c r="D725" s="4">
        <v>75550</v>
      </c>
      <c r="E725" s="4">
        <v>6220</v>
      </c>
      <c r="F725" s="4">
        <v>15560</v>
      </c>
      <c r="G725" s="4"/>
      <c r="H725" s="68">
        <v>7</v>
      </c>
      <c r="I725" s="68">
        <v>4</v>
      </c>
      <c r="J725" s="70">
        <v>17</v>
      </c>
      <c r="K725" s="4"/>
      <c r="L725" s="4"/>
      <c r="M725" s="4"/>
      <c r="N725" s="4"/>
    </row>
    <row r="726" spans="2:14" ht="15" hidden="1" customHeight="1" x14ac:dyDescent="0.4">
      <c r="B726" s="4">
        <v>7418</v>
      </c>
      <c r="C726" s="4" t="s">
        <v>105</v>
      </c>
      <c r="D726" s="4">
        <v>78710</v>
      </c>
      <c r="E726" s="4">
        <v>6220</v>
      </c>
      <c r="F726" s="4">
        <v>15560</v>
      </c>
      <c r="G726" s="4"/>
      <c r="H726" s="68">
        <v>7</v>
      </c>
      <c r="I726" s="68">
        <v>4</v>
      </c>
      <c r="J726" s="70">
        <v>18</v>
      </c>
      <c r="K726" s="4"/>
      <c r="L726" s="4"/>
      <c r="M726" s="4"/>
      <c r="N726" s="4"/>
    </row>
    <row r="727" spans="2:14" ht="15" hidden="1" customHeight="1" x14ac:dyDescent="0.4">
      <c r="B727" s="4">
        <v>7419</v>
      </c>
      <c r="C727" s="4" t="s">
        <v>106</v>
      </c>
      <c r="D727" s="4">
        <v>81870</v>
      </c>
      <c r="E727" s="4">
        <v>6220</v>
      </c>
      <c r="F727" s="4">
        <v>15560</v>
      </c>
      <c r="G727" s="4"/>
      <c r="H727" s="68">
        <v>7</v>
      </c>
      <c r="I727" s="68">
        <v>4</v>
      </c>
      <c r="J727" s="70">
        <v>19</v>
      </c>
      <c r="K727" s="4"/>
      <c r="L727" s="4"/>
      <c r="M727" s="4"/>
      <c r="N727" s="4"/>
    </row>
    <row r="728" spans="2:14" ht="15" hidden="1" customHeight="1" x14ac:dyDescent="0.4">
      <c r="B728" s="4">
        <v>7420</v>
      </c>
      <c r="C728" s="4" t="s">
        <v>107</v>
      </c>
      <c r="D728" s="4">
        <v>85030</v>
      </c>
      <c r="E728" s="4">
        <v>6220</v>
      </c>
      <c r="F728" s="4">
        <v>15560</v>
      </c>
      <c r="G728" s="4"/>
      <c r="H728" s="68">
        <v>7</v>
      </c>
      <c r="I728" s="68">
        <v>4</v>
      </c>
      <c r="J728" s="70">
        <v>20</v>
      </c>
      <c r="K728" s="4"/>
      <c r="L728" s="4"/>
      <c r="M728" s="4"/>
      <c r="N728" s="4"/>
    </row>
    <row r="729" spans="2:14" ht="15" hidden="1" customHeight="1" x14ac:dyDescent="0.4">
      <c r="B729" s="4">
        <v>811</v>
      </c>
      <c r="C729" s="4" t="s">
        <v>88</v>
      </c>
      <c r="D729" s="4">
        <v>12280</v>
      </c>
      <c r="E729" s="4">
        <v>3010</v>
      </c>
      <c r="F729" s="4">
        <v>7530</v>
      </c>
      <c r="G729" s="4"/>
      <c r="H729" s="68">
        <v>8</v>
      </c>
      <c r="I729" s="68">
        <v>1</v>
      </c>
      <c r="J729" s="70">
        <v>1</v>
      </c>
      <c r="K729" s="4"/>
      <c r="L729" s="4"/>
      <c r="M729" s="4"/>
      <c r="N729" s="4"/>
    </row>
    <row r="730" spans="2:14" ht="15" hidden="1" customHeight="1" x14ac:dyDescent="0.4">
      <c r="B730" s="4">
        <v>812</v>
      </c>
      <c r="C730" s="4" t="s">
        <v>89</v>
      </c>
      <c r="D730" s="4">
        <v>13800</v>
      </c>
      <c r="E730" s="4">
        <v>3010</v>
      </c>
      <c r="F730" s="4">
        <v>7530</v>
      </c>
      <c r="G730" s="4"/>
      <c r="H730" s="68">
        <v>8</v>
      </c>
      <c r="I730" s="68">
        <v>1</v>
      </c>
      <c r="J730" s="70">
        <v>2</v>
      </c>
      <c r="K730" s="4"/>
      <c r="L730" s="4"/>
      <c r="M730" s="4"/>
      <c r="N730" s="4"/>
    </row>
    <row r="731" spans="2:14" ht="15" hidden="1" customHeight="1" x14ac:dyDescent="0.4">
      <c r="B731" s="4">
        <v>813</v>
      </c>
      <c r="C731" s="4" t="s">
        <v>90</v>
      </c>
      <c r="D731" s="4">
        <v>15320</v>
      </c>
      <c r="E731" s="4">
        <v>3010</v>
      </c>
      <c r="F731" s="4">
        <v>7530</v>
      </c>
      <c r="G731" s="4"/>
      <c r="H731" s="68">
        <v>8</v>
      </c>
      <c r="I731" s="68">
        <v>1</v>
      </c>
      <c r="J731" s="70">
        <v>3</v>
      </c>
      <c r="K731" s="4"/>
      <c r="L731" s="4"/>
      <c r="M731" s="4"/>
      <c r="N731" s="4"/>
    </row>
    <row r="732" spans="2:14" ht="15" hidden="1" customHeight="1" x14ac:dyDescent="0.4">
      <c r="B732" s="4">
        <v>814</v>
      </c>
      <c r="C732" s="4" t="s">
        <v>91</v>
      </c>
      <c r="D732" s="4">
        <v>16840</v>
      </c>
      <c r="E732" s="4">
        <v>3010</v>
      </c>
      <c r="F732" s="4">
        <v>7530</v>
      </c>
      <c r="G732" s="4"/>
      <c r="H732" s="68">
        <v>8</v>
      </c>
      <c r="I732" s="68">
        <v>1</v>
      </c>
      <c r="J732" s="70">
        <v>4</v>
      </c>
      <c r="K732" s="4"/>
      <c r="L732" s="4"/>
      <c r="M732" s="4"/>
      <c r="N732" s="4"/>
    </row>
    <row r="733" spans="2:14" ht="15" hidden="1" customHeight="1" x14ac:dyDescent="0.4">
      <c r="B733" s="4">
        <v>815</v>
      </c>
      <c r="C733" s="4" t="s">
        <v>92</v>
      </c>
      <c r="D733" s="4">
        <v>18350</v>
      </c>
      <c r="E733" s="4">
        <v>3010</v>
      </c>
      <c r="F733" s="4">
        <v>7530</v>
      </c>
      <c r="G733" s="4"/>
      <c r="H733" s="68">
        <v>8</v>
      </c>
      <c r="I733" s="68">
        <v>1</v>
      </c>
      <c r="J733" s="70">
        <v>5</v>
      </c>
      <c r="K733" s="4"/>
      <c r="L733" s="4"/>
      <c r="M733" s="4"/>
      <c r="N733" s="4"/>
    </row>
    <row r="734" spans="2:14" ht="15" hidden="1" customHeight="1" x14ac:dyDescent="0.4">
      <c r="B734" s="4">
        <v>816</v>
      </c>
      <c r="C734" s="4" t="s">
        <v>93</v>
      </c>
      <c r="D734" s="4">
        <v>19870</v>
      </c>
      <c r="E734" s="4">
        <v>3010</v>
      </c>
      <c r="F734" s="4">
        <v>7530</v>
      </c>
      <c r="G734" s="4"/>
      <c r="H734" s="68">
        <v>8</v>
      </c>
      <c r="I734" s="68">
        <v>1</v>
      </c>
      <c r="J734" s="70">
        <v>6</v>
      </c>
      <c r="K734" s="4"/>
      <c r="L734" s="4"/>
      <c r="M734" s="4"/>
      <c r="N734" s="4"/>
    </row>
    <row r="735" spans="2:14" ht="15" hidden="1" customHeight="1" x14ac:dyDescent="0.4">
      <c r="B735" s="4">
        <v>817</v>
      </c>
      <c r="C735" s="4" t="s">
        <v>94</v>
      </c>
      <c r="D735" s="4">
        <v>21390</v>
      </c>
      <c r="E735" s="4">
        <v>3010</v>
      </c>
      <c r="F735" s="4">
        <v>7530</v>
      </c>
      <c r="G735" s="4"/>
      <c r="H735" s="68">
        <v>8</v>
      </c>
      <c r="I735" s="68">
        <v>1</v>
      </c>
      <c r="J735" s="70">
        <v>7</v>
      </c>
      <c r="K735" s="4"/>
      <c r="L735" s="4"/>
      <c r="M735" s="4"/>
      <c r="N735" s="4"/>
    </row>
    <row r="736" spans="2:14" ht="15" hidden="1" customHeight="1" x14ac:dyDescent="0.4">
      <c r="B736" s="4">
        <v>818</v>
      </c>
      <c r="C736" s="4" t="s">
        <v>95</v>
      </c>
      <c r="D736" s="4">
        <v>22910</v>
      </c>
      <c r="E736" s="4">
        <v>3010</v>
      </c>
      <c r="F736" s="4">
        <v>7530</v>
      </c>
      <c r="G736" s="4"/>
      <c r="H736" s="68">
        <v>8</v>
      </c>
      <c r="I736" s="68">
        <v>1</v>
      </c>
      <c r="J736" s="70">
        <v>8</v>
      </c>
      <c r="K736" s="4"/>
      <c r="L736" s="4"/>
      <c r="M736" s="4"/>
      <c r="N736" s="4"/>
    </row>
    <row r="737" spans="2:14" ht="15" hidden="1" customHeight="1" x14ac:dyDescent="0.4">
      <c r="B737" s="4">
        <v>819</v>
      </c>
      <c r="C737" s="4" t="s">
        <v>96</v>
      </c>
      <c r="D737" s="4">
        <v>24420</v>
      </c>
      <c r="E737" s="4">
        <v>3010</v>
      </c>
      <c r="F737" s="4">
        <v>7530</v>
      </c>
      <c r="G737" s="4"/>
      <c r="H737" s="68">
        <v>8</v>
      </c>
      <c r="I737" s="68">
        <v>1</v>
      </c>
      <c r="J737" s="70">
        <v>9</v>
      </c>
      <c r="K737" s="4"/>
      <c r="L737" s="4"/>
      <c r="M737" s="4"/>
      <c r="N737" s="4"/>
    </row>
    <row r="738" spans="2:14" ht="15" hidden="1" customHeight="1" x14ac:dyDescent="0.4">
      <c r="B738" s="4">
        <v>8110</v>
      </c>
      <c r="C738" s="4" t="s">
        <v>97</v>
      </c>
      <c r="D738" s="4">
        <v>25940</v>
      </c>
      <c r="E738" s="4">
        <v>3010</v>
      </c>
      <c r="F738" s="4">
        <v>7530</v>
      </c>
      <c r="G738" s="4"/>
      <c r="H738" s="68">
        <v>8</v>
      </c>
      <c r="I738" s="68">
        <v>1</v>
      </c>
      <c r="J738" s="70">
        <v>10</v>
      </c>
      <c r="K738" s="4"/>
      <c r="L738" s="4"/>
      <c r="M738" s="4"/>
      <c r="N738" s="4"/>
    </row>
    <row r="739" spans="2:14" ht="15" hidden="1" customHeight="1" x14ac:dyDescent="0.4">
      <c r="B739" s="4">
        <v>8111</v>
      </c>
      <c r="C739" s="4" t="s">
        <v>98</v>
      </c>
      <c r="D739" s="4">
        <v>27460</v>
      </c>
      <c r="E739" s="4">
        <v>3010</v>
      </c>
      <c r="F739" s="4">
        <v>7530</v>
      </c>
      <c r="G739" s="4"/>
      <c r="H739" s="68">
        <v>8</v>
      </c>
      <c r="I739" s="68">
        <v>1</v>
      </c>
      <c r="J739" s="70">
        <v>11</v>
      </c>
      <c r="K739" s="4"/>
      <c r="L739" s="4"/>
      <c r="M739" s="4"/>
      <c r="N739" s="4"/>
    </row>
    <row r="740" spans="2:14" ht="15" hidden="1" customHeight="1" x14ac:dyDescent="0.4">
      <c r="B740" s="4">
        <v>8112</v>
      </c>
      <c r="C740" s="4" t="s">
        <v>99</v>
      </c>
      <c r="D740" s="4">
        <v>28970</v>
      </c>
      <c r="E740" s="4">
        <v>3010</v>
      </c>
      <c r="F740" s="4">
        <v>7530</v>
      </c>
      <c r="G740" s="4"/>
      <c r="H740" s="68">
        <v>8</v>
      </c>
      <c r="I740" s="68">
        <v>1</v>
      </c>
      <c r="J740" s="70">
        <v>12</v>
      </c>
      <c r="K740" s="4"/>
      <c r="L740" s="4"/>
      <c r="M740" s="4"/>
      <c r="N740" s="4"/>
    </row>
    <row r="741" spans="2:14" ht="15" hidden="1" customHeight="1" x14ac:dyDescent="0.4">
      <c r="B741" s="4">
        <v>8113</v>
      </c>
      <c r="C741" s="4" t="s">
        <v>100</v>
      </c>
      <c r="D741" s="4">
        <v>30480</v>
      </c>
      <c r="E741" s="4">
        <v>3010</v>
      </c>
      <c r="F741" s="4">
        <v>7530</v>
      </c>
      <c r="G741" s="4"/>
      <c r="H741" s="68">
        <v>8</v>
      </c>
      <c r="I741" s="68">
        <v>1</v>
      </c>
      <c r="J741" s="70">
        <v>13</v>
      </c>
      <c r="K741" s="4"/>
      <c r="L741" s="4"/>
      <c r="M741" s="4"/>
      <c r="N741" s="4"/>
    </row>
    <row r="742" spans="2:14" ht="15" hidden="1" customHeight="1" x14ac:dyDescent="0.4">
      <c r="B742" s="4">
        <v>8114</v>
      </c>
      <c r="C742" s="4" t="s">
        <v>101</v>
      </c>
      <c r="D742" s="4">
        <v>32000</v>
      </c>
      <c r="E742" s="4">
        <v>3010</v>
      </c>
      <c r="F742" s="4">
        <v>7530</v>
      </c>
      <c r="G742" s="4"/>
      <c r="H742" s="68">
        <v>8</v>
      </c>
      <c r="I742" s="68">
        <v>1</v>
      </c>
      <c r="J742" s="70">
        <v>14</v>
      </c>
      <c r="K742" s="4"/>
      <c r="L742" s="4"/>
      <c r="M742" s="4"/>
      <c r="N742" s="4"/>
    </row>
    <row r="743" spans="2:14" ht="15" hidden="1" customHeight="1" x14ac:dyDescent="0.4">
      <c r="B743" s="4">
        <v>8115</v>
      </c>
      <c r="C743" s="4" t="s">
        <v>102</v>
      </c>
      <c r="D743" s="4">
        <v>33510</v>
      </c>
      <c r="E743" s="4">
        <v>3010</v>
      </c>
      <c r="F743" s="4">
        <v>7530</v>
      </c>
      <c r="G743" s="4"/>
      <c r="H743" s="68">
        <v>8</v>
      </c>
      <c r="I743" s="68">
        <v>1</v>
      </c>
      <c r="J743" s="70">
        <v>15</v>
      </c>
      <c r="K743" s="4"/>
      <c r="L743" s="4"/>
      <c r="M743" s="4"/>
      <c r="N743" s="4"/>
    </row>
    <row r="744" spans="2:14" ht="15" hidden="1" customHeight="1" x14ac:dyDescent="0.4">
      <c r="B744" s="4">
        <v>8116</v>
      </c>
      <c r="C744" s="4" t="s">
        <v>103</v>
      </c>
      <c r="D744" s="4">
        <v>35020</v>
      </c>
      <c r="E744" s="4">
        <v>3010</v>
      </c>
      <c r="F744" s="4">
        <v>7530</v>
      </c>
      <c r="G744" s="4"/>
      <c r="H744" s="68">
        <v>8</v>
      </c>
      <c r="I744" s="68">
        <v>1</v>
      </c>
      <c r="J744" s="70">
        <v>16</v>
      </c>
      <c r="K744" s="4"/>
      <c r="L744" s="4"/>
      <c r="M744" s="4"/>
      <c r="N744" s="4"/>
    </row>
    <row r="745" spans="2:14" ht="15" hidden="1" customHeight="1" x14ac:dyDescent="0.4">
      <c r="B745" s="4">
        <v>8117</v>
      </c>
      <c r="C745" s="4" t="s">
        <v>104</v>
      </c>
      <c r="D745" s="4">
        <v>36540</v>
      </c>
      <c r="E745" s="4">
        <v>3010</v>
      </c>
      <c r="F745" s="4">
        <v>7530</v>
      </c>
      <c r="G745" s="4"/>
      <c r="H745" s="68">
        <v>8</v>
      </c>
      <c r="I745" s="68">
        <v>1</v>
      </c>
      <c r="J745" s="70">
        <v>17</v>
      </c>
      <c r="K745" s="4"/>
      <c r="L745" s="4"/>
      <c r="M745" s="4"/>
      <c r="N745" s="4"/>
    </row>
    <row r="746" spans="2:14" ht="15" hidden="1" customHeight="1" x14ac:dyDescent="0.4">
      <c r="B746" s="4">
        <v>8118</v>
      </c>
      <c r="C746" s="4" t="s">
        <v>105</v>
      </c>
      <c r="D746" s="4">
        <v>38050</v>
      </c>
      <c r="E746" s="4">
        <v>3010</v>
      </c>
      <c r="F746" s="4">
        <v>7530</v>
      </c>
      <c r="G746" s="4"/>
      <c r="H746" s="68">
        <v>8</v>
      </c>
      <c r="I746" s="68">
        <v>1</v>
      </c>
      <c r="J746" s="70">
        <v>18</v>
      </c>
      <c r="K746" s="4"/>
      <c r="L746" s="4"/>
      <c r="M746" s="4"/>
      <c r="N746" s="4"/>
    </row>
    <row r="747" spans="2:14" ht="15" hidden="1" customHeight="1" x14ac:dyDescent="0.4">
      <c r="B747" s="4">
        <v>8119</v>
      </c>
      <c r="C747" s="4" t="s">
        <v>106</v>
      </c>
      <c r="D747" s="4">
        <v>39560</v>
      </c>
      <c r="E747" s="4">
        <v>3010</v>
      </c>
      <c r="F747" s="4">
        <v>7530</v>
      </c>
      <c r="G747" s="4"/>
      <c r="H747" s="68">
        <v>8</v>
      </c>
      <c r="I747" s="68">
        <v>1</v>
      </c>
      <c r="J747" s="70">
        <v>19</v>
      </c>
      <c r="K747" s="4"/>
      <c r="L747" s="4"/>
      <c r="M747" s="4"/>
      <c r="N747" s="4"/>
    </row>
    <row r="748" spans="2:14" ht="15" hidden="1" customHeight="1" x14ac:dyDescent="0.4">
      <c r="B748" s="4">
        <v>8120</v>
      </c>
      <c r="C748" s="4" t="s">
        <v>107</v>
      </c>
      <c r="D748" s="4">
        <v>41080</v>
      </c>
      <c r="E748" s="4">
        <v>3010</v>
      </c>
      <c r="F748" s="4">
        <v>7530</v>
      </c>
      <c r="G748" s="4"/>
      <c r="H748" s="68">
        <v>8</v>
      </c>
      <c r="I748" s="68">
        <v>1</v>
      </c>
      <c r="J748" s="70">
        <v>20</v>
      </c>
      <c r="K748" s="4"/>
      <c r="L748" s="4"/>
      <c r="M748" s="4"/>
      <c r="N748" s="4"/>
    </row>
    <row r="749" spans="2:14" ht="15" hidden="1" customHeight="1" x14ac:dyDescent="0.4">
      <c r="B749" s="4">
        <v>821</v>
      </c>
      <c r="C749" s="4" t="s">
        <v>88</v>
      </c>
      <c r="D749" s="4">
        <v>14290</v>
      </c>
      <c r="E749" s="4">
        <v>3490</v>
      </c>
      <c r="F749" s="4">
        <v>8730</v>
      </c>
      <c r="G749" s="4"/>
      <c r="H749" s="68">
        <v>8</v>
      </c>
      <c r="I749" s="68">
        <v>2</v>
      </c>
      <c r="J749" s="70">
        <v>1</v>
      </c>
      <c r="K749" s="4"/>
      <c r="L749" s="4"/>
      <c r="M749" s="4"/>
      <c r="N749" s="4"/>
    </row>
    <row r="750" spans="2:14" ht="15" hidden="1" customHeight="1" x14ac:dyDescent="0.4">
      <c r="B750" s="4">
        <v>822</v>
      </c>
      <c r="C750" s="4" t="s">
        <v>89</v>
      </c>
      <c r="D750" s="4">
        <v>16080</v>
      </c>
      <c r="E750" s="4">
        <v>3490</v>
      </c>
      <c r="F750" s="4">
        <v>8730</v>
      </c>
      <c r="G750" s="4"/>
      <c r="H750" s="68">
        <v>8</v>
      </c>
      <c r="I750" s="68">
        <v>2</v>
      </c>
      <c r="J750" s="70">
        <v>2</v>
      </c>
      <c r="K750" s="4"/>
      <c r="L750" s="4"/>
      <c r="M750" s="4"/>
      <c r="N750" s="4"/>
    </row>
    <row r="751" spans="2:14" ht="15" hidden="1" customHeight="1" x14ac:dyDescent="0.4">
      <c r="B751" s="4">
        <v>823</v>
      </c>
      <c r="C751" s="4" t="s">
        <v>90</v>
      </c>
      <c r="D751" s="4">
        <v>17870</v>
      </c>
      <c r="E751" s="4">
        <v>3490</v>
      </c>
      <c r="F751" s="4">
        <v>8730</v>
      </c>
      <c r="G751" s="4"/>
      <c r="H751" s="68">
        <v>8</v>
      </c>
      <c r="I751" s="68">
        <v>2</v>
      </c>
      <c r="J751" s="70">
        <v>3</v>
      </c>
      <c r="K751" s="4"/>
      <c r="L751" s="4"/>
      <c r="M751" s="4"/>
      <c r="N751" s="4"/>
    </row>
    <row r="752" spans="2:14" ht="15" hidden="1" customHeight="1" x14ac:dyDescent="0.4">
      <c r="B752" s="4">
        <v>824</v>
      </c>
      <c r="C752" s="4" t="s">
        <v>91</v>
      </c>
      <c r="D752" s="4">
        <v>19660</v>
      </c>
      <c r="E752" s="4">
        <v>3490</v>
      </c>
      <c r="F752" s="4">
        <v>8730</v>
      </c>
      <c r="G752" s="4"/>
      <c r="H752" s="68">
        <v>8</v>
      </c>
      <c r="I752" s="68">
        <v>2</v>
      </c>
      <c r="J752" s="70">
        <v>4</v>
      </c>
      <c r="K752" s="4"/>
      <c r="L752" s="4"/>
      <c r="M752" s="4"/>
      <c r="N752" s="4"/>
    </row>
    <row r="753" spans="2:14" ht="15" hidden="1" customHeight="1" x14ac:dyDescent="0.4">
      <c r="B753" s="4">
        <v>825</v>
      </c>
      <c r="C753" s="4" t="s">
        <v>92</v>
      </c>
      <c r="D753" s="4">
        <v>21450</v>
      </c>
      <c r="E753" s="4">
        <v>3490</v>
      </c>
      <c r="F753" s="4">
        <v>8730</v>
      </c>
      <c r="G753" s="4"/>
      <c r="H753" s="68">
        <v>8</v>
      </c>
      <c r="I753" s="68">
        <v>2</v>
      </c>
      <c r="J753" s="70">
        <v>5</v>
      </c>
      <c r="K753" s="4"/>
      <c r="L753" s="4"/>
      <c r="M753" s="4"/>
      <c r="N753" s="4"/>
    </row>
    <row r="754" spans="2:14" ht="15" hidden="1" customHeight="1" x14ac:dyDescent="0.4">
      <c r="B754" s="4">
        <v>826</v>
      </c>
      <c r="C754" s="4" t="s">
        <v>93</v>
      </c>
      <c r="D754" s="4">
        <v>23250</v>
      </c>
      <c r="E754" s="4">
        <v>3490</v>
      </c>
      <c r="F754" s="4">
        <v>8730</v>
      </c>
      <c r="G754" s="4"/>
      <c r="H754" s="68">
        <v>8</v>
      </c>
      <c r="I754" s="68">
        <v>2</v>
      </c>
      <c r="J754" s="70">
        <v>6</v>
      </c>
      <c r="K754" s="4"/>
      <c r="L754" s="4"/>
      <c r="M754" s="4"/>
      <c r="N754" s="4"/>
    </row>
    <row r="755" spans="2:14" ht="15" hidden="1" customHeight="1" x14ac:dyDescent="0.4">
      <c r="B755" s="4">
        <v>827</v>
      </c>
      <c r="C755" s="4" t="s">
        <v>94</v>
      </c>
      <c r="D755" s="4">
        <v>25040</v>
      </c>
      <c r="E755" s="4">
        <v>3490</v>
      </c>
      <c r="F755" s="4">
        <v>8730</v>
      </c>
      <c r="G755" s="4"/>
      <c r="H755" s="68">
        <v>8</v>
      </c>
      <c r="I755" s="68">
        <v>2</v>
      </c>
      <c r="J755" s="70">
        <v>7</v>
      </c>
      <c r="K755" s="4"/>
      <c r="L755" s="4"/>
      <c r="M755" s="4"/>
      <c r="N755" s="4"/>
    </row>
    <row r="756" spans="2:14" ht="15" hidden="1" customHeight="1" x14ac:dyDescent="0.4">
      <c r="B756" s="4">
        <v>828</v>
      </c>
      <c r="C756" s="4" t="s">
        <v>95</v>
      </c>
      <c r="D756" s="4">
        <v>26830</v>
      </c>
      <c r="E756" s="4">
        <v>3490</v>
      </c>
      <c r="F756" s="4">
        <v>8730</v>
      </c>
      <c r="G756" s="4"/>
      <c r="H756" s="68">
        <v>8</v>
      </c>
      <c r="I756" s="68">
        <v>2</v>
      </c>
      <c r="J756" s="70">
        <v>8</v>
      </c>
      <c r="K756" s="4"/>
      <c r="L756" s="4"/>
      <c r="M756" s="4"/>
      <c r="N756" s="4"/>
    </row>
    <row r="757" spans="2:14" ht="15" hidden="1" customHeight="1" x14ac:dyDescent="0.4">
      <c r="B757" s="4">
        <v>829</v>
      </c>
      <c r="C757" s="4" t="s">
        <v>96</v>
      </c>
      <c r="D757" s="4">
        <v>28620</v>
      </c>
      <c r="E757" s="4">
        <v>3490</v>
      </c>
      <c r="F757" s="4">
        <v>8730</v>
      </c>
      <c r="G757" s="4"/>
      <c r="H757" s="68">
        <v>8</v>
      </c>
      <c r="I757" s="68">
        <v>2</v>
      </c>
      <c r="J757" s="70">
        <v>9</v>
      </c>
      <c r="K757" s="4"/>
      <c r="L757" s="4"/>
      <c r="M757" s="4"/>
      <c r="N757" s="4"/>
    </row>
    <row r="758" spans="2:14" ht="15" hidden="1" customHeight="1" x14ac:dyDescent="0.4">
      <c r="B758" s="4">
        <v>8210</v>
      </c>
      <c r="C758" s="4" t="s">
        <v>97</v>
      </c>
      <c r="D758" s="4">
        <v>30410</v>
      </c>
      <c r="E758" s="4">
        <v>3490</v>
      </c>
      <c r="F758" s="4">
        <v>8730</v>
      </c>
      <c r="G758" s="4"/>
      <c r="H758" s="68">
        <v>8</v>
      </c>
      <c r="I758" s="68">
        <v>2</v>
      </c>
      <c r="J758" s="70">
        <v>10</v>
      </c>
      <c r="K758" s="4"/>
      <c r="L758" s="4"/>
      <c r="M758" s="4"/>
      <c r="N758" s="4"/>
    </row>
    <row r="759" spans="2:14" ht="15" hidden="1" customHeight="1" x14ac:dyDescent="0.4">
      <c r="B759" s="4">
        <v>8211</v>
      </c>
      <c r="C759" s="4" t="s">
        <v>98</v>
      </c>
      <c r="D759" s="4">
        <v>32170</v>
      </c>
      <c r="E759" s="4">
        <v>3490</v>
      </c>
      <c r="F759" s="4">
        <v>8730</v>
      </c>
      <c r="G759" s="4"/>
      <c r="H759" s="68">
        <v>8</v>
      </c>
      <c r="I759" s="68">
        <v>2</v>
      </c>
      <c r="J759" s="70">
        <v>11</v>
      </c>
      <c r="K759" s="4"/>
      <c r="L759" s="4"/>
      <c r="M759" s="4"/>
      <c r="N759" s="4"/>
    </row>
    <row r="760" spans="2:14" ht="15" hidden="1" customHeight="1" x14ac:dyDescent="0.4">
      <c r="B760" s="4">
        <v>8212</v>
      </c>
      <c r="C760" s="4" t="s">
        <v>99</v>
      </c>
      <c r="D760" s="4">
        <v>33930</v>
      </c>
      <c r="E760" s="4">
        <v>3490</v>
      </c>
      <c r="F760" s="4">
        <v>8730</v>
      </c>
      <c r="G760" s="4"/>
      <c r="H760" s="68">
        <v>8</v>
      </c>
      <c r="I760" s="68">
        <v>2</v>
      </c>
      <c r="J760" s="70">
        <v>12</v>
      </c>
      <c r="K760" s="4"/>
      <c r="L760" s="4"/>
      <c r="M760" s="4"/>
      <c r="N760" s="4"/>
    </row>
    <row r="761" spans="2:14" ht="15" hidden="1" customHeight="1" x14ac:dyDescent="0.4">
      <c r="B761" s="4">
        <v>8213</v>
      </c>
      <c r="C761" s="4" t="s">
        <v>100</v>
      </c>
      <c r="D761" s="4">
        <v>35690</v>
      </c>
      <c r="E761" s="4">
        <v>3490</v>
      </c>
      <c r="F761" s="4">
        <v>8730</v>
      </c>
      <c r="G761" s="4"/>
      <c r="H761" s="68">
        <v>8</v>
      </c>
      <c r="I761" s="68">
        <v>2</v>
      </c>
      <c r="J761" s="70">
        <v>13</v>
      </c>
      <c r="K761" s="4"/>
      <c r="L761" s="4"/>
      <c r="M761" s="4"/>
      <c r="N761" s="4"/>
    </row>
    <row r="762" spans="2:14" ht="15" hidden="1" customHeight="1" x14ac:dyDescent="0.4">
      <c r="B762" s="4">
        <v>8214</v>
      </c>
      <c r="C762" s="4" t="s">
        <v>101</v>
      </c>
      <c r="D762" s="4">
        <v>37450</v>
      </c>
      <c r="E762" s="4">
        <v>3490</v>
      </c>
      <c r="F762" s="4">
        <v>8730</v>
      </c>
      <c r="G762" s="4"/>
      <c r="H762" s="68">
        <v>8</v>
      </c>
      <c r="I762" s="68">
        <v>2</v>
      </c>
      <c r="J762" s="70">
        <v>14</v>
      </c>
      <c r="K762" s="4"/>
      <c r="L762" s="4"/>
      <c r="M762" s="4"/>
      <c r="N762" s="4"/>
    </row>
    <row r="763" spans="2:14" ht="15" hidden="1" customHeight="1" x14ac:dyDescent="0.4">
      <c r="B763" s="4">
        <v>8215</v>
      </c>
      <c r="C763" s="4" t="s">
        <v>102</v>
      </c>
      <c r="D763" s="4">
        <v>39210</v>
      </c>
      <c r="E763" s="4">
        <v>3490</v>
      </c>
      <c r="F763" s="4">
        <v>8730</v>
      </c>
      <c r="G763" s="4"/>
      <c r="H763" s="68">
        <v>8</v>
      </c>
      <c r="I763" s="68">
        <v>2</v>
      </c>
      <c r="J763" s="70">
        <v>15</v>
      </c>
      <c r="K763" s="4"/>
      <c r="L763" s="4"/>
      <c r="M763" s="4"/>
      <c r="N763" s="4"/>
    </row>
    <row r="764" spans="2:14" ht="15" hidden="1" customHeight="1" x14ac:dyDescent="0.4">
      <c r="B764" s="4">
        <v>8216</v>
      </c>
      <c r="C764" s="4" t="s">
        <v>103</v>
      </c>
      <c r="D764" s="4">
        <v>40980</v>
      </c>
      <c r="E764" s="4">
        <v>3490</v>
      </c>
      <c r="F764" s="4">
        <v>8730</v>
      </c>
      <c r="G764" s="4"/>
      <c r="H764" s="68">
        <v>8</v>
      </c>
      <c r="I764" s="68">
        <v>2</v>
      </c>
      <c r="J764" s="70">
        <v>16</v>
      </c>
      <c r="K764" s="4"/>
      <c r="L764" s="4"/>
      <c r="M764" s="4"/>
      <c r="N764" s="4"/>
    </row>
    <row r="765" spans="2:14" ht="15" hidden="1" customHeight="1" x14ac:dyDescent="0.4">
      <c r="B765" s="4">
        <v>8217</v>
      </c>
      <c r="C765" s="4" t="s">
        <v>104</v>
      </c>
      <c r="D765" s="4">
        <v>42740</v>
      </c>
      <c r="E765" s="4">
        <v>3490</v>
      </c>
      <c r="F765" s="4">
        <v>8730</v>
      </c>
      <c r="G765" s="4"/>
      <c r="H765" s="68">
        <v>8</v>
      </c>
      <c r="I765" s="68">
        <v>2</v>
      </c>
      <c r="J765" s="70">
        <v>17</v>
      </c>
      <c r="K765" s="4"/>
      <c r="L765" s="4"/>
      <c r="M765" s="4"/>
      <c r="N765" s="4"/>
    </row>
    <row r="766" spans="2:14" ht="15" hidden="1" customHeight="1" x14ac:dyDescent="0.4">
      <c r="B766" s="4">
        <v>8218</v>
      </c>
      <c r="C766" s="4" t="s">
        <v>105</v>
      </c>
      <c r="D766" s="4">
        <v>44500</v>
      </c>
      <c r="E766" s="4">
        <v>3490</v>
      </c>
      <c r="F766" s="4">
        <v>8730</v>
      </c>
      <c r="G766" s="4"/>
      <c r="H766" s="68">
        <v>8</v>
      </c>
      <c r="I766" s="68">
        <v>2</v>
      </c>
      <c r="J766" s="70">
        <v>18</v>
      </c>
      <c r="K766" s="4"/>
      <c r="L766" s="4"/>
      <c r="M766" s="4"/>
      <c r="N766" s="4"/>
    </row>
    <row r="767" spans="2:14" ht="15" hidden="1" customHeight="1" x14ac:dyDescent="0.4">
      <c r="B767" s="4">
        <v>8219</v>
      </c>
      <c r="C767" s="4" t="s">
        <v>106</v>
      </c>
      <c r="D767" s="4">
        <v>46260</v>
      </c>
      <c r="E767" s="4">
        <v>3490</v>
      </c>
      <c r="F767" s="4">
        <v>8730</v>
      </c>
      <c r="G767" s="4"/>
      <c r="H767" s="68">
        <v>8</v>
      </c>
      <c r="I767" s="68">
        <v>2</v>
      </c>
      <c r="J767" s="70">
        <v>19</v>
      </c>
      <c r="K767" s="4"/>
      <c r="L767" s="4"/>
      <c r="M767" s="4"/>
      <c r="N767" s="4"/>
    </row>
    <row r="768" spans="2:14" ht="15" hidden="1" customHeight="1" x14ac:dyDescent="0.4">
      <c r="B768" s="4">
        <v>8220</v>
      </c>
      <c r="C768" s="4" t="s">
        <v>107</v>
      </c>
      <c r="D768" s="4">
        <v>48020</v>
      </c>
      <c r="E768" s="4">
        <v>3490</v>
      </c>
      <c r="F768" s="4">
        <v>8730</v>
      </c>
      <c r="G768" s="4"/>
      <c r="H768" s="68">
        <v>8</v>
      </c>
      <c r="I768" s="68">
        <v>2</v>
      </c>
      <c r="J768" s="70">
        <v>20</v>
      </c>
      <c r="K768" s="4"/>
      <c r="L768" s="4"/>
      <c r="M768" s="4"/>
      <c r="N768" s="4"/>
    </row>
    <row r="769" spans="2:14" ht="15" hidden="1" customHeight="1" x14ac:dyDescent="0.4">
      <c r="B769" s="4">
        <v>831</v>
      </c>
      <c r="C769" s="4" t="s">
        <v>88</v>
      </c>
      <c r="D769" s="4">
        <v>18380</v>
      </c>
      <c r="E769" s="4">
        <v>4650</v>
      </c>
      <c r="F769" s="4">
        <v>11640</v>
      </c>
      <c r="G769" s="4"/>
      <c r="H769" s="68">
        <v>8</v>
      </c>
      <c r="I769" s="68">
        <v>3</v>
      </c>
      <c r="J769" s="70">
        <v>1</v>
      </c>
      <c r="K769" s="4"/>
      <c r="L769" s="4"/>
      <c r="M769" s="4"/>
      <c r="N769" s="4"/>
    </row>
    <row r="770" spans="2:14" ht="15" hidden="1" customHeight="1" x14ac:dyDescent="0.4">
      <c r="B770" s="4">
        <v>832</v>
      </c>
      <c r="C770" s="4" t="s">
        <v>89</v>
      </c>
      <c r="D770" s="4">
        <v>20830</v>
      </c>
      <c r="E770" s="4">
        <v>4650</v>
      </c>
      <c r="F770" s="4">
        <v>11640</v>
      </c>
      <c r="G770" s="4"/>
      <c r="H770" s="68">
        <v>8</v>
      </c>
      <c r="I770" s="68">
        <v>3</v>
      </c>
      <c r="J770" s="70">
        <v>2</v>
      </c>
      <c r="K770" s="4"/>
      <c r="L770" s="4"/>
      <c r="M770" s="4"/>
      <c r="N770" s="4"/>
    </row>
    <row r="771" spans="2:14" ht="15" hidden="1" customHeight="1" x14ac:dyDescent="0.4">
      <c r="B771" s="4">
        <v>833</v>
      </c>
      <c r="C771" s="4" t="s">
        <v>90</v>
      </c>
      <c r="D771" s="4">
        <v>23270</v>
      </c>
      <c r="E771" s="4">
        <v>4650</v>
      </c>
      <c r="F771" s="4">
        <v>11640</v>
      </c>
      <c r="G771" s="4"/>
      <c r="H771" s="68">
        <v>8</v>
      </c>
      <c r="I771" s="68">
        <v>3</v>
      </c>
      <c r="J771" s="70">
        <v>3</v>
      </c>
      <c r="K771" s="4"/>
      <c r="L771" s="4"/>
      <c r="M771" s="4"/>
      <c r="N771" s="4"/>
    </row>
    <row r="772" spans="2:14" ht="15" hidden="1" customHeight="1" x14ac:dyDescent="0.4">
      <c r="B772" s="4">
        <v>834</v>
      </c>
      <c r="C772" s="4" t="s">
        <v>91</v>
      </c>
      <c r="D772" s="4">
        <v>25710</v>
      </c>
      <c r="E772" s="4">
        <v>4650</v>
      </c>
      <c r="F772" s="4">
        <v>11640</v>
      </c>
      <c r="G772" s="4"/>
      <c r="H772" s="68">
        <v>8</v>
      </c>
      <c r="I772" s="68">
        <v>3</v>
      </c>
      <c r="J772" s="70">
        <v>4</v>
      </c>
      <c r="K772" s="4"/>
      <c r="L772" s="4"/>
      <c r="M772" s="4"/>
      <c r="N772" s="4"/>
    </row>
    <row r="773" spans="2:14" ht="15" hidden="1" customHeight="1" x14ac:dyDescent="0.4">
      <c r="B773" s="4">
        <v>835</v>
      </c>
      <c r="C773" s="4" t="s">
        <v>92</v>
      </c>
      <c r="D773" s="4">
        <v>28160</v>
      </c>
      <c r="E773" s="4">
        <v>4650</v>
      </c>
      <c r="F773" s="4">
        <v>11640</v>
      </c>
      <c r="G773" s="4"/>
      <c r="H773" s="68">
        <v>8</v>
      </c>
      <c r="I773" s="68">
        <v>3</v>
      </c>
      <c r="J773" s="70">
        <v>5</v>
      </c>
      <c r="K773" s="4"/>
      <c r="L773" s="4"/>
      <c r="M773" s="4"/>
      <c r="N773" s="4"/>
    </row>
    <row r="774" spans="2:14" ht="15" hidden="1" customHeight="1" x14ac:dyDescent="0.4">
      <c r="B774" s="4">
        <v>836</v>
      </c>
      <c r="C774" s="4" t="s">
        <v>93</v>
      </c>
      <c r="D774" s="4">
        <v>30600</v>
      </c>
      <c r="E774" s="4">
        <v>4650</v>
      </c>
      <c r="F774" s="4">
        <v>11640</v>
      </c>
      <c r="G774" s="4"/>
      <c r="H774" s="68">
        <v>8</v>
      </c>
      <c r="I774" s="68">
        <v>3</v>
      </c>
      <c r="J774" s="70">
        <v>6</v>
      </c>
      <c r="K774" s="4"/>
      <c r="L774" s="4"/>
      <c r="M774" s="4"/>
      <c r="N774" s="4"/>
    </row>
    <row r="775" spans="2:14" ht="15" hidden="1" customHeight="1" x14ac:dyDescent="0.4">
      <c r="B775" s="4">
        <v>837</v>
      </c>
      <c r="C775" s="4" t="s">
        <v>94</v>
      </c>
      <c r="D775" s="4">
        <v>33040</v>
      </c>
      <c r="E775" s="4">
        <v>4650</v>
      </c>
      <c r="F775" s="4">
        <v>11640</v>
      </c>
      <c r="G775" s="4"/>
      <c r="H775" s="68">
        <v>8</v>
      </c>
      <c r="I775" s="68">
        <v>3</v>
      </c>
      <c r="J775" s="70">
        <v>7</v>
      </c>
      <c r="K775" s="4"/>
      <c r="L775" s="4"/>
      <c r="M775" s="4"/>
      <c r="N775" s="4"/>
    </row>
    <row r="776" spans="2:14" ht="15" hidden="1" customHeight="1" x14ac:dyDescent="0.4">
      <c r="B776" s="4">
        <v>838</v>
      </c>
      <c r="C776" s="4" t="s">
        <v>95</v>
      </c>
      <c r="D776" s="4">
        <v>35490</v>
      </c>
      <c r="E776" s="4">
        <v>4650</v>
      </c>
      <c r="F776" s="4">
        <v>11640</v>
      </c>
      <c r="G776" s="4"/>
      <c r="H776" s="68">
        <v>8</v>
      </c>
      <c r="I776" s="68">
        <v>3</v>
      </c>
      <c r="J776" s="70">
        <v>8</v>
      </c>
      <c r="K776" s="4"/>
      <c r="L776" s="4"/>
      <c r="M776" s="4"/>
      <c r="N776" s="4"/>
    </row>
    <row r="777" spans="2:14" ht="15" hidden="1" customHeight="1" x14ac:dyDescent="0.4">
      <c r="B777" s="4">
        <v>839</v>
      </c>
      <c r="C777" s="4" t="s">
        <v>96</v>
      </c>
      <c r="D777" s="4">
        <v>37930</v>
      </c>
      <c r="E777" s="4">
        <v>4650</v>
      </c>
      <c r="F777" s="4">
        <v>11640</v>
      </c>
      <c r="G777" s="4"/>
      <c r="H777" s="68">
        <v>8</v>
      </c>
      <c r="I777" s="68">
        <v>3</v>
      </c>
      <c r="J777" s="70">
        <v>9</v>
      </c>
      <c r="K777" s="4"/>
      <c r="L777" s="4"/>
      <c r="M777" s="4"/>
      <c r="N777" s="4"/>
    </row>
    <row r="778" spans="2:14" ht="15" hidden="1" customHeight="1" x14ac:dyDescent="0.4">
      <c r="B778" s="4">
        <v>8310</v>
      </c>
      <c r="C778" s="4" t="s">
        <v>97</v>
      </c>
      <c r="D778" s="4">
        <v>40370</v>
      </c>
      <c r="E778" s="4">
        <v>4650</v>
      </c>
      <c r="F778" s="4">
        <v>11640</v>
      </c>
      <c r="G778" s="4"/>
      <c r="H778" s="68">
        <v>8</v>
      </c>
      <c r="I778" s="68">
        <v>3</v>
      </c>
      <c r="J778" s="70">
        <v>10</v>
      </c>
      <c r="K778" s="4"/>
      <c r="L778" s="4"/>
      <c r="M778" s="4"/>
      <c r="N778" s="4"/>
    </row>
    <row r="779" spans="2:14" ht="15" hidden="1" customHeight="1" x14ac:dyDescent="0.4">
      <c r="B779" s="4">
        <v>8311</v>
      </c>
      <c r="C779" s="4" t="s">
        <v>98</v>
      </c>
      <c r="D779" s="4">
        <v>42740</v>
      </c>
      <c r="E779" s="4">
        <v>4650</v>
      </c>
      <c r="F779" s="4">
        <v>11640</v>
      </c>
      <c r="G779" s="4"/>
      <c r="H779" s="68">
        <v>8</v>
      </c>
      <c r="I779" s="68">
        <v>3</v>
      </c>
      <c r="J779" s="70">
        <v>11</v>
      </c>
      <c r="K779" s="4"/>
      <c r="L779" s="4"/>
      <c r="M779" s="4"/>
      <c r="N779" s="4"/>
    </row>
    <row r="780" spans="2:14" ht="15" hidden="1" customHeight="1" x14ac:dyDescent="0.4">
      <c r="B780" s="4">
        <v>8312</v>
      </c>
      <c r="C780" s="4" t="s">
        <v>99</v>
      </c>
      <c r="D780" s="4">
        <v>45100</v>
      </c>
      <c r="E780" s="4">
        <v>4650</v>
      </c>
      <c r="F780" s="4">
        <v>11640</v>
      </c>
      <c r="G780" s="4"/>
      <c r="H780" s="68">
        <v>8</v>
      </c>
      <c r="I780" s="68">
        <v>3</v>
      </c>
      <c r="J780" s="70">
        <v>12</v>
      </c>
      <c r="K780" s="4"/>
      <c r="L780" s="4"/>
      <c r="M780" s="4"/>
      <c r="N780" s="4"/>
    </row>
    <row r="781" spans="2:14" ht="15" hidden="1" customHeight="1" x14ac:dyDescent="0.4">
      <c r="B781" s="4">
        <v>8313</v>
      </c>
      <c r="C781" s="4" t="s">
        <v>100</v>
      </c>
      <c r="D781" s="4">
        <v>47460</v>
      </c>
      <c r="E781" s="4">
        <v>4650</v>
      </c>
      <c r="F781" s="4">
        <v>11640</v>
      </c>
      <c r="G781" s="4"/>
      <c r="H781" s="68">
        <v>8</v>
      </c>
      <c r="I781" s="68">
        <v>3</v>
      </c>
      <c r="J781" s="70">
        <v>13</v>
      </c>
      <c r="K781" s="4"/>
      <c r="L781" s="4"/>
      <c r="M781" s="4"/>
      <c r="N781" s="4"/>
    </row>
    <row r="782" spans="2:14" ht="15" hidden="1" customHeight="1" x14ac:dyDescent="0.4">
      <c r="B782" s="4">
        <v>8314</v>
      </c>
      <c r="C782" s="4" t="s">
        <v>101</v>
      </c>
      <c r="D782" s="4">
        <v>49830</v>
      </c>
      <c r="E782" s="4">
        <v>4650</v>
      </c>
      <c r="F782" s="4">
        <v>11640</v>
      </c>
      <c r="G782" s="4"/>
      <c r="H782" s="68">
        <v>8</v>
      </c>
      <c r="I782" s="68">
        <v>3</v>
      </c>
      <c r="J782" s="70">
        <v>14</v>
      </c>
      <c r="K782" s="4"/>
      <c r="L782" s="4"/>
      <c r="M782" s="4"/>
      <c r="N782" s="4"/>
    </row>
    <row r="783" spans="2:14" ht="15" hidden="1" customHeight="1" x14ac:dyDescent="0.4">
      <c r="B783" s="4">
        <v>8315</v>
      </c>
      <c r="C783" s="4" t="s">
        <v>102</v>
      </c>
      <c r="D783" s="4">
        <v>52190</v>
      </c>
      <c r="E783" s="4">
        <v>4650</v>
      </c>
      <c r="F783" s="4">
        <v>11640</v>
      </c>
      <c r="G783" s="4"/>
      <c r="H783" s="68">
        <v>8</v>
      </c>
      <c r="I783" s="68">
        <v>3</v>
      </c>
      <c r="J783" s="70">
        <v>15</v>
      </c>
      <c r="K783" s="4"/>
      <c r="L783" s="4"/>
      <c r="M783" s="4"/>
      <c r="N783" s="4"/>
    </row>
    <row r="784" spans="2:14" ht="15" hidden="1" customHeight="1" x14ac:dyDescent="0.4">
      <c r="B784" s="4">
        <v>8316</v>
      </c>
      <c r="C784" s="4" t="s">
        <v>103</v>
      </c>
      <c r="D784" s="4">
        <v>54560</v>
      </c>
      <c r="E784" s="4">
        <v>4650</v>
      </c>
      <c r="F784" s="4">
        <v>11640</v>
      </c>
      <c r="G784" s="4"/>
      <c r="H784" s="68">
        <v>8</v>
      </c>
      <c r="I784" s="68">
        <v>3</v>
      </c>
      <c r="J784" s="70">
        <v>16</v>
      </c>
      <c r="K784" s="4"/>
      <c r="L784" s="4"/>
      <c r="M784" s="4"/>
      <c r="N784" s="4"/>
    </row>
    <row r="785" spans="2:14" ht="15" hidden="1" customHeight="1" x14ac:dyDescent="0.4">
      <c r="B785" s="4">
        <v>8317</v>
      </c>
      <c r="C785" s="4" t="s">
        <v>104</v>
      </c>
      <c r="D785" s="4">
        <v>56920</v>
      </c>
      <c r="E785" s="4">
        <v>4650</v>
      </c>
      <c r="F785" s="4">
        <v>11640</v>
      </c>
      <c r="G785" s="4"/>
      <c r="H785" s="68">
        <v>8</v>
      </c>
      <c r="I785" s="68">
        <v>3</v>
      </c>
      <c r="J785" s="70">
        <v>17</v>
      </c>
      <c r="K785" s="4"/>
      <c r="L785" s="4"/>
      <c r="M785" s="4"/>
      <c r="N785" s="4"/>
    </row>
    <row r="786" spans="2:14" ht="15" hidden="1" customHeight="1" x14ac:dyDescent="0.4">
      <c r="B786" s="4">
        <v>8318</v>
      </c>
      <c r="C786" s="4" t="s">
        <v>105</v>
      </c>
      <c r="D786" s="4">
        <v>59290</v>
      </c>
      <c r="E786" s="4">
        <v>4650</v>
      </c>
      <c r="F786" s="4">
        <v>11640</v>
      </c>
      <c r="G786" s="4"/>
      <c r="H786" s="68">
        <v>8</v>
      </c>
      <c r="I786" s="68">
        <v>3</v>
      </c>
      <c r="J786" s="70">
        <v>18</v>
      </c>
      <c r="K786" s="4"/>
      <c r="L786" s="4"/>
      <c r="M786" s="4"/>
      <c r="N786" s="4"/>
    </row>
    <row r="787" spans="2:14" ht="15" hidden="1" customHeight="1" x14ac:dyDescent="0.4">
      <c r="B787" s="4">
        <v>8319</v>
      </c>
      <c r="C787" s="4" t="s">
        <v>106</v>
      </c>
      <c r="D787" s="4">
        <v>61650</v>
      </c>
      <c r="E787" s="4">
        <v>4650</v>
      </c>
      <c r="F787" s="4">
        <v>11640</v>
      </c>
      <c r="G787" s="4"/>
      <c r="H787" s="68">
        <v>8</v>
      </c>
      <c r="I787" s="68">
        <v>3</v>
      </c>
      <c r="J787" s="70">
        <v>19</v>
      </c>
      <c r="K787" s="4"/>
      <c r="L787" s="4"/>
      <c r="M787" s="4"/>
      <c r="N787" s="4"/>
    </row>
    <row r="788" spans="2:14" ht="15" hidden="1" customHeight="1" x14ac:dyDescent="0.4">
      <c r="B788" s="4">
        <v>8320</v>
      </c>
      <c r="C788" s="4" t="s">
        <v>107</v>
      </c>
      <c r="D788" s="4">
        <v>64010</v>
      </c>
      <c r="E788" s="4">
        <v>4650</v>
      </c>
      <c r="F788" s="4">
        <v>11640</v>
      </c>
      <c r="G788" s="4"/>
      <c r="H788" s="68">
        <v>8</v>
      </c>
      <c r="I788" s="68">
        <v>3</v>
      </c>
      <c r="J788" s="70">
        <v>20</v>
      </c>
      <c r="K788" s="4"/>
      <c r="L788" s="4"/>
      <c r="M788" s="4"/>
      <c r="N788" s="4"/>
    </row>
    <row r="789" spans="2:14" ht="15" hidden="1" customHeight="1" x14ac:dyDescent="0.4">
      <c r="B789" s="4">
        <v>841</v>
      </c>
      <c r="C789" s="4" t="s">
        <v>88</v>
      </c>
      <c r="D789" s="4">
        <v>22990</v>
      </c>
      <c r="E789" s="4">
        <v>6050</v>
      </c>
      <c r="F789" s="4">
        <v>15130</v>
      </c>
      <c r="G789" s="4"/>
      <c r="H789" s="68">
        <v>8</v>
      </c>
      <c r="I789" s="68">
        <v>4</v>
      </c>
      <c r="J789" s="70">
        <v>1</v>
      </c>
      <c r="K789" s="4"/>
      <c r="L789" s="4"/>
      <c r="M789" s="4"/>
      <c r="N789" s="4"/>
    </row>
    <row r="790" spans="2:14" ht="15" hidden="1" customHeight="1" x14ac:dyDescent="0.4">
      <c r="B790" s="4">
        <v>842</v>
      </c>
      <c r="C790" s="4" t="s">
        <v>89</v>
      </c>
      <c r="D790" s="4">
        <v>26180</v>
      </c>
      <c r="E790" s="4">
        <v>6050</v>
      </c>
      <c r="F790" s="4">
        <v>15130</v>
      </c>
      <c r="G790" s="4"/>
      <c r="H790" s="68">
        <v>8</v>
      </c>
      <c r="I790" s="68">
        <v>4</v>
      </c>
      <c r="J790" s="70">
        <v>2</v>
      </c>
      <c r="K790" s="4"/>
      <c r="L790" s="4"/>
      <c r="M790" s="4"/>
      <c r="N790" s="4"/>
    </row>
    <row r="791" spans="2:14" ht="15" hidden="1" customHeight="1" x14ac:dyDescent="0.4">
      <c r="B791" s="4">
        <v>843</v>
      </c>
      <c r="C791" s="4" t="s">
        <v>90</v>
      </c>
      <c r="D791" s="4">
        <v>29370</v>
      </c>
      <c r="E791" s="4">
        <v>6050</v>
      </c>
      <c r="F791" s="4">
        <v>15130</v>
      </c>
      <c r="G791" s="4"/>
      <c r="H791" s="68">
        <v>8</v>
      </c>
      <c r="I791" s="68">
        <v>4</v>
      </c>
      <c r="J791" s="70">
        <v>3</v>
      </c>
      <c r="K791" s="4"/>
      <c r="L791" s="4"/>
      <c r="M791" s="4"/>
      <c r="N791" s="4"/>
    </row>
    <row r="792" spans="2:14" ht="15" hidden="1" customHeight="1" x14ac:dyDescent="0.4">
      <c r="B792" s="4">
        <v>844</v>
      </c>
      <c r="C792" s="4" t="s">
        <v>91</v>
      </c>
      <c r="D792" s="4">
        <v>32560</v>
      </c>
      <c r="E792" s="4">
        <v>6050</v>
      </c>
      <c r="F792" s="4">
        <v>15130</v>
      </c>
      <c r="G792" s="4"/>
      <c r="H792" s="68">
        <v>8</v>
      </c>
      <c r="I792" s="68">
        <v>4</v>
      </c>
      <c r="J792" s="70">
        <v>4</v>
      </c>
      <c r="K792" s="4"/>
      <c r="L792" s="4"/>
      <c r="M792" s="4"/>
      <c r="N792" s="4"/>
    </row>
    <row r="793" spans="2:14" ht="15" hidden="1" customHeight="1" x14ac:dyDescent="0.4">
      <c r="B793" s="4">
        <v>845</v>
      </c>
      <c r="C793" s="4" t="s">
        <v>92</v>
      </c>
      <c r="D793" s="4">
        <v>35750</v>
      </c>
      <c r="E793" s="4">
        <v>6050</v>
      </c>
      <c r="F793" s="4">
        <v>15130</v>
      </c>
      <c r="G793" s="4"/>
      <c r="H793" s="68">
        <v>8</v>
      </c>
      <c r="I793" s="68">
        <v>4</v>
      </c>
      <c r="J793" s="70">
        <v>5</v>
      </c>
      <c r="K793" s="4"/>
      <c r="L793" s="4"/>
      <c r="M793" s="4"/>
      <c r="N793" s="4"/>
    </row>
    <row r="794" spans="2:14" ht="15" hidden="1" customHeight="1" x14ac:dyDescent="0.4">
      <c r="B794" s="4">
        <v>846</v>
      </c>
      <c r="C794" s="4" t="s">
        <v>93</v>
      </c>
      <c r="D794" s="4">
        <v>38940</v>
      </c>
      <c r="E794" s="4">
        <v>6050</v>
      </c>
      <c r="F794" s="4">
        <v>15130</v>
      </c>
      <c r="G794" s="4"/>
      <c r="H794" s="68">
        <v>8</v>
      </c>
      <c r="I794" s="68">
        <v>4</v>
      </c>
      <c r="J794" s="70">
        <v>6</v>
      </c>
      <c r="K794" s="4"/>
      <c r="L794" s="4"/>
      <c r="M794" s="4"/>
      <c r="N794" s="4"/>
    </row>
    <row r="795" spans="2:14" ht="15" hidden="1" customHeight="1" x14ac:dyDescent="0.4">
      <c r="B795" s="4">
        <v>847</v>
      </c>
      <c r="C795" s="4" t="s">
        <v>94</v>
      </c>
      <c r="D795" s="4">
        <v>42130</v>
      </c>
      <c r="E795" s="4">
        <v>6050</v>
      </c>
      <c r="F795" s="4">
        <v>15130</v>
      </c>
      <c r="G795" s="4"/>
      <c r="H795" s="68">
        <v>8</v>
      </c>
      <c r="I795" s="68">
        <v>4</v>
      </c>
      <c r="J795" s="70">
        <v>7</v>
      </c>
      <c r="K795" s="4"/>
      <c r="L795" s="4"/>
      <c r="M795" s="4"/>
      <c r="N795" s="4"/>
    </row>
    <row r="796" spans="2:14" ht="15" hidden="1" customHeight="1" x14ac:dyDescent="0.4">
      <c r="B796" s="4">
        <v>848</v>
      </c>
      <c r="C796" s="4" t="s">
        <v>95</v>
      </c>
      <c r="D796" s="4">
        <v>45320</v>
      </c>
      <c r="E796" s="4">
        <v>6050</v>
      </c>
      <c r="F796" s="4">
        <v>15130</v>
      </c>
      <c r="G796" s="4"/>
      <c r="H796" s="68">
        <v>8</v>
      </c>
      <c r="I796" s="68">
        <v>4</v>
      </c>
      <c r="J796" s="70">
        <v>8</v>
      </c>
      <c r="K796" s="4"/>
      <c r="L796" s="4"/>
      <c r="M796" s="4"/>
      <c r="N796" s="4"/>
    </row>
    <row r="797" spans="2:14" ht="15" hidden="1" customHeight="1" x14ac:dyDescent="0.4">
      <c r="B797" s="4">
        <v>849</v>
      </c>
      <c r="C797" s="4" t="s">
        <v>96</v>
      </c>
      <c r="D797" s="4">
        <v>48510</v>
      </c>
      <c r="E797" s="4">
        <v>6050</v>
      </c>
      <c r="F797" s="4">
        <v>15130</v>
      </c>
      <c r="G797" s="4"/>
      <c r="H797" s="68">
        <v>8</v>
      </c>
      <c r="I797" s="68">
        <v>4</v>
      </c>
      <c r="J797" s="70">
        <v>9</v>
      </c>
      <c r="K797" s="4"/>
      <c r="L797" s="4"/>
      <c r="M797" s="4"/>
      <c r="N797" s="4"/>
    </row>
    <row r="798" spans="2:14" ht="15" hidden="1" customHeight="1" x14ac:dyDescent="0.4">
      <c r="B798" s="4">
        <v>8410</v>
      </c>
      <c r="C798" s="4" t="s">
        <v>97</v>
      </c>
      <c r="D798" s="4">
        <v>51700</v>
      </c>
      <c r="E798" s="4">
        <v>6050</v>
      </c>
      <c r="F798" s="4">
        <v>15130</v>
      </c>
      <c r="G798" s="4"/>
      <c r="H798" s="68">
        <v>8</v>
      </c>
      <c r="I798" s="68">
        <v>4</v>
      </c>
      <c r="J798" s="70">
        <v>10</v>
      </c>
      <c r="K798" s="4"/>
      <c r="L798" s="4"/>
      <c r="M798" s="4"/>
      <c r="N798" s="4"/>
    </row>
    <row r="799" spans="2:14" ht="15" hidden="1" customHeight="1" x14ac:dyDescent="0.4">
      <c r="B799" s="4">
        <v>8411</v>
      </c>
      <c r="C799" s="4" t="s">
        <v>98</v>
      </c>
      <c r="D799" s="4">
        <v>54770</v>
      </c>
      <c r="E799" s="4">
        <v>6050</v>
      </c>
      <c r="F799" s="4">
        <v>15130</v>
      </c>
      <c r="G799" s="4"/>
      <c r="H799" s="68">
        <v>8</v>
      </c>
      <c r="I799" s="68">
        <v>4</v>
      </c>
      <c r="J799" s="70">
        <v>11</v>
      </c>
      <c r="K799" s="4"/>
      <c r="L799" s="4"/>
      <c r="M799" s="4"/>
      <c r="N799" s="4"/>
    </row>
    <row r="800" spans="2:14" ht="15" hidden="1" customHeight="1" x14ac:dyDescent="0.4">
      <c r="B800" s="4">
        <v>8412</v>
      </c>
      <c r="C800" s="4" t="s">
        <v>99</v>
      </c>
      <c r="D800" s="4">
        <v>57850</v>
      </c>
      <c r="E800" s="4">
        <v>6050</v>
      </c>
      <c r="F800" s="4">
        <v>15130</v>
      </c>
      <c r="G800" s="4"/>
      <c r="H800" s="68">
        <v>8</v>
      </c>
      <c r="I800" s="68">
        <v>4</v>
      </c>
      <c r="J800" s="70">
        <v>12</v>
      </c>
      <c r="K800" s="4"/>
      <c r="L800" s="4"/>
      <c r="M800" s="4"/>
      <c r="N800" s="4"/>
    </row>
    <row r="801" spans="2:14" ht="15" hidden="1" customHeight="1" x14ac:dyDescent="0.4">
      <c r="B801" s="4">
        <v>8413</v>
      </c>
      <c r="C801" s="4" t="s">
        <v>100</v>
      </c>
      <c r="D801" s="4">
        <v>60930</v>
      </c>
      <c r="E801" s="4">
        <v>6050</v>
      </c>
      <c r="F801" s="4">
        <v>15130</v>
      </c>
      <c r="G801" s="4"/>
      <c r="H801" s="68">
        <v>8</v>
      </c>
      <c r="I801" s="68">
        <v>4</v>
      </c>
      <c r="J801" s="70">
        <v>13</v>
      </c>
      <c r="K801" s="4"/>
      <c r="L801" s="4"/>
      <c r="M801" s="4"/>
      <c r="N801" s="4"/>
    </row>
    <row r="802" spans="2:14" ht="15" hidden="1" customHeight="1" x14ac:dyDescent="0.4">
      <c r="B802" s="4">
        <v>8414</v>
      </c>
      <c r="C802" s="4" t="s">
        <v>101</v>
      </c>
      <c r="D802" s="4">
        <v>64000</v>
      </c>
      <c r="E802" s="4">
        <v>6050</v>
      </c>
      <c r="F802" s="4">
        <v>15130</v>
      </c>
      <c r="G802" s="4"/>
      <c r="H802" s="68">
        <v>8</v>
      </c>
      <c r="I802" s="68">
        <v>4</v>
      </c>
      <c r="J802" s="70">
        <v>14</v>
      </c>
      <c r="K802" s="4"/>
      <c r="L802" s="4"/>
      <c r="M802" s="4"/>
      <c r="N802" s="4"/>
    </row>
    <row r="803" spans="2:14" ht="15" hidden="1" customHeight="1" x14ac:dyDescent="0.4">
      <c r="B803" s="4">
        <v>8415</v>
      </c>
      <c r="C803" s="4" t="s">
        <v>102</v>
      </c>
      <c r="D803" s="4">
        <v>67080</v>
      </c>
      <c r="E803" s="4">
        <v>6050</v>
      </c>
      <c r="F803" s="4">
        <v>15130</v>
      </c>
      <c r="G803" s="4"/>
      <c r="H803" s="68">
        <v>8</v>
      </c>
      <c r="I803" s="68">
        <v>4</v>
      </c>
      <c r="J803" s="70">
        <v>15</v>
      </c>
      <c r="K803" s="4"/>
      <c r="L803" s="4"/>
      <c r="M803" s="4"/>
      <c r="N803" s="4"/>
    </row>
    <row r="804" spans="2:14" ht="15" hidden="1" customHeight="1" x14ac:dyDescent="0.4">
      <c r="B804" s="4">
        <v>8416</v>
      </c>
      <c r="C804" s="4" t="s">
        <v>103</v>
      </c>
      <c r="D804" s="4">
        <v>70160</v>
      </c>
      <c r="E804" s="4">
        <v>6050</v>
      </c>
      <c r="F804" s="4">
        <v>15130</v>
      </c>
      <c r="G804" s="4"/>
      <c r="H804" s="68">
        <v>8</v>
      </c>
      <c r="I804" s="68">
        <v>4</v>
      </c>
      <c r="J804" s="70">
        <v>16</v>
      </c>
      <c r="K804" s="4"/>
      <c r="L804" s="4"/>
      <c r="M804" s="4"/>
      <c r="N804" s="4"/>
    </row>
    <row r="805" spans="2:14" ht="15" hidden="1" customHeight="1" x14ac:dyDescent="0.4">
      <c r="B805" s="4">
        <v>8417</v>
      </c>
      <c r="C805" s="4" t="s">
        <v>104</v>
      </c>
      <c r="D805" s="4">
        <v>73230</v>
      </c>
      <c r="E805" s="4">
        <v>6050</v>
      </c>
      <c r="F805" s="4">
        <v>15130</v>
      </c>
      <c r="G805" s="4"/>
      <c r="H805" s="68">
        <v>8</v>
      </c>
      <c r="I805" s="68">
        <v>4</v>
      </c>
      <c r="J805" s="70">
        <v>17</v>
      </c>
      <c r="K805" s="4"/>
      <c r="L805" s="4"/>
      <c r="M805" s="4"/>
      <c r="N805" s="4"/>
    </row>
    <row r="806" spans="2:14" ht="15" hidden="1" customHeight="1" x14ac:dyDescent="0.4">
      <c r="B806" s="4">
        <v>8418</v>
      </c>
      <c r="C806" s="4" t="s">
        <v>105</v>
      </c>
      <c r="D806" s="4">
        <v>76310</v>
      </c>
      <c r="E806" s="4">
        <v>6050</v>
      </c>
      <c r="F806" s="4">
        <v>15130</v>
      </c>
      <c r="G806" s="4"/>
      <c r="H806" s="68">
        <v>8</v>
      </c>
      <c r="I806" s="68">
        <v>4</v>
      </c>
      <c r="J806" s="70">
        <v>18</v>
      </c>
      <c r="K806" s="4"/>
      <c r="L806" s="4"/>
      <c r="M806" s="4"/>
      <c r="N806" s="4"/>
    </row>
    <row r="807" spans="2:14" ht="15" hidden="1" customHeight="1" x14ac:dyDescent="0.4">
      <c r="B807" s="4">
        <v>8419</v>
      </c>
      <c r="C807" s="4" t="s">
        <v>106</v>
      </c>
      <c r="D807" s="4">
        <v>79390</v>
      </c>
      <c r="E807" s="4">
        <v>6050</v>
      </c>
      <c r="F807" s="4">
        <v>15130</v>
      </c>
      <c r="G807" s="4"/>
      <c r="H807" s="68">
        <v>8</v>
      </c>
      <c r="I807" s="68">
        <v>4</v>
      </c>
      <c r="J807" s="70">
        <v>19</v>
      </c>
      <c r="K807" s="4"/>
      <c r="L807" s="4"/>
      <c r="M807" s="4"/>
      <c r="N807" s="4"/>
    </row>
    <row r="808" spans="2:14" ht="15" hidden="1" customHeight="1" x14ac:dyDescent="0.4">
      <c r="B808" s="4">
        <v>8420</v>
      </c>
      <c r="C808" s="4" t="s">
        <v>107</v>
      </c>
      <c r="D808" s="4">
        <v>82470</v>
      </c>
      <c r="E808" s="4">
        <v>6050</v>
      </c>
      <c r="F808" s="4">
        <v>15130</v>
      </c>
      <c r="G808" s="4"/>
      <c r="H808" s="68">
        <v>8</v>
      </c>
      <c r="I808" s="68">
        <v>4</v>
      </c>
      <c r="J808" s="70">
        <v>20</v>
      </c>
      <c r="K808" s="4"/>
      <c r="L808" s="4"/>
      <c r="M808" s="4"/>
      <c r="N808" s="4"/>
    </row>
    <row r="809" spans="2:14" ht="15" hidden="1" customHeight="1" x14ac:dyDescent="0.4">
      <c r="B809" s="4">
        <v>911</v>
      </c>
      <c r="C809" s="4" t="s">
        <v>88</v>
      </c>
      <c r="D809" s="4">
        <v>12370</v>
      </c>
      <c r="E809" s="4">
        <v>3020</v>
      </c>
      <c r="F809" s="4">
        <v>7560</v>
      </c>
      <c r="G809" s="4"/>
      <c r="H809" s="68">
        <v>9</v>
      </c>
      <c r="I809" s="68">
        <v>1</v>
      </c>
      <c r="J809" s="70">
        <v>1</v>
      </c>
      <c r="K809" s="4"/>
      <c r="L809" s="4"/>
      <c r="M809" s="4"/>
      <c r="N809" s="4"/>
    </row>
    <row r="810" spans="2:14" ht="15" hidden="1" customHeight="1" x14ac:dyDescent="0.4">
      <c r="B810" s="4">
        <v>912</v>
      </c>
      <c r="C810" s="4" t="s">
        <v>89</v>
      </c>
      <c r="D810" s="4">
        <v>13890</v>
      </c>
      <c r="E810" s="4">
        <v>3020</v>
      </c>
      <c r="F810" s="4">
        <v>7560</v>
      </c>
      <c r="G810" s="4"/>
      <c r="H810" s="68">
        <v>9</v>
      </c>
      <c r="I810" s="68">
        <v>1</v>
      </c>
      <c r="J810" s="70">
        <v>2</v>
      </c>
      <c r="K810" s="4"/>
      <c r="L810" s="4"/>
      <c r="M810" s="4"/>
      <c r="N810" s="4"/>
    </row>
    <row r="811" spans="2:14" ht="15" hidden="1" customHeight="1" x14ac:dyDescent="0.4">
      <c r="B811" s="4">
        <v>913</v>
      </c>
      <c r="C811" s="4" t="s">
        <v>90</v>
      </c>
      <c r="D811" s="4">
        <v>15410</v>
      </c>
      <c r="E811" s="4">
        <v>3020</v>
      </c>
      <c r="F811" s="4">
        <v>7560</v>
      </c>
      <c r="G811" s="4"/>
      <c r="H811" s="68">
        <v>9</v>
      </c>
      <c r="I811" s="68">
        <v>1</v>
      </c>
      <c r="J811" s="70">
        <v>3</v>
      </c>
      <c r="K811" s="4"/>
      <c r="L811" s="4"/>
      <c r="M811" s="4"/>
      <c r="N811" s="4"/>
    </row>
    <row r="812" spans="2:14" ht="15" hidden="1" customHeight="1" x14ac:dyDescent="0.4">
      <c r="B812" s="4">
        <v>914</v>
      </c>
      <c r="C812" s="4" t="s">
        <v>91</v>
      </c>
      <c r="D812" s="4">
        <v>16930</v>
      </c>
      <c r="E812" s="4">
        <v>3020</v>
      </c>
      <c r="F812" s="4">
        <v>7560</v>
      </c>
      <c r="G812" s="4"/>
      <c r="H812" s="68">
        <v>9</v>
      </c>
      <c r="I812" s="68">
        <v>1</v>
      </c>
      <c r="J812" s="70">
        <v>4</v>
      </c>
      <c r="K812" s="4"/>
      <c r="L812" s="4"/>
      <c r="M812" s="4"/>
      <c r="N812" s="4"/>
    </row>
    <row r="813" spans="2:14" ht="15" hidden="1" customHeight="1" x14ac:dyDescent="0.4">
      <c r="B813" s="4">
        <v>915</v>
      </c>
      <c r="C813" s="4" t="s">
        <v>92</v>
      </c>
      <c r="D813" s="4">
        <v>18460</v>
      </c>
      <c r="E813" s="4">
        <v>3020</v>
      </c>
      <c r="F813" s="4">
        <v>7560</v>
      </c>
      <c r="G813" s="4"/>
      <c r="H813" s="68">
        <v>9</v>
      </c>
      <c r="I813" s="68">
        <v>1</v>
      </c>
      <c r="J813" s="70">
        <v>5</v>
      </c>
      <c r="K813" s="4"/>
      <c r="L813" s="4"/>
      <c r="M813" s="4"/>
      <c r="N813" s="4"/>
    </row>
    <row r="814" spans="2:14" ht="15" hidden="1" customHeight="1" x14ac:dyDescent="0.4">
      <c r="B814" s="4">
        <v>916</v>
      </c>
      <c r="C814" s="4" t="s">
        <v>93</v>
      </c>
      <c r="D814" s="4">
        <v>19980</v>
      </c>
      <c r="E814" s="4">
        <v>3020</v>
      </c>
      <c r="F814" s="4">
        <v>7560</v>
      </c>
      <c r="G814" s="4"/>
      <c r="H814" s="68">
        <v>9</v>
      </c>
      <c r="I814" s="68">
        <v>1</v>
      </c>
      <c r="J814" s="70">
        <v>6</v>
      </c>
      <c r="K814" s="4"/>
      <c r="L814" s="4"/>
      <c r="M814" s="4"/>
      <c r="N814" s="4"/>
    </row>
    <row r="815" spans="2:14" ht="15" hidden="1" customHeight="1" x14ac:dyDescent="0.4">
      <c r="B815" s="4">
        <v>917</v>
      </c>
      <c r="C815" s="4" t="s">
        <v>94</v>
      </c>
      <c r="D815" s="4">
        <v>21500</v>
      </c>
      <c r="E815" s="4">
        <v>3020</v>
      </c>
      <c r="F815" s="4">
        <v>7560</v>
      </c>
      <c r="G815" s="4"/>
      <c r="H815" s="68">
        <v>9</v>
      </c>
      <c r="I815" s="68">
        <v>1</v>
      </c>
      <c r="J815" s="70">
        <v>7</v>
      </c>
      <c r="K815" s="4"/>
      <c r="L815" s="4"/>
      <c r="M815" s="4"/>
      <c r="N815" s="4"/>
    </row>
    <row r="816" spans="2:14" ht="15" hidden="1" customHeight="1" x14ac:dyDescent="0.4">
      <c r="B816" s="4">
        <v>918</v>
      </c>
      <c r="C816" s="4" t="s">
        <v>95</v>
      </c>
      <c r="D816" s="4">
        <v>23020</v>
      </c>
      <c r="E816" s="4">
        <v>3020</v>
      </c>
      <c r="F816" s="4">
        <v>7560</v>
      </c>
      <c r="G816" s="4"/>
      <c r="H816" s="68">
        <v>9</v>
      </c>
      <c r="I816" s="68">
        <v>1</v>
      </c>
      <c r="J816" s="70">
        <v>8</v>
      </c>
      <c r="K816" s="4"/>
      <c r="L816" s="4"/>
      <c r="M816" s="4"/>
      <c r="N816" s="4"/>
    </row>
    <row r="817" spans="2:14" ht="15" hidden="1" customHeight="1" x14ac:dyDescent="0.4">
      <c r="B817" s="4">
        <v>919</v>
      </c>
      <c r="C817" s="4" t="s">
        <v>96</v>
      </c>
      <c r="D817" s="4">
        <v>24540</v>
      </c>
      <c r="E817" s="4">
        <v>3020</v>
      </c>
      <c r="F817" s="4">
        <v>7560</v>
      </c>
      <c r="G817" s="4"/>
      <c r="H817" s="68">
        <v>9</v>
      </c>
      <c r="I817" s="68">
        <v>1</v>
      </c>
      <c r="J817" s="70">
        <v>9</v>
      </c>
      <c r="K817" s="4"/>
      <c r="L817" s="4"/>
      <c r="M817" s="4"/>
      <c r="N817" s="4"/>
    </row>
    <row r="818" spans="2:14" ht="15" hidden="1" customHeight="1" x14ac:dyDescent="0.4">
      <c r="B818" s="4">
        <v>9110</v>
      </c>
      <c r="C818" s="4" t="s">
        <v>97</v>
      </c>
      <c r="D818" s="4">
        <v>26070</v>
      </c>
      <c r="E818" s="4">
        <v>3020</v>
      </c>
      <c r="F818" s="4">
        <v>7560</v>
      </c>
      <c r="G818" s="4"/>
      <c r="H818" s="68">
        <v>9</v>
      </c>
      <c r="I818" s="68">
        <v>1</v>
      </c>
      <c r="J818" s="70">
        <v>10</v>
      </c>
      <c r="K818" s="4"/>
      <c r="L818" s="4"/>
      <c r="M818" s="4"/>
      <c r="N818" s="4"/>
    </row>
    <row r="819" spans="2:14" ht="15" hidden="1" customHeight="1" x14ac:dyDescent="0.4">
      <c r="B819" s="4">
        <v>9111</v>
      </c>
      <c r="C819" s="4" t="s">
        <v>98</v>
      </c>
      <c r="D819" s="4">
        <v>27580</v>
      </c>
      <c r="E819" s="4">
        <v>3020</v>
      </c>
      <c r="F819" s="4">
        <v>7560</v>
      </c>
      <c r="G819" s="4"/>
      <c r="H819" s="68">
        <v>9</v>
      </c>
      <c r="I819" s="68">
        <v>1</v>
      </c>
      <c r="J819" s="70">
        <v>11</v>
      </c>
      <c r="K819" s="4"/>
      <c r="L819" s="4"/>
      <c r="M819" s="4"/>
      <c r="N819" s="4"/>
    </row>
    <row r="820" spans="2:14" ht="15" hidden="1" customHeight="1" x14ac:dyDescent="0.4">
      <c r="B820" s="4">
        <v>9112</v>
      </c>
      <c r="C820" s="4" t="s">
        <v>99</v>
      </c>
      <c r="D820" s="4">
        <v>29100</v>
      </c>
      <c r="E820" s="4">
        <v>3020</v>
      </c>
      <c r="F820" s="4">
        <v>7560</v>
      </c>
      <c r="G820" s="4"/>
      <c r="H820" s="68">
        <v>9</v>
      </c>
      <c r="I820" s="68">
        <v>1</v>
      </c>
      <c r="J820" s="70">
        <v>12</v>
      </c>
      <c r="K820" s="4"/>
      <c r="L820" s="4"/>
      <c r="M820" s="4"/>
      <c r="N820" s="4"/>
    </row>
    <row r="821" spans="2:14" ht="15" hidden="1" customHeight="1" x14ac:dyDescent="0.4">
      <c r="B821" s="4">
        <v>9113</v>
      </c>
      <c r="C821" s="4" t="s">
        <v>100</v>
      </c>
      <c r="D821" s="4">
        <v>30620</v>
      </c>
      <c r="E821" s="4">
        <v>3020</v>
      </c>
      <c r="F821" s="4">
        <v>7560</v>
      </c>
      <c r="G821" s="4"/>
      <c r="H821" s="68">
        <v>9</v>
      </c>
      <c r="I821" s="68">
        <v>1</v>
      </c>
      <c r="J821" s="70">
        <v>13</v>
      </c>
      <c r="K821" s="4"/>
      <c r="L821" s="4"/>
      <c r="M821" s="4"/>
      <c r="N821" s="4"/>
    </row>
    <row r="822" spans="2:14" ht="15" hidden="1" customHeight="1" x14ac:dyDescent="0.4">
      <c r="B822" s="4">
        <v>9114</v>
      </c>
      <c r="C822" s="4" t="s">
        <v>101</v>
      </c>
      <c r="D822" s="4">
        <v>32140</v>
      </c>
      <c r="E822" s="4">
        <v>3020</v>
      </c>
      <c r="F822" s="4">
        <v>7560</v>
      </c>
      <c r="G822" s="4"/>
      <c r="H822" s="68">
        <v>9</v>
      </c>
      <c r="I822" s="68">
        <v>1</v>
      </c>
      <c r="J822" s="70">
        <v>14</v>
      </c>
      <c r="K822" s="4"/>
      <c r="L822" s="4"/>
      <c r="M822" s="4"/>
      <c r="N822" s="4"/>
    </row>
    <row r="823" spans="2:14" ht="15" hidden="1" customHeight="1" x14ac:dyDescent="0.4">
      <c r="B823" s="4">
        <v>9115</v>
      </c>
      <c r="C823" s="4" t="s">
        <v>102</v>
      </c>
      <c r="D823" s="4">
        <v>33660</v>
      </c>
      <c r="E823" s="4">
        <v>3020</v>
      </c>
      <c r="F823" s="4">
        <v>7560</v>
      </c>
      <c r="G823" s="4"/>
      <c r="H823" s="68">
        <v>9</v>
      </c>
      <c r="I823" s="68">
        <v>1</v>
      </c>
      <c r="J823" s="70">
        <v>15</v>
      </c>
      <c r="K823" s="4"/>
      <c r="L823" s="4"/>
      <c r="M823" s="4"/>
      <c r="N823" s="4"/>
    </row>
    <row r="824" spans="2:14" ht="15" hidden="1" customHeight="1" x14ac:dyDescent="0.4">
      <c r="B824" s="4">
        <v>9116</v>
      </c>
      <c r="C824" s="4" t="s">
        <v>103</v>
      </c>
      <c r="D824" s="4">
        <v>35180</v>
      </c>
      <c r="E824" s="4">
        <v>3020</v>
      </c>
      <c r="F824" s="4">
        <v>7560</v>
      </c>
      <c r="G824" s="4"/>
      <c r="H824" s="68">
        <v>9</v>
      </c>
      <c r="I824" s="68">
        <v>1</v>
      </c>
      <c r="J824" s="70">
        <v>16</v>
      </c>
      <c r="K824" s="4"/>
      <c r="L824" s="4"/>
      <c r="M824" s="4"/>
      <c r="N824" s="4"/>
    </row>
    <row r="825" spans="2:14" ht="15" hidden="1" customHeight="1" x14ac:dyDescent="0.4">
      <c r="B825" s="4">
        <v>9117</v>
      </c>
      <c r="C825" s="4" t="s">
        <v>104</v>
      </c>
      <c r="D825" s="4">
        <v>36700</v>
      </c>
      <c r="E825" s="4">
        <v>3020</v>
      </c>
      <c r="F825" s="4">
        <v>7560</v>
      </c>
      <c r="G825" s="4"/>
      <c r="H825" s="68">
        <v>9</v>
      </c>
      <c r="I825" s="68">
        <v>1</v>
      </c>
      <c r="J825" s="70">
        <v>17</v>
      </c>
      <c r="K825" s="4"/>
      <c r="L825" s="4"/>
      <c r="M825" s="4"/>
      <c r="N825" s="4"/>
    </row>
    <row r="826" spans="2:14" ht="15" hidden="1" customHeight="1" x14ac:dyDescent="0.4">
      <c r="B826" s="4">
        <v>9118</v>
      </c>
      <c r="C826" s="4" t="s">
        <v>105</v>
      </c>
      <c r="D826" s="4">
        <v>38210</v>
      </c>
      <c r="E826" s="4">
        <v>3020</v>
      </c>
      <c r="F826" s="4">
        <v>7560</v>
      </c>
      <c r="G826" s="4"/>
      <c r="H826" s="68">
        <v>9</v>
      </c>
      <c r="I826" s="68">
        <v>1</v>
      </c>
      <c r="J826" s="70">
        <v>18</v>
      </c>
      <c r="K826" s="4"/>
      <c r="L826" s="4"/>
      <c r="M826" s="4"/>
      <c r="N826" s="4"/>
    </row>
    <row r="827" spans="2:14" ht="15" hidden="1" customHeight="1" x14ac:dyDescent="0.4">
      <c r="B827" s="4">
        <v>9119</v>
      </c>
      <c r="C827" s="4" t="s">
        <v>106</v>
      </c>
      <c r="D827" s="4">
        <v>39730</v>
      </c>
      <c r="E827" s="4">
        <v>3020</v>
      </c>
      <c r="F827" s="4">
        <v>7560</v>
      </c>
      <c r="G827" s="4"/>
      <c r="H827" s="68">
        <v>9</v>
      </c>
      <c r="I827" s="68">
        <v>1</v>
      </c>
      <c r="J827" s="70">
        <v>19</v>
      </c>
      <c r="K827" s="4"/>
      <c r="L827" s="4"/>
      <c r="M827" s="4"/>
      <c r="N827" s="4"/>
    </row>
    <row r="828" spans="2:14" ht="15" hidden="1" customHeight="1" x14ac:dyDescent="0.4">
      <c r="B828" s="4">
        <v>9120</v>
      </c>
      <c r="C828" s="4" t="s">
        <v>107</v>
      </c>
      <c r="D828" s="4">
        <v>41250</v>
      </c>
      <c r="E828" s="4">
        <v>3020</v>
      </c>
      <c r="F828" s="4">
        <v>7560</v>
      </c>
      <c r="G828" s="4"/>
      <c r="H828" s="68">
        <v>9</v>
      </c>
      <c r="I828" s="68">
        <v>1</v>
      </c>
      <c r="J828" s="70">
        <v>20</v>
      </c>
      <c r="K828" s="4"/>
      <c r="L828" s="4"/>
      <c r="M828" s="4"/>
      <c r="N828" s="4"/>
    </row>
    <row r="829" spans="2:14" ht="15" hidden="1" customHeight="1" x14ac:dyDescent="0.4">
      <c r="B829" s="4">
        <v>921</v>
      </c>
      <c r="C829" s="4" t="s">
        <v>88</v>
      </c>
      <c r="D829" s="4">
        <v>14370</v>
      </c>
      <c r="E829" s="4">
        <v>3500</v>
      </c>
      <c r="F829" s="4">
        <v>8750</v>
      </c>
      <c r="G829" s="4"/>
      <c r="H829" s="68">
        <v>9</v>
      </c>
      <c r="I829" s="68">
        <v>2</v>
      </c>
      <c r="J829" s="70">
        <v>1</v>
      </c>
      <c r="K829" s="4"/>
      <c r="L829" s="4"/>
      <c r="M829" s="4"/>
      <c r="N829" s="4"/>
    </row>
    <row r="830" spans="2:14" ht="15" hidden="1" customHeight="1" x14ac:dyDescent="0.4">
      <c r="B830" s="4">
        <v>922</v>
      </c>
      <c r="C830" s="4" t="s">
        <v>89</v>
      </c>
      <c r="D830" s="4">
        <v>16160</v>
      </c>
      <c r="E830" s="4">
        <v>3500</v>
      </c>
      <c r="F830" s="4">
        <v>8750</v>
      </c>
      <c r="G830" s="4"/>
      <c r="H830" s="68">
        <v>9</v>
      </c>
      <c r="I830" s="68">
        <v>2</v>
      </c>
      <c r="J830" s="70">
        <v>2</v>
      </c>
      <c r="K830" s="4"/>
      <c r="L830" s="4"/>
      <c r="M830" s="4"/>
      <c r="N830" s="4"/>
    </row>
    <row r="831" spans="2:14" ht="15" hidden="1" customHeight="1" x14ac:dyDescent="0.4">
      <c r="B831" s="4">
        <v>923</v>
      </c>
      <c r="C831" s="4" t="s">
        <v>90</v>
      </c>
      <c r="D831" s="4">
        <v>17960</v>
      </c>
      <c r="E831" s="4">
        <v>3500</v>
      </c>
      <c r="F831" s="4">
        <v>8750</v>
      </c>
      <c r="G831" s="4"/>
      <c r="H831" s="68">
        <v>9</v>
      </c>
      <c r="I831" s="68">
        <v>2</v>
      </c>
      <c r="J831" s="70">
        <v>3</v>
      </c>
      <c r="K831" s="4"/>
      <c r="L831" s="4"/>
      <c r="M831" s="4"/>
      <c r="N831" s="4"/>
    </row>
    <row r="832" spans="2:14" ht="15" hidden="1" customHeight="1" x14ac:dyDescent="0.4">
      <c r="B832" s="4">
        <v>924</v>
      </c>
      <c r="C832" s="4" t="s">
        <v>91</v>
      </c>
      <c r="D832" s="4">
        <v>19750</v>
      </c>
      <c r="E832" s="4">
        <v>3500</v>
      </c>
      <c r="F832" s="4">
        <v>8750</v>
      </c>
      <c r="G832" s="4"/>
      <c r="H832" s="68">
        <v>9</v>
      </c>
      <c r="I832" s="68">
        <v>2</v>
      </c>
      <c r="J832" s="70">
        <v>4</v>
      </c>
      <c r="K832" s="4"/>
      <c r="L832" s="4"/>
      <c r="M832" s="4"/>
      <c r="N832" s="4"/>
    </row>
    <row r="833" spans="2:14" ht="15" hidden="1" customHeight="1" x14ac:dyDescent="0.4">
      <c r="B833" s="4">
        <v>925</v>
      </c>
      <c r="C833" s="4" t="s">
        <v>92</v>
      </c>
      <c r="D833" s="4">
        <v>21550</v>
      </c>
      <c r="E833" s="4">
        <v>3500</v>
      </c>
      <c r="F833" s="4">
        <v>8750</v>
      </c>
      <c r="G833" s="4"/>
      <c r="H833" s="68">
        <v>9</v>
      </c>
      <c r="I833" s="68">
        <v>2</v>
      </c>
      <c r="J833" s="70">
        <v>5</v>
      </c>
      <c r="K833" s="4"/>
      <c r="L833" s="4"/>
      <c r="M833" s="4"/>
      <c r="N833" s="4"/>
    </row>
    <row r="834" spans="2:14" ht="15" hidden="1" customHeight="1" x14ac:dyDescent="0.4">
      <c r="B834" s="4">
        <v>926</v>
      </c>
      <c r="C834" s="4" t="s">
        <v>93</v>
      </c>
      <c r="D834" s="4">
        <v>23340</v>
      </c>
      <c r="E834" s="4">
        <v>3500</v>
      </c>
      <c r="F834" s="4">
        <v>8750</v>
      </c>
      <c r="G834" s="4"/>
      <c r="H834" s="68">
        <v>9</v>
      </c>
      <c r="I834" s="68">
        <v>2</v>
      </c>
      <c r="J834" s="70">
        <v>6</v>
      </c>
      <c r="K834" s="4"/>
      <c r="L834" s="4"/>
      <c r="M834" s="4"/>
      <c r="N834" s="4"/>
    </row>
    <row r="835" spans="2:14" ht="15" hidden="1" customHeight="1" x14ac:dyDescent="0.4">
      <c r="B835" s="4">
        <v>927</v>
      </c>
      <c r="C835" s="4" t="s">
        <v>94</v>
      </c>
      <c r="D835" s="4">
        <v>25130</v>
      </c>
      <c r="E835" s="4">
        <v>3500</v>
      </c>
      <c r="F835" s="4">
        <v>8750</v>
      </c>
      <c r="G835" s="4"/>
      <c r="H835" s="68">
        <v>9</v>
      </c>
      <c r="I835" s="68">
        <v>2</v>
      </c>
      <c r="J835" s="70">
        <v>7</v>
      </c>
      <c r="K835" s="4"/>
      <c r="L835" s="4"/>
      <c r="M835" s="4"/>
      <c r="N835" s="4"/>
    </row>
    <row r="836" spans="2:14" ht="15" hidden="1" customHeight="1" x14ac:dyDescent="0.4">
      <c r="B836" s="4">
        <v>928</v>
      </c>
      <c r="C836" s="4" t="s">
        <v>95</v>
      </c>
      <c r="D836" s="4">
        <v>26930</v>
      </c>
      <c r="E836" s="4">
        <v>3500</v>
      </c>
      <c r="F836" s="4">
        <v>8750</v>
      </c>
      <c r="G836" s="4"/>
      <c r="H836" s="68">
        <v>9</v>
      </c>
      <c r="I836" s="68">
        <v>2</v>
      </c>
      <c r="J836" s="70">
        <v>8</v>
      </c>
      <c r="K836" s="4"/>
      <c r="L836" s="4"/>
      <c r="M836" s="4"/>
      <c r="N836" s="4"/>
    </row>
    <row r="837" spans="2:14" ht="15" hidden="1" customHeight="1" x14ac:dyDescent="0.4">
      <c r="B837" s="4">
        <v>929</v>
      </c>
      <c r="C837" s="4" t="s">
        <v>96</v>
      </c>
      <c r="D837" s="4">
        <v>28720</v>
      </c>
      <c r="E837" s="4">
        <v>3500</v>
      </c>
      <c r="F837" s="4">
        <v>8750</v>
      </c>
      <c r="G837" s="4"/>
      <c r="H837" s="68">
        <v>9</v>
      </c>
      <c r="I837" s="68">
        <v>2</v>
      </c>
      <c r="J837" s="70">
        <v>9</v>
      </c>
      <c r="K837" s="4"/>
      <c r="L837" s="4"/>
      <c r="M837" s="4"/>
      <c r="N837" s="4"/>
    </row>
    <row r="838" spans="2:14" ht="15" hidden="1" customHeight="1" x14ac:dyDescent="0.4">
      <c r="B838" s="4">
        <v>9210</v>
      </c>
      <c r="C838" s="4" t="s">
        <v>97</v>
      </c>
      <c r="D838" s="4">
        <v>30520</v>
      </c>
      <c r="E838" s="4">
        <v>3500</v>
      </c>
      <c r="F838" s="4">
        <v>8750</v>
      </c>
      <c r="G838" s="4"/>
      <c r="H838" s="68">
        <v>9</v>
      </c>
      <c r="I838" s="68">
        <v>2</v>
      </c>
      <c r="J838" s="70">
        <v>10</v>
      </c>
      <c r="K838" s="4"/>
      <c r="L838" s="4"/>
      <c r="M838" s="4"/>
      <c r="N838" s="4"/>
    </row>
    <row r="839" spans="2:14" ht="15" hidden="1" customHeight="1" x14ac:dyDescent="0.4">
      <c r="B839" s="4">
        <v>9211</v>
      </c>
      <c r="C839" s="4" t="s">
        <v>98</v>
      </c>
      <c r="D839" s="4">
        <v>32280</v>
      </c>
      <c r="E839" s="4">
        <v>3500</v>
      </c>
      <c r="F839" s="4">
        <v>8750</v>
      </c>
      <c r="G839" s="4"/>
      <c r="H839" s="68">
        <v>9</v>
      </c>
      <c r="I839" s="68">
        <v>2</v>
      </c>
      <c r="J839" s="70">
        <v>11</v>
      </c>
      <c r="K839" s="4"/>
      <c r="L839" s="4"/>
      <c r="M839" s="4"/>
      <c r="N839" s="4"/>
    </row>
    <row r="840" spans="2:14" ht="15" hidden="1" customHeight="1" x14ac:dyDescent="0.4">
      <c r="B840" s="4">
        <v>9212</v>
      </c>
      <c r="C840" s="4" t="s">
        <v>99</v>
      </c>
      <c r="D840" s="4">
        <v>34050</v>
      </c>
      <c r="E840" s="4">
        <v>3500</v>
      </c>
      <c r="F840" s="4">
        <v>8750</v>
      </c>
      <c r="G840" s="4"/>
      <c r="H840" s="68">
        <v>9</v>
      </c>
      <c r="I840" s="68">
        <v>2</v>
      </c>
      <c r="J840" s="70">
        <v>12</v>
      </c>
      <c r="K840" s="4"/>
      <c r="L840" s="4"/>
      <c r="M840" s="4"/>
      <c r="N840" s="4"/>
    </row>
    <row r="841" spans="2:14" ht="15" hidden="1" customHeight="1" x14ac:dyDescent="0.4">
      <c r="B841" s="4">
        <v>9213</v>
      </c>
      <c r="C841" s="4" t="s">
        <v>100</v>
      </c>
      <c r="D841" s="4">
        <v>35820</v>
      </c>
      <c r="E841" s="4">
        <v>3500</v>
      </c>
      <c r="F841" s="4">
        <v>8750</v>
      </c>
      <c r="G841" s="4"/>
      <c r="H841" s="68">
        <v>9</v>
      </c>
      <c r="I841" s="68">
        <v>2</v>
      </c>
      <c r="J841" s="70">
        <v>13</v>
      </c>
      <c r="K841" s="4"/>
      <c r="L841" s="4"/>
      <c r="M841" s="4"/>
      <c r="N841" s="4"/>
    </row>
    <row r="842" spans="2:14" ht="15" hidden="1" customHeight="1" x14ac:dyDescent="0.4">
      <c r="B842" s="4">
        <v>9214</v>
      </c>
      <c r="C842" s="4" t="s">
        <v>101</v>
      </c>
      <c r="D842" s="4">
        <v>37580</v>
      </c>
      <c r="E842" s="4">
        <v>3500</v>
      </c>
      <c r="F842" s="4">
        <v>8750</v>
      </c>
      <c r="G842" s="4"/>
      <c r="H842" s="68">
        <v>9</v>
      </c>
      <c r="I842" s="68">
        <v>2</v>
      </c>
      <c r="J842" s="70">
        <v>14</v>
      </c>
      <c r="K842" s="4"/>
      <c r="L842" s="4"/>
      <c r="M842" s="4"/>
      <c r="N842" s="4"/>
    </row>
    <row r="843" spans="2:14" ht="15" hidden="1" customHeight="1" x14ac:dyDescent="0.4">
      <c r="B843" s="4">
        <v>9215</v>
      </c>
      <c r="C843" s="4" t="s">
        <v>102</v>
      </c>
      <c r="D843" s="4">
        <v>39350</v>
      </c>
      <c r="E843" s="4">
        <v>3500</v>
      </c>
      <c r="F843" s="4">
        <v>8750</v>
      </c>
      <c r="G843" s="4"/>
      <c r="H843" s="68">
        <v>9</v>
      </c>
      <c r="I843" s="68">
        <v>2</v>
      </c>
      <c r="J843" s="70">
        <v>15</v>
      </c>
      <c r="K843" s="4"/>
      <c r="L843" s="4"/>
      <c r="M843" s="4"/>
      <c r="N843" s="4"/>
    </row>
    <row r="844" spans="2:14" ht="15" hidden="1" customHeight="1" x14ac:dyDescent="0.4">
      <c r="B844" s="4">
        <v>9216</v>
      </c>
      <c r="C844" s="4" t="s">
        <v>103</v>
      </c>
      <c r="D844" s="4">
        <v>41120</v>
      </c>
      <c r="E844" s="4">
        <v>3500</v>
      </c>
      <c r="F844" s="4">
        <v>8750</v>
      </c>
      <c r="G844" s="4"/>
      <c r="H844" s="68">
        <v>9</v>
      </c>
      <c r="I844" s="68">
        <v>2</v>
      </c>
      <c r="J844" s="70">
        <v>16</v>
      </c>
      <c r="K844" s="4"/>
      <c r="L844" s="4"/>
      <c r="M844" s="4"/>
      <c r="N844" s="4"/>
    </row>
    <row r="845" spans="2:14" ht="15" hidden="1" customHeight="1" x14ac:dyDescent="0.4">
      <c r="B845" s="4">
        <v>9217</v>
      </c>
      <c r="C845" s="4" t="s">
        <v>104</v>
      </c>
      <c r="D845" s="4">
        <v>42880</v>
      </c>
      <c r="E845" s="4">
        <v>3500</v>
      </c>
      <c r="F845" s="4">
        <v>8750</v>
      </c>
      <c r="G845" s="4"/>
      <c r="H845" s="68">
        <v>9</v>
      </c>
      <c r="I845" s="68">
        <v>2</v>
      </c>
      <c r="J845" s="70">
        <v>17</v>
      </c>
      <c r="K845" s="4"/>
      <c r="L845" s="4"/>
      <c r="M845" s="4"/>
      <c r="N845" s="4"/>
    </row>
    <row r="846" spans="2:14" ht="15" hidden="1" customHeight="1" x14ac:dyDescent="0.4">
      <c r="B846" s="4">
        <v>9218</v>
      </c>
      <c r="C846" s="4" t="s">
        <v>105</v>
      </c>
      <c r="D846" s="4">
        <v>44650</v>
      </c>
      <c r="E846" s="4">
        <v>3500</v>
      </c>
      <c r="F846" s="4">
        <v>8750</v>
      </c>
      <c r="G846" s="4"/>
      <c r="H846" s="68">
        <v>9</v>
      </c>
      <c r="I846" s="68">
        <v>2</v>
      </c>
      <c r="J846" s="70">
        <v>18</v>
      </c>
      <c r="K846" s="4"/>
      <c r="L846" s="4"/>
      <c r="M846" s="4"/>
      <c r="N846" s="4"/>
    </row>
    <row r="847" spans="2:14" ht="15" hidden="1" customHeight="1" x14ac:dyDescent="0.4">
      <c r="B847" s="4">
        <v>9219</v>
      </c>
      <c r="C847" s="4" t="s">
        <v>106</v>
      </c>
      <c r="D847" s="4">
        <v>46410</v>
      </c>
      <c r="E847" s="4">
        <v>3500</v>
      </c>
      <c r="F847" s="4">
        <v>8750</v>
      </c>
      <c r="G847" s="4"/>
      <c r="H847" s="68">
        <v>9</v>
      </c>
      <c r="I847" s="68">
        <v>2</v>
      </c>
      <c r="J847" s="70">
        <v>19</v>
      </c>
      <c r="K847" s="4"/>
      <c r="L847" s="4"/>
      <c r="M847" s="4"/>
      <c r="N847" s="4"/>
    </row>
    <row r="848" spans="2:14" ht="15" hidden="1" customHeight="1" x14ac:dyDescent="0.4">
      <c r="B848" s="4">
        <v>9220</v>
      </c>
      <c r="C848" s="4" t="s">
        <v>107</v>
      </c>
      <c r="D848" s="4">
        <v>48180</v>
      </c>
      <c r="E848" s="4">
        <v>3500</v>
      </c>
      <c r="F848" s="4">
        <v>8750</v>
      </c>
      <c r="G848" s="4"/>
      <c r="H848" s="68">
        <v>9</v>
      </c>
      <c r="I848" s="68">
        <v>2</v>
      </c>
      <c r="J848" s="70">
        <v>20</v>
      </c>
      <c r="K848" s="4"/>
      <c r="L848" s="4"/>
      <c r="M848" s="4"/>
      <c r="N848" s="4"/>
    </row>
    <row r="849" spans="2:14" ht="15" hidden="1" customHeight="1" x14ac:dyDescent="0.4">
      <c r="B849" s="4">
        <v>931</v>
      </c>
      <c r="C849" s="4" t="s">
        <v>88</v>
      </c>
      <c r="D849" s="4">
        <v>18430</v>
      </c>
      <c r="E849" s="4">
        <v>4660</v>
      </c>
      <c r="F849" s="4">
        <v>11650</v>
      </c>
      <c r="G849" s="4"/>
      <c r="H849" s="68">
        <v>9</v>
      </c>
      <c r="I849" s="68">
        <v>3</v>
      </c>
      <c r="J849" s="70">
        <v>1</v>
      </c>
      <c r="K849" s="4"/>
      <c r="L849" s="4"/>
      <c r="M849" s="4"/>
      <c r="N849" s="4"/>
    </row>
    <row r="850" spans="2:14" ht="15" hidden="1" customHeight="1" x14ac:dyDescent="0.4">
      <c r="B850" s="4">
        <v>932</v>
      </c>
      <c r="C850" s="4" t="s">
        <v>89</v>
      </c>
      <c r="D850" s="4">
        <v>20870</v>
      </c>
      <c r="E850" s="4">
        <v>4660</v>
      </c>
      <c r="F850" s="4">
        <v>11650</v>
      </c>
      <c r="G850" s="4"/>
      <c r="H850" s="68">
        <v>9</v>
      </c>
      <c r="I850" s="68">
        <v>3</v>
      </c>
      <c r="J850" s="70">
        <v>2</v>
      </c>
      <c r="K850" s="4"/>
      <c r="L850" s="4"/>
      <c r="M850" s="4"/>
      <c r="N850" s="4"/>
    </row>
    <row r="851" spans="2:14" ht="15" hidden="1" customHeight="1" x14ac:dyDescent="0.4">
      <c r="B851" s="4">
        <v>933</v>
      </c>
      <c r="C851" s="4" t="s">
        <v>90</v>
      </c>
      <c r="D851" s="4">
        <v>23320</v>
      </c>
      <c r="E851" s="4">
        <v>4660</v>
      </c>
      <c r="F851" s="4">
        <v>11650</v>
      </c>
      <c r="G851" s="4"/>
      <c r="H851" s="68">
        <v>9</v>
      </c>
      <c r="I851" s="68">
        <v>3</v>
      </c>
      <c r="J851" s="70">
        <v>3</v>
      </c>
      <c r="K851" s="4"/>
      <c r="L851" s="4"/>
      <c r="M851" s="4"/>
      <c r="N851" s="4"/>
    </row>
    <row r="852" spans="2:14" ht="15" hidden="1" customHeight="1" x14ac:dyDescent="0.4">
      <c r="B852" s="4">
        <v>934</v>
      </c>
      <c r="C852" s="4" t="s">
        <v>91</v>
      </c>
      <c r="D852" s="4">
        <v>25760</v>
      </c>
      <c r="E852" s="4">
        <v>4660</v>
      </c>
      <c r="F852" s="4">
        <v>11650</v>
      </c>
      <c r="G852" s="4"/>
      <c r="H852" s="68">
        <v>9</v>
      </c>
      <c r="I852" s="68">
        <v>3</v>
      </c>
      <c r="J852" s="70">
        <v>4</v>
      </c>
      <c r="K852" s="4"/>
      <c r="L852" s="4"/>
      <c r="M852" s="4"/>
      <c r="N852" s="4"/>
    </row>
    <row r="853" spans="2:14" ht="15" hidden="1" customHeight="1" x14ac:dyDescent="0.4">
      <c r="B853" s="4">
        <v>935</v>
      </c>
      <c r="C853" s="4" t="s">
        <v>92</v>
      </c>
      <c r="D853" s="4">
        <v>28210</v>
      </c>
      <c r="E853" s="4">
        <v>4660</v>
      </c>
      <c r="F853" s="4">
        <v>11650</v>
      </c>
      <c r="G853" s="4"/>
      <c r="H853" s="68">
        <v>9</v>
      </c>
      <c r="I853" s="68">
        <v>3</v>
      </c>
      <c r="J853" s="70">
        <v>5</v>
      </c>
      <c r="K853" s="4"/>
      <c r="L853" s="4"/>
      <c r="M853" s="4"/>
      <c r="N853" s="4"/>
    </row>
    <row r="854" spans="2:14" ht="15" hidden="1" customHeight="1" x14ac:dyDescent="0.4">
      <c r="B854" s="4">
        <v>936</v>
      </c>
      <c r="C854" s="4" t="s">
        <v>93</v>
      </c>
      <c r="D854" s="4">
        <v>30650</v>
      </c>
      <c r="E854" s="4">
        <v>4660</v>
      </c>
      <c r="F854" s="4">
        <v>11650</v>
      </c>
      <c r="G854" s="4"/>
      <c r="H854" s="68">
        <v>9</v>
      </c>
      <c r="I854" s="68">
        <v>3</v>
      </c>
      <c r="J854" s="70">
        <v>6</v>
      </c>
      <c r="K854" s="4"/>
      <c r="L854" s="4"/>
      <c r="M854" s="4"/>
      <c r="N854" s="4"/>
    </row>
    <row r="855" spans="2:14" ht="15" hidden="1" customHeight="1" x14ac:dyDescent="0.4">
      <c r="B855" s="4">
        <v>937</v>
      </c>
      <c r="C855" s="4" t="s">
        <v>94</v>
      </c>
      <c r="D855" s="4">
        <v>33090</v>
      </c>
      <c r="E855" s="4">
        <v>4660</v>
      </c>
      <c r="F855" s="4">
        <v>11650</v>
      </c>
      <c r="G855" s="4"/>
      <c r="H855" s="68">
        <v>9</v>
      </c>
      <c r="I855" s="68">
        <v>3</v>
      </c>
      <c r="J855" s="70">
        <v>7</v>
      </c>
      <c r="K855" s="4"/>
      <c r="L855" s="4"/>
      <c r="M855" s="4"/>
      <c r="N855" s="4"/>
    </row>
    <row r="856" spans="2:14" ht="15" hidden="1" customHeight="1" x14ac:dyDescent="0.4">
      <c r="B856" s="4">
        <v>938</v>
      </c>
      <c r="C856" s="4" t="s">
        <v>95</v>
      </c>
      <c r="D856" s="4">
        <v>35540</v>
      </c>
      <c r="E856" s="4">
        <v>4660</v>
      </c>
      <c r="F856" s="4">
        <v>11650</v>
      </c>
      <c r="G856" s="4"/>
      <c r="H856" s="68">
        <v>9</v>
      </c>
      <c r="I856" s="68">
        <v>3</v>
      </c>
      <c r="J856" s="70">
        <v>8</v>
      </c>
      <c r="K856" s="4"/>
      <c r="L856" s="4"/>
      <c r="M856" s="4"/>
      <c r="N856" s="4"/>
    </row>
    <row r="857" spans="2:14" ht="15" hidden="1" customHeight="1" x14ac:dyDescent="0.4">
      <c r="B857" s="4">
        <v>939</v>
      </c>
      <c r="C857" s="4" t="s">
        <v>96</v>
      </c>
      <c r="D857" s="4">
        <v>37980</v>
      </c>
      <c r="E857" s="4">
        <v>4660</v>
      </c>
      <c r="F857" s="4">
        <v>11650</v>
      </c>
      <c r="G857" s="4"/>
      <c r="H857" s="68">
        <v>9</v>
      </c>
      <c r="I857" s="68">
        <v>3</v>
      </c>
      <c r="J857" s="70">
        <v>9</v>
      </c>
      <c r="K857" s="4"/>
      <c r="L857" s="4"/>
      <c r="M857" s="4"/>
      <c r="N857" s="4"/>
    </row>
    <row r="858" spans="2:14" ht="15" hidden="1" customHeight="1" x14ac:dyDescent="0.4">
      <c r="B858" s="4">
        <v>9310</v>
      </c>
      <c r="C858" s="4" t="s">
        <v>97</v>
      </c>
      <c r="D858" s="4">
        <v>40430</v>
      </c>
      <c r="E858" s="4">
        <v>4660</v>
      </c>
      <c r="F858" s="4">
        <v>11650</v>
      </c>
      <c r="G858" s="4"/>
      <c r="H858" s="68">
        <v>9</v>
      </c>
      <c r="I858" s="68">
        <v>3</v>
      </c>
      <c r="J858" s="70">
        <v>10</v>
      </c>
      <c r="K858" s="4"/>
      <c r="L858" s="4"/>
      <c r="M858" s="4"/>
      <c r="N858" s="4"/>
    </row>
    <row r="859" spans="2:14" ht="15" hidden="1" customHeight="1" x14ac:dyDescent="0.4">
      <c r="B859" s="4">
        <v>9311</v>
      </c>
      <c r="C859" s="4" t="s">
        <v>98</v>
      </c>
      <c r="D859" s="4">
        <v>42790</v>
      </c>
      <c r="E859" s="4">
        <v>4660</v>
      </c>
      <c r="F859" s="4">
        <v>11650</v>
      </c>
      <c r="G859" s="4"/>
      <c r="H859" s="68">
        <v>9</v>
      </c>
      <c r="I859" s="68">
        <v>3</v>
      </c>
      <c r="J859" s="70">
        <v>11</v>
      </c>
      <c r="K859" s="4"/>
      <c r="L859" s="4"/>
      <c r="M859" s="4"/>
      <c r="N859" s="4"/>
    </row>
    <row r="860" spans="2:14" ht="15" hidden="1" customHeight="1" x14ac:dyDescent="0.4">
      <c r="B860" s="4">
        <v>9312</v>
      </c>
      <c r="C860" s="4" t="s">
        <v>99</v>
      </c>
      <c r="D860" s="4">
        <v>45160</v>
      </c>
      <c r="E860" s="4">
        <v>4660</v>
      </c>
      <c r="F860" s="4">
        <v>11650</v>
      </c>
      <c r="G860" s="4"/>
      <c r="H860" s="68">
        <v>9</v>
      </c>
      <c r="I860" s="68">
        <v>3</v>
      </c>
      <c r="J860" s="70">
        <v>12</v>
      </c>
      <c r="K860" s="4"/>
      <c r="L860" s="4"/>
      <c r="M860" s="4"/>
      <c r="N860" s="4"/>
    </row>
    <row r="861" spans="2:14" ht="15" hidden="1" customHeight="1" x14ac:dyDescent="0.4">
      <c r="B861" s="4">
        <v>9313</v>
      </c>
      <c r="C861" s="4" t="s">
        <v>100</v>
      </c>
      <c r="D861" s="4">
        <v>47520</v>
      </c>
      <c r="E861" s="4">
        <v>4660</v>
      </c>
      <c r="F861" s="4">
        <v>11650</v>
      </c>
      <c r="G861" s="4"/>
      <c r="H861" s="68">
        <v>9</v>
      </c>
      <c r="I861" s="68">
        <v>3</v>
      </c>
      <c r="J861" s="70">
        <v>13</v>
      </c>
      <c r="K861" s="4"/>
      <c r="L861" s="4"/>
      <c r="M861" s="4"/>
      <c r="N861" s="4"/>
    </row>
    <row r="862" spans="2:14" ht="15" hidden="1" customHeight="1" x14ac:dyDescent="0.4">
      <c r="B862" s="4">
        <v>9314</v>
      </c>
      <c r="C862" s="4" t="s">
        <v>101</v>
      </c>
      <c r="D862" s="4">
        <v>49890</v>
      </c>
      <c r="E862" s="4">
        <v>4660</v>
      </c>
      <c r="F862" s="4">
        <v>11650</v>
      </c>
      <c r="G862" s="4"/>
      <c r="H862" s="68">
        <v>9</v>
      </c>
      <c r="I862" s="68">
        <v>3</v>
      </c>
      <c r="J862" s="70">
        <v>14</v>
      </c>
      <c r="K862" s="4"/>
      <c r="L862" s="4"/>
      <c r="M862" s="4"/>
      <c r="N862" s="4"/>
    </row>
    <row r="863" spans="2:14" ht="15" hidden="1" customHeight="1" x14ac:dyDescent="0.4">
      <c r="B863" s="4">
        <v>9315</v>
      </c>
      <c r="C863" s="4" t="s">
        <v>102</v>
      </c>
      <c r="D863" s="4">
        <v>52260</v>
      </c>
      <c r="E863" s="4">
        <v>4660</v>
      </c>
      <c r="F863" s="4">
        <v>11650</v>
      </c>
      <c r="G863" s="4"/>
      <c r="H863" s="68">
        <v>9</v>
      </c>
      <c r="I863" s="68">
        <v>3</v>
      </c>
      <c r="J863" s="70">
        <v>15</v>
      </c>
      <c r="K863" s="4"/>
      <c r="L863" s="4"/>
      <c r="M863" s="4"/>
      <c r="N863" s="4"/>
    </row>
    <row r="864" spans="2:14" ht="15" hidden="1" customHeight="1" x14ac:dyDescent="0.4">
      <c r="B864" s="4">
        <v>9316</v>
      </c>
      <c r="C864" s="4" t="s">
        <v>103</v>
      </c>
      <c r="D864" s="4">
        <v>54620</v>
      </c>
      <c r="E864" s="4">
        <v>4660</v>
      </c>
      <c r="F864" s="4">
        <v>11650</v>
      </c>
      <c r="G864" s="4"/>
      <c r="H864" s="68">
        <v>9</v>
      </c>
      <c r="I864" s="68">
        <v>3</v>
      </c>
      <c r="J864" s="70">
        <v>16</v>
      </c>
      <c r="K864" s="4"/>
      <c r="L864" s="4"/>
      <c r="M864" s="4"/>
      <c r="N864" s="4"/>
    </row>
    <row r="865" spans="2:14" ht="15" hidden="1" customHeight="1" x14ac:dyDescent="0.4">
      <c r="B865" s="4">
        <v>9317</v>
      </c>
      <c r="C865" s="4" t="s">
        <v>104</v>
      </c>
      <c r="D865" s="4">
        <v>56990</v>
      </c>
      <c r="E865" s="4">
        <v>4660</v>
      </c>
      <c r="F865" s="4">
        <v>11650</v>
      </c>
      <c r="G865" s="4"/>
      <c r="H865" s="68">
        <v>9</v>
      </c>
      <c r="I865" s="68">
        <v>3</v>
      </c>
      <c r="J865" s="70">
        <v>17</v>
      </c>
      <c r="K865" s="4"/>
      <c r="L865" s="4"/>
      <c r="M865" s="4"/>
      <c r="N865" s="4"/>
    </row>
    <row r="866" spans="2:14" ht="15" hidden="1" customHeight="1" x14ac:dyDescent="0.4">
      <c r="B866" s="4">
        <v>9318</v>
      </c>
      <c r="C866" s="4" t="s">
        <v>105</v>
      </c>
      <c r="D866" s="4">
        <v>59360</v>
      </c>
      <c r="E866" s="4">
        <v>4660</v>
      </c>
      <c r="F866" s="4">
        <v>11650</v>
      </c>
      <c r="G866" s="4"/>
      <c r="H866" s="68">
        <v>9</v>
      </c>
      <c r="I866" s="68">
        <v>3</v>
      </c>
      <c r="J866" s="70">
        <v>18</v>
      </c>
      <c r="K866" s="4"/>
      <c r="L866" s="4"/>
      <c r="M866" s="4"/>
      <c r="N866" s="4"/>
    </row>
    <row r="867" spans="2:14" ht="15" hidden="1" customHeight="1" x14ac:dyDescent="0.4">
      <c r="B867" s="4">
        <v>9319</v>
      </c>
      <c r="C867" s="4" t="s">
        <v>106</v>
      </c>
      <c r="D867" s="4">
        <v>61720</v>
      </c>
      <c r="E867" s="4">
        <v>4660</v>
      </c>
      <c r="F867" s="4">
        <v>11650</v>
      </c>
      <c r="G867" s="4"/>
      <c r="H867" s="68">
        <v>9</v>
      </c>
      <c r="I867" s="68">
        <v>3</v>
      </c>
      <c r="J867" s="70">
        <v>19</v>
      </c>
      <c r="K867" s="4"/>
      <c r="L867" s="4"/>
      <c r="M867" s="4"/>
      <c r="N867" s="4"/>
    </row>
    <row r="868" spans="2:14" ht="15" hidden="1" customHeight="1" x14ac:dyDescent="0.4">
      <c r="B868" s="4">
        <v>9320</v>
      </c>
      <c r="C868" s="4" t="s">
        <v>107</v>
      </c>
      <c r="D868" s="4">
        <v>64090</v>
      </c>
      <c r="E868" s="4">
        <v>4660</v>
      </c>
      <c r="F868" s="4">
        <v>11650</v>
      </c>
      <c r="G868" s="4"/>
      <c r="H868" s="68">
        <v>9</v>
      </c>
      <c r="I868" s="68">
        <v>3</v>
      </c>
      <c r="J868" s="70">
        <v>20</v>
      </c>
      <c r="K868" s="4"/>
      <c r="L868" s="4"/>
      <c r="M868" s="4"/>
      <c r="N868" s="4"/>
    </row>
    <row r="869" spans="2:14" ht="15" hidden="1" customHeight="1" x14ac:dyDescent="0.4">
      <c r="B869" s="4">
        <v>941</v>
      </c>
      <c r="C869" s="4" t="s">
        <v>88</v>
      </c>
      <c r="D869" s="4">
        <v>23040</v>
      </c>
      <c r="E869" s="4">
        <v>6050</v>
      </c>
      <c r="F869" s="4">
        <v>15140</v>
      </c>
      <c r="G869" s="4"/>
      <c r="H869" s="68">
        <v>9</v>
      </c>
      <c r="I869" s="68">
        <v>4</v>
      </c>
      <c r="J869" s="70">
        <v>1</v>
      </c>
      <c r="K869" s="4"/>
      <c r="L869" s="4"/>
      <c r="M869" s="4"/>
      <c r="N869" s="4"/>
    </row>
    <row r="870" spans="2:14" ht="15" hidden="1" customHeight="1" x14ac:dyDescent="0.4">
      <c r="B870" s="4">
        <v>942</v>
      </c>
      <c r="C870" s="4" t="s">
        <v>89</v>
      </c>
      <c r="D870" s="4">
        <v>26230</v>
      </c>
      <c r="E870" s="4">
        <v>6050</v>
      </c>
      <c r="F870" s="4">
        <v>15140</v>
      </c>
      <c r="G870" s="4"/>
      <c r="H870" s="68">
        <v>9</v>
      </c>
      <c r="I870" s="68">
        <v>4</v>
      </c>
      <c r="J870" s="70">
        <v>2</v>
      </c>
      <c r="K870" s="4"/>
      <c r="L870" s="4"/>
      <c r="M870" s="4"/>
      <c r="N870" s="4"/>
    </row>
    <row r="871" spans="2:14" ht="15" hidden="1" customHeight="1" x14ac:dyDescent="0.4">
      <c r="B871" s="4">
        <v>943</v>
      </c>
      <c r="C871" s="4" t="s">
        <v>90</v>
      </c>
      <c r="D871" s="4">
        <v>29410</v>
      </c>
      <c r="E871" s="4">
        <v>6050</v>
      </c>
      <c r="F871" s="4">
        <v>15140</v>
      </c>
      <c r="G871" s="4"/>
      <c r="H871" s="68">
        <v>9</v>
      </c>
      <c r="I871" s="68">
        <v>4</v>
      </c>
      <c r="J871" s="70">
        <v>3</v>
      </c>
      <c r="K871" s="4"/>
      <c r="L871" s="4"/>
      <c r="M871" s="4"/>
      <c r="N871" s="4"/>
    </row>
    <row r="872" spans="2:14" ht="15" hidden="1" customHeight="1" x14ac:dyDescent="0.4">
      <c r="B872" s="4">
        <v>944</v>
      </c>
      <c r="C872" s="4" t="s">
        <v>91</v>
      </c>
      <c r="D872" s="4">
        <v>32600</v>
      </c>
      <c r="E872" s="4">
        <v>6050</v>
      </c>
      <c r="F872" s="4">
        <v>15140</v>
      </c>
      <c r="G872" s="4"/>
      <c r="H872" s="68">
        <v>9</v>
      </c>
      <c r="I872" s="68">
        <v>4</v>
      </c>
      <c r="J872" s="70">
        <v>4</v>
      </c>
      <c r="K872" s="4"/>
      <c r="L872" s="4"/>
      <c r="M872" s="4"/>
      <c r="N872" s="4"/>
    </row>
    <row r="873" spans="2:14" ht="15" hidden="1" customHeight="1" x14ac:dyDescent="0.4">
      <c r="B873" s="4">
        <v>945</v>
      </c>
      <c r="C873" s="4" t="s">
        <v>92</v>
      </c>
      <c r="D873" s="4">
        <v>35790</v>
      </c>
      <c r="E873" s="4">
        <v>6050</v>
      </c>
      <c r="F873" s="4">
        <v>15140</v>
      </c>
      <c r="G873" s="4"/>
      <c r="H873" s="68">
        <v>9</v>
      </c>
      <c r="I873" s="68">
        <v>4</v>
      </c>
      <c r="J873" s="70">
        <v>5</v>
      </c>
      <c r="K873" s="4"/>
      <c r="L873" s="4"/>
      <c r="M873" s="4"/>
      <c r="N873" s="4"/>
    </row>
    <row r="874" spans="2:14" ht="15" hidden="1" customHeight="1" x14ac:dyDescent="0.4">
      <c r="B874" s="4">
        <v>946</v>
      </c>
      <c r="C874" s="4" t="s">
        <v>93</v>
      </c>
      <c r="D874" s="4">
        <v>38980</v>
      </c>
      <c r="E874" s="4">
        <v>6050</v>
      </c>
      <c r="F874" s="4">
        <v>15140</v>
      </c>
      <c r="G874" s="4"/>
      <c r="H874" s="68">
        <v>9</v>
      </c>
      <c r="I874" s="68">
        <v>4</v>
      </c>
      <c r="J874" s="70">
        <v>6</v>
      </c>
      <c r="K874" s="4"/>
      <c r="L874" s="4"/>
      <c r="M874" s="4"/>
      <c r="N874" s="4"/>
    </row>
    <row r="875" spans="2:14" ht="15" hidden="1" customHeight="1" x14ac:dyDescent="0.4">
      <c r="B875" s="4">
        <v>947</v>
      </c>
      <c r="C875" s="4" t="s">
        <v>94</v>
      </c>
      <c r="D875" s="4">
        <v>42160</v>
      </c>
      <c r="E875" s="4">
        <v>6050</v>
      </c>
      <c r="F875" s="4">
        <v>15140</v>
      </c>
      <c r="G875" s="4"/>
      <c r="H875" s="68">
        <v>9</v>
      </c>
      <c r="I875" s="68">
        <v>4</v>
      </c>
      <c r="J875" s="70">
        <v>7</v>
      </c>
      <c r="K875" s="4"/>
      <c r="L875" s="4"/>
      <c r="M875" s="4"/>
      <c r="N875" s="4"/>
    </row>
    <row r="876" spans="2:14" ht="15" hidden="1" customHeight="1" x14ac:dyDescent="0.4">
      <c r="B876" s="4">
        <v>948</v>
      </c>
      <c r="C876" s="4" t="s">
        <v>95</v>
      </c>
      <c r="D876" s="4">
        <v>45350</v>
      </c>
      <c r="E876" s="4">
        <v>6050</v>
      </c>
      <c r="F876" s="4">
        <v>15140</v>
      </c>
      <c r="G876" s="4"/>
      <c r="H876" s="68">
        <v>9</v>
      </c>
      <c r="I876" s="68">
        <v>4</v>
      </c>
      <c r="J876" s="70">
        <v>8</v>
      </c>
      <c r="K876" s="4"/>
      <c r="L876" s="4"/>
      <c r="M876" s="4"/>
      <c r="N876" s="4"/>
    </row>
    <row r="877" spans="2:14" ht="15" hidden="1" customHeight="1" x14ac:dyDescent="0.4">
      <c r="B877" s="4">
        <v>949</v>
      </c>
      <c r="C877" s="4" t="s">
        <v>96</v>
      </c>
      <c r="D877" s="4">
        <v>48540</v>
      </c>
      <c r="E877" s="4">
        <v>6050</v>
      </c>
      <c r="F877" s="4">
        <v>15140</v>
      </c>
      <c r="G877" s="4"/>
      <c r="H877" s="68">
        <v>9</v>
      </c>
      <c r="I877" s="68">
        <v>4</v>
      </c>
      <c r="J877" s="70">
        <v>9</v>
      </c>
      <c r="K877" s="4"/>
      <c r="L877" s="4"/>
      <c r="M877" s="4"/>
      <c r="N877" s="4"/>
    </row>
    <row r="878" spans="2:14" ht="15" hidden="1" customHeight="1" x14ac:dyDescent="0.4">
      <c r="B878" s="4">
        <v>9410</v>
      </c>
      <c r="C878" s="4" t="s">
        <v>97</v>
      </c>
      <c r="D878" s="4">
        <v>51720</v>
      </c>
      <c r="E878" s="4">
        <v>6050</v>
      </c>
      <c r="F878" s="4">
        <v>15140</v>
      </c>
      <c r="G878" s="4"/>
      <c r="H878" s="68">
        <v>9</v>
      </c>
      <c r="I878" s="68">
        <v>4</v>
      </c>
      <c r="J878" s="70">
        <v>10</v>
      </c>
      <c r="K878" s="4"/>
      <c r="L878" s="4"/>
      <c r="M878" s="4"/>
      <c r="N878" s="4"/>
    </row>
    <row r="879" spans="2:14" ht="15" hidden="1" customHeight="1" x14ac:dyDescent="0.4">
      <c r="B879" s="4">
        <v>9411</v>
      </c>
      <c r="C879" s="4" t="s">
        <v>98</v>
      </c>
      <c r="D879" s="4">
        <v>54800</v>
      </c>
      <c r="E879" s="4">
        <v>6050</v>
      </c>
      <c r="F879" s="4">
        <v>15140</v>
      </c>
      <c r="G879" s="4"/>
      <c r="H879" s="68">
        <v>9</v>
      </c>
      <c r="I879" s="68">
        <v>4</v>
      </c>
      <c r="J879" s="70">
        <v>11</v>
      </c>
      <c r="K879" s="4"/>
      <c r="L879" s="4"/>
      <c r="M879" s="4"/>
      <c r="N879" s="4"/>
    </row>
    <row r="880" spans="2:14" ht="15" hidden="1" customHeight="1" x14ac:dyDescent="0.4">
      <c r="B880" s="4">
        <v>9412</v>
      </c>
      <c r="C880" s="4" t="s">
        <v>99</v>
      </c>
      <c r="D880" s="4">
        <v>57880</v>
      </c>
      <c r="E880" s="4">
        <v>6050</v>
      </c>
      <c r="F880" s="4">
        <v>15140</v>
      </c>
      <c r="G880" s="4"/>
      <c r="H880" s="68">
        <v>9</v>
      </c>
      <c r="I880" s="68">
        <v>4</v>
      </c>
      <c r="J880" s="70">
        <v>12</v>
      </c>
      <c r="K880" s="4"/>
      <c r="L880" s="4"/>
      <c r="M880" s="4"/>
      <c r="N880" s="4"/>
    </row>
    <row r="881" spans="2:14" ht="15" hidden="1" customHeight="1" x14ac:dyDescent="0.4">
      <c r="B881" s="4">
        <v>9413</v>
      </c>
      <c r="C881" s="4" t="s">
        <v>100</v>
      </c>
      <c r="D881" s="4">
        <v>60960</v>
      </c>
      <c r="E881" s="4">
        <v>6050</v>
      </c>
      <c r="F881" s="4">
        <v>15140</v>
      </c>
      <c r="G881" s="4"/>
      <c r="H881" s="68">
        <v>9</v>
      </c>
      <c r="I881" s="68">
        <v>4</v>
      </c>
      <c r="J881" s="70">
        <v>13</v>
      </c>
      <c r="K881" s="4"/>
      <c r="L881" s="4"/>
      <c r="M881" s="4"/>
      <c r="N881" s="4"/>
    </row>
    <row r="882" spans="2:14" ht="15" hidden="1" customHeight="1" x14ac:dyDescent="0.4">
      <c r="B882" s="4">
        <v>9414</v>
      </c>
      <c r="C882" s="4" t="s">
        <v>101</v>
      </c>
      <c r="D882" s="4">
        <v>64030</v>
      </c>
      <c r="E882" s="4">
        <v>6050</v>
      </c>
      <c r="F882" s="4">
        <v>15140</v>
      </c>
      <c r="G882" s="4"/>
      <c r="H882" s="68">
        <v>9</v>
      </c>
      <c r="I882" s="68">
        <v>4</v>
      </c>
      <c r="J882" s="70">
        <v>14</v>
      </c>
      <c r="K882" s="4"/>
      <c r="L882" s="4"/>
      <c r="M882" s="4"/>
      <c r="N882" s="4"/>
    </row>
    <row r="883" spans="2:14" ht="15" hidden="1" customHeight="1" x14ac:dyDescent="0.4">
      <c r="B883" s="4">
        <v>9415</v>
      </c>
      <c r="C883" s="4" t="s">
        <v>102</v>
      </c>
      <c r="D883" s="4">
        <v>67110</v>
      </c>
      <c r="E883" s="4">
        <v>6050</v>
      </c>
      <c r="F883" s="4">
        <v>15140</v>
      </c>
      <c r="G883" s="4"/>
      <c r="H883" s="68">
        <v>9</v>
      </c>
      <c r="I883" s="68">
        <v>4</v>
      </c>
      <c r="J883" s="70">
        <v>15</v>
      </c>
      <c r="K883" s="4"/>
      <c r="L883" s="4"/>
      <c r="M883" s="4"/>
      <c r="N883" s="4"/>
    </row>
    <row r="884" spans="2:14" ht="15" hidden="1" customHeight="1" x14ac:dyDescent="0.4">
      <c r="B884" s="4">
        <v>9416</v>
      </c>
      <c r="C884" s="4" t="s">
        <v>103</v>
      </c>
      <c r="D884" s="4">
        <v>70190</v>
      </c>
      <c r="E884" s="4">
        <v>6050</v>
      </c>
      <c r="F884" s="4">
        <v>15140</v>
      </c>
      <c r="G884" s="4"/>
      <c r="H884" s="68">
        <v>9</v>
      </c>
      <c r="I884" s="68">
        <v>4</v>
      </c>
      <c r="J884" s="70">
        <v>16</v>
      </c>
      <c r="K884" s="4"/>
      <c r="L884" s="4"/>
      <c r="M884" s="4"/>
      <c r="N884" s="4"/>
    </row>
    <row r="885" spans="2:14" ht="15" hidden="1" customHeight="1" x14ac:dyDescent="0.4">
      <c r="B885" s="4">
        <v>9417</v>
      </c>
      <c r="C885" s="4" t="s">
        <v>104</v>
      </c>
      <c r="D885" s="4">
        <v>73260</v>
      </c>
      <c r="E885" s="4">
        <v>6050</v>
      </c>
      <c r="F885" s="4">
        <v>15140</v>
      </c>
      <c r="G885" s="4"/>
      <c r="H885" s="68">
        <v>9</v>
      </c>
      <c r="I885" s="68">
        <v>4</v>
      </c>
      <c r="J885" s="70">
        <v>17</v>
      </c>
      <c r="K885" s="4"/>
      <c r="L885" s="4"/>
      <c r="M885" s="4"/>
      <c r="N885" s="4"/>
    </row>
    <row r="886" spans="2:14" ht="15" hidden="1" customHeight="1" x14ac:dyDescent="0.4">
      <c r="B886" s="4">
        <v>9418</v>
      </c>
      <c r="C886" s="4" t="s">
        <v>105</v>
      </c>
      <c r="D886" s="4">
        <v>76340</v>
      </c>
      <c r="E886" s="4">
        <v>6050</v>
      </c>
      <c r="F886" s="4">
        <v>15140</v>
      </c>
      <c r="G886" s="4"/>
      <c r="H886" s="68">
        <v>9</v>
      </c>
      <c r="I886" s="68">
        <v>4</v>
      </c>
      <c r="J886" s="70">
        <v>18</v>
      </c>
      <c r="K886" s="4"/>
      <c r="L886" s="4"/>
      <c r="M886" s="4"/>
      <c r="N886" s="4"/>
    </row>
    <row r="887" spans="2:14" ht="15" hidden="1" customHeight="1" x14ac:dyDescent="0.4">
      <c r="B887" s="4">
        <v>9419</v>
      </c>
      <c r="C887" s="4" t="s">
        <v>106</v>
      </c>
      <c r="D887" s="4">
        <v>79420</v>
      </c>
      <c r="E887" s="4">
        <v>6050</v>
      </c>
      <c r="F887" s="4">
        <v>15140</v>
      </c>
      <c r="G887" s="4"/>
      <c r="H887" s="68">
        <v>9</v>
      </c>
      <c r="I887" s="68">
        <v>4</v>
      </c>
      <c r="J887" s="70">
        <v>19</v>
      </c>
      <c r="K887" s="4"/>
      <c r="L887" s="4"/>
      <c r="M887" s="4"/>
      <c r="N887" s="4"/>
    </row>
    <row r="888" spans="2:14" ht="15" hidden="1" customHeight="1" x14ac:dyDescent="0.4">
      <c r="B888" s="4">
        <v>9420</v>
      </c>
      <c r="C888" s="4" t="s">
        <v>107</v>
      </c>
      <c r="D888" s="4">
        <v>82500</v>
      </c>
      <c r="E888" s="4">
        <v>6050</v>
      </c>
      <c r="F888" s="4">
        <v>15140</v>
      </c>
      <c r="G888" s="4"/>
      <c r="H888" s="68">
        <v>9</v>
      </c>
      <c r="I888" s="68">
        <v>4</v>
      </c>
      <c r="J888" s="70">
        <v>20</v>
      </c>
      <c r="K888" s="4"/>
      <c r="L888" s="4"/>
      <c r="M888" s="4"/>
      <c r="N888" s="4"/>
    </row>
    <row r="889" spans="2:14" ht="15" hidden="1" customHeight="1" x14ac:dyDescent="0.4">
      <c r="B889" s="72">
        <f>VALUE(CONCATENATE(H889,I889,J889))</f>
        <v>1011</v>
      </c>
      <c r="C889" s="4" t="s">
        <v>125</v>
      </c>
      <c r="D889" s="4">
        <v>10440</v>
      </c>
      <c r="E889" s="4">
        <v>1410</v>
      </c>
      <c r="F889" s="4"/>
      <c r="G889" s="4"/>
      <c r="H889" s="68">
        <v>10</v>
      </c>
      <c r="I889" s="68">
        <v>1</v>
      </c>
      <c r="J889" s="70">
        <v>1</v>
      </c>
      <c r="K889" s="4"/>
      <c r="L889" s="4"/>
      <c r="M889" s="4"/>
      <c r="N889" s="4"/>
    </row>
    <row r="890" spans="2:14" ht="15" hidden="1" customHeight="1" x14ac:dyDescent="0.4">
      <c r="B890" s="72">
        <f t="shared" ref="B890:B953" si="520">VALUE(CONCATENATE(H890,I890,J890))</f>
        <v>1012</v>
      </c>
      <c r="C890" s="4" t="s">
        <v>88</v>
      </c>
      <c r="D890" s="4">
        <v>11150</v>
      </c>
      <c r="E890" s="4">
        <v>1410</v>
      </c>
      <c r="F890" s="4"/>
      <c r="G890" s="4"/>
      <c r="H890" s="68">
        <v>10</v>
      </c>
      <c r="I890" s="68">
        <v>1</v>
      </c>
      <c r="J890" s="70">
        <v>2</v>
      </c>
      <c r="K890" s="4"/>
      <c r="L890" s="4"/>
      <c r="M890" s="4"/>
      <c r="N890" s="4"/>
    </row>
    <row r="891" spans="2:14" ht="15" hidden="1" customHeight="1" x14ac:dyDescent="0.4">
      <c r="B891" s="72">
        <f t="shared" si="520"/>
        <v>1014</v>
      </c>
      <c r="C891" s="4" t="s">
        <v>89</v>
      </c>
      <c r="D891" s="4">
        <v>12580</v>
      </c>
      <c r="E891" s="4">
        <v>1410</v>
      </c>
      <c r="F891" s="4"/>
      <c r="G891" s="4"/>
      <c r="H891" s="68">
        <v>10</v>
      </c>
      <c r="I891" s="68">
        <v>1</v>
      </c>
      <c r="J891" s="70">
        <f>J890+2</f>
        <v>4</v>
      </c>
      <c r="K891" s="4"/>
      <c r="L891" s="4"/>
      <c r="M891" s="4"/>
      <c r="N891" s="4"/>
    </row>
    <row r="892" spans="2:14" ht="15" hidden="1" customHeight="1" x14ac:dyDescent="0.4">
      <c r="B892" s="72">
        <f t="shared" si="520"/>
        <v>1016</v>
      </c>
      <c r="C892" s="4" t="s">
        <v>90</v>
      </c>
      <c r="D892" s="4">
        <v>14000</v>
      </c>
      <c r="E892" s="4">
        <v>1410</v>
      </c>
      <c r="F892" s="4"/>
      <c r="G892" s="4"/>
      <c r="H892" s="68">
        <v>10</v>
      </c>
      <c r="I892" s="68">
        <v>1</v>
      </c>
      <c r="J892" s="70">
        <f t="shared" ref="J892:J909" si="521">J891+2</f>
        <v>6</v>
      </c>
      <c r="K892" s="4"/>
      <c r="L892" s="4"/>
      <c r="M892" s="4"/>
      <c r="N892" s="4"/>
    </row>
    <row r="893" spans="2:14" ht="15" hidden="1" customHeight="1" x14ac:dyDescent="0.4">
      <c r="B893" s="72">
        <f t="shared" si="520"/>
        <v>1018</v>
      </c>
      <c r="C893" s="4" t="s">
        <v>91</v>
      </c>
      <c r="D893" s="4">
        <v>15430</v>
      </c>
      <c r="E893" s="4">
        <v>1410</v>
      </c>
      <c r="F893" s="4"/>
      <c r="G893" s="4"/>
      <c r="H893" s="68">
        <v>10</v>
      </c>
      <c r="I893" s="68">
        <v>1</v>
      </c>
      <c r="J893" s="70">
        <f t="shared" si="521"/>
        <v>8</v>
      </c>
      <c r="K893" s="4"/>
      <c r="L893" s="4"/>
      <c r="M893" s="4"/>
      <c r="N893" s="4"/>
    </row>
    <row r="894" spans="2:14" ht="15" hidden="1" customHeight="1" x14ac:dyDescent="0.4">
      <c r="B894" s="72">
        <f t="shared" si="520"/>
        <v>10110</v>
      </c>
      <c r="C894" s="4" t="s">
        <v>92</v>
      </c>
      <c r="D894" s="4">
        <v>16850</v>
      </c>
      <c r="E894" s="4">
        <v>1410</v>
      </c>
      <c r="F894" s="4"/>
      <c r="G894" s="4"/>
      <c r="H894" s="68">
        <v>10</v>
      </c>
      <c r="I894" s="68">
        <v>1</v>
      </c>
      <c r="J894" s="70">
        <f t="shared" si="521"/>
        <v>10</v>
      </c>
      <c r="K894" s="4"/>
      <c r="L894" s="4"/>
      <c r="M894" s="4"/>
      <c r="N894" s="4"/>
    </row>
    <row r="895" spans="2:14" ht="15" hidden="1" customHeight="1" x14ac:dyDescent="0.4">
      <c r="B895" s="72">
        <f t="shared" si="520"/>
        <v>10112</v>
      </c>
      <c r="C895" s="4" t="s">
        <v>93</v>
      </c>
      <c r="D895" s="4">
        <v>18280</v>
      </c>
      <c r="E895" s="4">
        <v>1410</v>
      </c>
      <c r="F895" s="4"/>
      <c r="G895" s="4"/>
      <c r="H895" s="68">
        <v>10</v>
      </c>
      <c r="I895" s="68">
        <v>1</v>
      </c>
      <c r="J895" s="70">
        <f t="shared" si="521"/>
        <v>12</v>
      </c>
      <c r="K895" s="4"/>
      <c r="L895" s="4"/>
      <c r="M895" s="4"/>
      <c r="N895" s="4"/>
    </row>
    <row r="896" spans="2:14" ht="15" hidden="1" customHeight="1" x14ac:dyDescent="0.4">
      <c r="B896" s="72">
        <f t="shared" si="520"/>
        <v>10114</v>
      </c>
      <c r="C896" s="4" t="s">
        <v>94</v>
      </c>
      <c r="D896" s="4">
        <v>19700</v>
      </c>
      <c r="E896" s="4">
        <v>1410</v>
      </c>
      <c r="F896" s="4"/>
      <c r="G896" s="4"/>
      <c r="H896" s="68">
        <v>10</v>
      </c>
      <c r="I896" s="68">
        <v>1</v>
      </c>
      <c r="J896" s="70">
        <f t="shared" si="521"/>
        <v>14</v>
      </c>
      <c r="K896" s="4"/>
      <c r="L896" s="4"/>
      <c r="M896" s="4"/>
      <c r="N896" s="4"/>
    </row>
    <row r="897" spans="2:14" ht="15" hidden="1" customHeight="1" x14ac:dyDescent="0.4">
      <c r="B897" s="72">
        <f t="shared" si="520"/>
        <v>10116</v>
      </c>
      <c r="C897" s="4" t="s">
        <v>95</v>
      </c>
      <c r="D897" s="4">
        <v>21130</v>
      </c>
      <c r="E897" s="4">
        <v>1410</v>
      </c>
      <c r="F897" s="4"/>
      <c r="G897" s="4"/>
      <c r="H897" s="68">
        <v>10</v>
      </c>
      <c r="I897" s="68">
        <v>1</v>
      </c>
      <c r="J897" s="70">
        <f t="shared" si="521"/>
        <v>16</v>
      </c>
      <c r="K897" s="4"/>
      <c r="L897" s="4"/>
      <c r="M897" s="4"/>
      <c r="N897" s="4"/>
    </row>
    <row r="898" spans="2:14" ht="15" hidden="1" customHeight="1" x14ac:dyDescent="0.4">
      <c r="B898" s="72">
        <f t="shared" si="520"/>
        <v>10118</v>
      </c>
      <c r="C898" s="4" t="s">
        <v>96</v>
      </c>
      <c r="D898" s="4">
        <v>22550</v>
      </c>
      <c r="E898" s="4">
        <v>1410</v>
      </c>
      <c r="F898" s="4"/>
      <c r="G898" s="4"/>
      <c r="H898" s="68">
        <v>10</v>
      </c>
      <c r="I898" s="68">
        <v>1</v>
      </c>
      <c r="J898" s="70">
        <f t="shared" si="521"/>
        <v>18</v>
      </c>
      <c r="K898" s="4"/>
      <c r="L898" s="4"/>
      <c r="M898" s="4"/>
      <c r="N898" s="4"/>
    </row>
    <row r="899" spans="2:14" ht="15" hidden="1" customHeight="1" x14ac:dyDescent="0.4">
      <c r="B899" s="72">
        <f t="shared" si="520"/>
        <v>10120</v>
      </c>
      <c r="C899" s="4" t="s">
        <v>97</v>
      </c>
      <c r="D899" s="4">
        <v>23980</v>
      </c>
      <c r="E899" s="4">
        <v>1410</v>
      </c>
      <c r="F899" s="4"/>
      <c r="G899" s="4"/>
      <c r="H899" s="68">
        <v>10</v>
      </c>
      <c r="I899" s="68">
        <v>1</v>
      </c>
      <c r="J899" s="70">
        <f t="shared" si="521"/>
        <v>20</v>
      </c>
      <c r="K899" s="4"/>
      <c r="L899" s="4"/>
      <c r="M899" s="4"/>
      <c r="N899" s="4"/>
    </row>
    <row r="900" spans="2:14" ht="15" hidden="1" customHeight="1" x14ac:dyDescent="0.4">
      <c r="B900" s="72">
        <f t="shared" si="520"/>
        <v>10122</v>
      </c>
      <c r="C900" s="4" t="s">
        <v>98</v>
      </c>
      <c r="D900" s="4">
        <v>25400</v>
      </c>
      <c r="E900" s="4">
        <v>1410</v>
      </c>
      <c r="F900" s="4"/>
      <c r="G900" s="4"/>
      <c r="H900" s="68">
        <v>10</v>
      </c>
      <c r="I900" s="68">
        <v>1</v>
      </c>
      <c r="J900" s="70">
        <f t="shared" si="521"/>
        <v>22</v>
      </c>
      <c r="K900" s="4"/>
      <c r="L900" s="4"/>
      <c r="M900" s="4"/>
      <c r="N900" s="4"/>
    </row>
    <row r="901" spans="2:14" ht="15" hidden="1" customHeight="1" x14ac:dyDescent="0.4">
      <c r="B901" s="72">
        <f t="shared" si="520"/>
        <v>10124</v>
      </c>
      <c r="C901" s="4" t="s">
        <v>99</v>
      </c>
      <c r="D901" s="4">
        <v>26810</v>
      </c>
      <c r="E901" s="4">
        <v>1410</v>
      </c>
      <c r="F901" s="4"/>
      <c r="G901" s="4"/>
      <c r="H901" s="68">
        <v>10</v>
      </c>
      <c r="I901" s="68">
        <v>1</v>
      </c>
      <c r="J901" s="70">
        <f t="shared" si="521"/>
        <v>24</v>
      </c>
      <c r="K901" s="4"/>
      <c r="L901" s="4"/>
      <c r="M901" s="4"/>
      <c r="N901" s="4"/>
    </row>
    <row r="902" spans="2:14" ht="15" hidden="1" customHeight="1" x14ac:dyDescent="0.4">
      <c r="B902" s="72">
        <f t="shared" si="520"/>
        <v>10126</v>
      </c>
      <c r="C902" s="4" t="s">
        <v>100</v>
      </c>
      <c r="D902" s="4">
        <v>28230</v>
      </c>
      <c r="E902" s="4">
        <v>1410</v>
      </c>
      <c r="F902" s="4"/>
      <c r="G902" s="4"/>
      <c r="H902" s="68">
        <v>10</v>
      </c>
      <c r="I902" s="68">
        <v>1</v>
      </c>
      <c r="J902" s="70">
        <f t="shared" si="521"/>
        <v>26</v>
      </c>
      <c r="K902" s="4"/>
      <c r="L902" s="4"/>
      <c r="M902" s="4"/>
      <c r="N902" s="4"/>
    </row>
    <row r="903" spans="2:14" ht="15" hidden="1" customHeight="1" x14ac:dyDescent="0.4">
      <c r="B903" s="72">
        <f t="shared" si="520"/>
        <v>10128</v>
      </c>
      <c r="C903" s="4" t="s">
        <v>101</v>
      </c>
      <c r="D903" s="4">
        <v>29650</v>
      </c>
      <c r="E903" s="4">
        <v>1410</v>
      </c>
      <c r="F903" s="4"/>
      <c r="G903" s="4"/>
      <c r="H903" s="68">
        <v>10</v>
      </c>
      <c r="I903" s="68">
        <v>1</v>
      </c>
      <c r="J903" s="70">
        <f t="shared" si="521"/>
        <v>28</v>
      </c>
      <c r="K903" s="4"/>
      <c r="L903" s="4"/>
      <c r="M903" s="4"/>
      <c r="N903" s="4"/>
    </row>
    <row r="904" spans="2:14" ht="15" hidden="1" customHeight="1" x14ac:dyDescent="0.4">
      <c r="B904" s="72">
        <f t="shared" si="520"/>
        <v>10130</v>
      </c>
      <c r="C904" s="4" t="s">
        <v>102</v>
      </c>
      <c r="D904" s="4">
        <v>31070</v>
      </c>
      <c r="E904" s="4">
        <v>1410</v>
      </c>
      <c r="F904" s="4"/>
      <c r="G904" s="4"/>
      <c r="H904" s="68">
        <v>10</v>
      </c>
      <c r="I904" s="68">
        <v>1</v>
      </c>
      <c r="J904" s="70">
        <f t="shared" si="521"/>
        <v>30</v>
      </c>
      <c r="K904" s="4"/>
      <c r="L904" s="4"/>
      <c r="M904" s="4"/>
      <c r="N904" s="4"/>
    </row>
    <row r="905" spans="2:14" ht="15" hidden="1" customHeight="1" x14ac:dyDescent="0.4">
      <c r="B905" s="72">
        <f t="shared" si="520"/>
        <v>10132</v>
      </c>
      <c r="C905" s="4" t="s">
        <v>103</v>
      </c>
      <c r="D905" s="4">
        <v>32490</v>
      </c>
      <c r="E905" s="4">
        <v>1410</v>
      </c>
      <c r="F905" s="4"/>
      <c r="G905" s="4"/>
      <c r="H905" s="68">
        <v>10</v>
      </c>
      <c r="I905" s="68">
        <v>1</v>
      </c>
      <c r="J905" s="70">
        <f t="shared" si="521"/>
        <v>32</v>
      </c>
      <c r="K905" s="4"/>
      <c r="L905" s="4"/>
      <c r="M905" s="4"/>
      <c r="N905" s="4"/>
    </row>
    <row r="906" spans="2:14" ht="15" hidden="1" customHeight="1" x14ac:dyDescent="0.4">
      <c r="B906" s="72">
        <f t="shared" si="520"/>
        <v>10134</v>
      </c>
      <c r="C906" s="4" t="s">
        <v>104</v>
      </c>
      <c r="D906" s="4">
        <v>33900</v>
      </c>
      <c r="E906" s="4">
        <v>1410</v>
      </c>
      <c r="F906" s="4"/>
      <c r="G906" s="4"/>
      <c r="H906" s="68">
        <v>10</v>
      </c>
      <c r="I906" s="68">
        <v>1</v>
      </c>
      <c r="J906" s="70">
        <f t="shared" si="521"/>
        <v>34</v>
      </c>
      <c r="K906" s="4"/>
      <c r="L906" s="4"/>
      <c r="M906" s="4"/>
      <c r="N906" s="4"/>
    </row>
    <row r="907" spans="2:14" ht="15" hidden="1" customHeight="1" x14ac:dyDescent="0.4">
      <c r="B907" s="72">
        <f t="shared" si="520"/>
        <v>10136</v>
      </c>
      <c r="C907" s="4" t="s">
        <v>105</v>
      </c>
      <c r="D907" s="4">
        <v>35320</v>
      </c>
      <c r="E907" s="4">
        <v>1410</v>
      </c>
      <c r="F907" s="4"/>
      <c r="G907" s="4"/>
      <c r="H907" s="68">
        <v>10</v>
      </c>
      <c r="I907" s="68">
        <v>1</v>
      </c>
      <c r="J907" s="70">
        <f t="shared" si="521"/>
        <v>36</v>
      </c>
      <c r="K907" s="4"/>
      <c r="L907" s="4"/>
      <c r="M907" s="4"/>
      <c r="N907" s="4"/>
    </row>
    <row r="908" spans="2:14" ht="15" hidden="1" customHeight="1" x14ac:dyDescent="0.4">
      <c r="B908" s="72">
        <f t="shared" si="520"/>
        <v>10138</v>
      </c>
      <c r="C908" s="4" t="s">
        <v>106</v>
      </c>
      <c r="D908" s="4">
        <v>36740</v>
      </c>
      <c r="E908" s="4">
        <v>1410</v>
      </c>
      <c r="F908" s="4"/>
      <c r="G908" s="4"/>
      <c r="H908" s="68">
        <v>10</v>
      </c>
      <c r="I908" s="68">
        <v>1</v>
      </c>
      <c r="J908" s="70">
        <f t="shared" si="521"/>
        <v>38</v>
      </c>
      <c r="K908" s="4"/>
      <c r="L908" s="4"/>
      <c r="M908" s="4"/>
      <c r="N908" s="4"/>
    </row>
    <row r="909" spans="2:14" ht="15" hidden="1" customHeight="1" x14ac:dyDescent="0.4">
      <c r="B909" s="72">
        <f t="shared" si="520"/>
        <v>10140</v>
      </c>
      <c r="C909" s="4" t="s">
        <v>107</v>
      </c>
      <c r="D909" s="4">
        <v>38160</v>
      </c>
      <c r="E909" s="4">
        <v>1410</v>
      </c>
      <c r="F909" s="4"/>
      <c r="G909" s="4"/>
      <c r="H909" s="68">
        <v>10</v>
      </c>
      <c r="I909" s="68">
        <v>1</v>
      </c>
      <c r="J909" s="70">
        <f t="shared" si="521"/>
        <v>40</v>
      </c>
      <c r="K909" s="4"/>
      <c r="L909" s="4"/>
      <c r="M909" s="4"/>
      <c r="N909" s="4"/>
    </row>
    <row r="910" spans="2:14" ht="15" hidden="1" customHeight="1" x14ac:dyDescent="0.4">
      <c r="B910" s="72">
        <f t="shared" si="520"/>
        <v>1021</v>
      </c>
      <c r="C910" s="4" t="s">
        <v>125</v>
      </c>
      <c r="D910" s="4">
        <v>12220</v>
      </c>
      <c r="E910" s="4">
        <v>1640</v>
      </c>
      <c r="F910" s="4"/>
      <c r="G910" s="4"/>
      <c r="H910" s="68">
        <v>10</v>
      </c>
      <c r="I910" s="68">
        <v>2</v>
      </c>
      <c r="J910" s="70">
        <v>1</v>
      </c>
      <c r="K910" s="4"/>
      <c r="L910" s="4"/>
      <c r="M910" s="4"/>
      <c r="N910" s="4"/>
    </row>
    <row r="911" spans="2:14" ht="15" hidden="1" customHeight="1" x14ac:dyDescent="0.4">
      <c r="B911" s="72">
        <f t="shared" si="520"/>
        <v>1022</v>
      </c>
      <c r="C911" s="4" t="s">
        <v>88</v>
      </c>
      <c r="D911" s="4">
        <v>13070</v>
      </c>
      <c r="E911" s="4">
        <v>1640</v>
      </c>
      <c r="F911" s="4"/>
      <c r="G911" s="4"/>
      <c r="H911" s="68">
        <v>10</v>
      </c>
      <c r="I911" s="68">
        <v>2</v>
      </c>
      <c r="J911" s="70">
        <v>2</v>
      </c>
      <c r="K911" s="4"/>
      <c r="L911" s="4"/>
      <c r="M911" s="4"/>
      <c r="N911" s="4"/>
    </row>
    <row r="912" spans="2:14" ht="15" hidden="1" customHeight="1" x14ac:dyDescent="0.4">
      <c r="B912" s="72">
        <f t="shared" si="520"/>
        <v>1024</v>
      </c>
      <c r="C912" s="4" t="s">
        <v>89</v>
      </c>
      <c r="D912" s="4">
        <v>14760</v>
      </c>
      <c r="E912" s="4">
        <v>1640</v>
      </c>
      <c r="F912" s="4"/>
      <c r="G912" s="4"/>
      <c r="H912" s="68">
        <v>10</v>
      </c>
      <c r="I912" s="68">
        <v>2</v>
      </c>
      <c r="J912" s="70">
        <f>J911+2</f>
        <v>4</v>
      </c>
      <c r="K912" s="4"/>
      <c r="L912" s="4"/>
      <c r="M912" s="4"/>
      <c r="N912" s="4"/>
    </row>
    <row r="913" spans="2:14" ht="15" hidden="1" customHeight="1" x14ac:dyDescent="0.4">
      <c r="B913" s="72">
        <f t="shared" si="520"/>
        <v>1026</v>
      </c>
      <c r="C913" s="4" t="s">
        <v>90</v>
      </c>
      <c r="D913" s="4">
        <v>16450</v>
      </c>
      <c r="E913" s="4">
        <v>1640</v>
      </c>
      <c r="F913" s="4"/>
      <c r="G913" s="4"/>
      <c r="H913" s="68">
        <v>10</v>
      </c>
      <c r="I913" s="68">
        <v>2</v>
      </c>
      <c r="J913" s="70">
        <f t="shared" ref="J913:J930" si="522">J912+2</f>
        <v>6</v>
      </c>
      <c r="K913" s="4"/>
      <c r="L913" s="4"/>
      <c r="M913" s="4"/>
      <c r="N913" s="4"/>
    </row>
    <row r="914" spans="2:14" ht="15" hidden="1" customHeight="1" x14ac:dyDescent="0.4">
      <c r="B914" s="72">
        <f t="shared" si="520"/>
        <v>1028</v>
      </c>
      <c r="C914" s="4" t="s">
        <v>91</v>
      </c>
      <c r="D914" s="4">
        <v>18140</v>
      </c>
      <c r="E914" s="4">
        <v>1640</v>
      </c>
      <c r="F914" s="4"/>
      <c r="G914" s="4"/>
      <c r="H914" s="68">
        <v>10</v>
      </c>
      <c r="I914" s="68">
        <v>2</v>
      </c>
      <c r="J914" s="70">
        <f t="shared" si="522"/>
        <v>8</v>
      </c>
      <c r="K914" s="4"/>
      <c r="L914" s="4"/>
      <c r="M914" s="4"/>
      <c r="N914" s="4"/>
    </row>
    <row r="915" spans="2:14" ht="15" hidden="1" customHeight="1" x14ac:dyDescent="0.4">
      <c r="B915" s="72">
        <f t="shared" si="520"/>
        <v>10210</v>
      </c>
      <c r="C915" s="4" t="s">
        <v>92</v>
      </c>
      <c r="D915" s="4">
        <v>19830</v>
      </c>
      <c r="E915" s="4">
        <v>1640</v>
      </c>
      <c r="F915" s="4"/>
      <c r="G915" s="4"/>
      <c r="H915" s="68">
        <v>10</v>
      </c>
      <c r="I915" s="68">
        <v>2</v>
      </c>
      <c r="J915" s="70">
        <f t="shared" si="522"/>
        <v>10</v>
      </c>
      <c r="K915" s="4"/>
      <c r="L915" s="4"/>
      <c r="M915" s="4"/>
      <c r="N915" s="4"/>
    </row>
    <row r="916" spans="2:14" ht="15" hidden="1" customHeight="1" x14ac:dyDescent="0.4">
      <c r="B916" s="72">
        <f t="shared" si="520"/>
        <v>10212</v>
      </c>
      <c r="C916" s="4" t="s">
        <v>93</v>
      </c>
      <c r="D916" s="4">
        <v>21520</v>
      </c>
      <c r="E916" s="4">
        <v>1640</v>
      </c>
      <c r="F916" s="4"/>
      <c r="G916" s="4"/>
      <c r="H916" s="68">
        <v>10</v>
      </c>
      <c r="I916" s="68">
        <v>2</v>
      </c>
      <c r="J916" s="70">
        <f t="shared" si="522"/>
        <v>12</v>
      </c>
      <c r="K916" s="4"/>
      <c r="L916" s="4"/>
      <c r="M916" s="4"/>
      <c r="N916" s="4"/>
    </row>
    <row r="917" spans="2:14" ht="15" hidden="1" customHeight="1" x14ac:dyDescent="0.4">
      <c r="B917" s="72">
        <f t="shared" si="520"/>
        <v>10214</v>
      </c>
      <c r="C917" s="4" t="s">
        <v>94</v>
      </c>
      <c r="D917" s="4">
        <v>23210</v>
      </c>
      <c r="E917" s="4">
        <v>1640</v>
      </c>
      <c r="F917" s="4"/>
      <c r="G917" s="4"/>
      <c r="H917" s="68">
        <v>10</v>
      </c>
      <c r="I917" s="68">
        <v>2</v>
      </c>
      <c r="J917" s="70">
        <f t="shared" si="522"/>
        <v>14</v>
      </c>
      <c r="K917" s="4"/>
      <c r="L917" s="4"/>
      <c r="M917" s="4"/>
      <c r="N917" s="4"/>
    </row>
    <row r="918" spans="2:14" ht="15" hidden="1" customHeight="1" x14ac:dyDescent="0.4">
      <c r="B918" s="72">
        <f t="shared" si="520"/>
        <v>10216</v>
      </c>
      <c r="C918" s="4" t="s">
        <v>95</v>
      </c>
      <c r="D918" s="4">
        <v>24900</v>
      </c>
      <c r="E918" s="4">
        <v>1640</v>
      </c>
      <c r="F918" s="4"/>
      <c r="G918" s="4"/>
      <c r="H918" s="68">
        <v>10</v>
      </c>
      <c r="I918" s="68">
        <v>2</v>
      </c>
      <c r="J918" s="70">
        <f t="shared" si="522"/>
        <v>16</v>
      </c>
      <c r="K918" s="4"/>
      <c r="L918" s="4"/>
      <c r="M918" s="4"/>
      <c r="N918" s="4"/>
    </row>
    <row r="919" spans="2:14" ht="15" hidden="1" customHeight="1" x14ac:dyDescent="0.4">
      <c r="B919" s="72">
        <f t="shared" si="520"/>
        <v>10218</v>
      </c>
      <c r="C919" s="4" t="s">
        <v>96</v>
      </c>
      <c r="D919" s="4">
        <v>26590</v>
      </c>
      <c r="E919" s="4">
        <v>1640</v>
      </c>
      <c r="F919" s="4"/>
      <c r="G919" s="4"/>
      <c r="H919" s="68">
        <v>10</v>
      </c>
      <c r="I919" s="68">
        <v>2</v>
      </c>
      <c r="J919" s="70">
        <f t="shared" si="522"/>
        <v>18</v>
      </c>
      <c r="K919" s="4"/>
      <c r="L919" s="4"/>
      <c r="M919" s="4"/>
      <c r="N919" s="4"/>
    </row>
    <row r="920" spans="2:14" ht="15" hidden="1" customHeight="1" x14ac:dyDescent="0.4">
      <c r="B920" s="72">
        <f t="shared" si="520"/>
        <v>10220</v>
      </c>
      <c r="C920" s="4" t="s">
        <v>97</v>
      </c>
      <c r="D920" s="4">
        <v>28270</v>
      </c>
      <c r="E920" s="4">
        <v>1640</v>
      </c>
      <c r="F920" s="4"/>
      <c r="G920" s="4"/>
      <c r="H920" s="68">
        <v>10</v>
      </c>
      <c r="I920" s="68">
        <v>2</v>
      </c>
      <c r="J920" s="70">
        <f t="shared" si="522"/>
        <v>20</v>
      </c>
      <c r="K920" s="4"/>
      <c r="L920" s="4"/>
      <c r="M920" s="4"/>
      <c r="N920" s="4"/>
    </row>
    <row r="921" spans="2:14" ht="15" hidden="1" customHeight="1" x14ac:dyDescent="0.4">
      <c r="B921" s="72">
        <f t="shared" si="520"/>
        <v>10222</v>
      </c>
      <c r="C921" s="4" t="s">
        <v>98</v>
      </c>
      <c r="D921" s="4">
        <v>29930</v>
      </c>
      <c r="E921" s="4">
        <v>1640</v>
      </c>
      <c r="F921" s="4"/>
      <c r="G921" s="4"/>
      <c r="H921" s="68">
        <v>10</v>
      </c>
      <c r="I921" s="68">
        <v>2</v>
      </c>
      <c r="J921" s="70">
        <f t="shared" si="522"/>
        <v>22</v>
      </c>
      <c r="K921" s="4"/>
      <c r="L921" s="4"/>
      <c r="M921" s="4"/>
      <c r="N921" s="4"/>
    </row>
    <row r="922" spans="2:14" ht="15" hidden="1" customHeight="1" x14ac:dyDescent="0.4">
      <c r="B922" s="72">
        <f t="shared" si="520"/>
        <v>10224</v>
      </c>
      <c r="C922" s="4" t="s">
        <v>99</v>
      </c>
      <c r="D922" s="4">
        <v>31590</v>
      </c>
      <c r="E922" s="4">
        <v>1640</v>
      </c>
      <c r="F922" s="4"/>
      <c r="G922" s="4"/>
      <c r="H922" s="68">
        <v>10</v>
      </c>
      <c r="I922" s="68">
        <v>2</v>
      </c>
      <c r="J922" s="70">
        <f t="shared" si="522"/>
        <v>24</v>
      </c>
      <c r="K922" s="4"/>
      <c r="L922" s="4"/>
      <c r="M922" s="4"/>
      <c r="N922" s="4"/>
    </row>
    <row r="923" spans="2:14" ht="15" hidden="1" customHeight="1" x14ac:dyDescent="0.4">
      <c r="B923" s="72">
        <f t="shared" si="520"/>
        <v>10226</v>
      </c>
      <c r="C923" s="4" t="s">
        <v>100</v>
      </c>
      <c r="D923" s="4">
        <v>33250</v>
      </c>
      <c r="E923" s="4">
        <v>1640</v>
      </c>
      <c r="F923" s="4"/>
      <c r="G923" s="4"/>
      <c r="H923" s="68">
        <v>10</v>
      </c>
      <c r="I923" s="68">
        <v>2</v>
      </c>
      <c r="J923" s="70">
        <f t="shared" si="522"/>
        <v>26</v>
      </c>
      <c r="K923" s="4"/>
      <c r="L923" s="4"/>
      <c r="M923" s="4"/>
      <c r="N923" s="4"/>
    </row>
    <row r="924" spans="2:14" ht="15" hidden="1" customHeight="1" x14ac:dyDescent="0.4">
      <c r="B924" s="72">
        <f t="shared" si="520"/>
        <v>10228</v>
      </c>
      <c r="C924" s="4" t="s">
        <v>101</v>
      </c>
      <c r="D924" s="4">
        <v>34910</v>
      </c>
      <c r="E924" s="4">
        <v>1640</v>
      </c>
      <c r="F924" s="4"/>
      <c r="G924" s="4"/>
      <c r="H924" s="68">
        <v>10</v>
      </c>
      <c r="I924" s="68">
        <v>2</v>
      </c>
      <c r="J924" s="70">
        <f t="shared" si="522"/>
        <v>28</v>
      </c>
      <c r="K924" s="4"/>
      <c r="L924" s="4"/>
      <c r="M924" s="4"/>
      <c r="N924" s="4"/>
    </row>
    <row r="925" spans="2:14" ht="15" hidden="1" customHeight="1" x14ac:dyDescent="0.4">
      <c r="B925" s="72">
        <f t="shared" si="520"/>
        <v>10230</v>
      </c>
      <c r="C925" s="4" t="s">
        <v>102</v>
      </c>
      <c r="D925" s="4">
        <v>36570</v>
      </c>
      <c r="E925" s="4">
        <v>1640</v>
      </c>
      <c r="F925" s="4"/>
      <c r="G925" s="4"/>
      <c r="H925" s="68">
        <v>10</v>
      </c>
      <c r="I925" s="68">
        <v>2</v>
      </c>
      <c r="J925" s="70">
        <f t="shared" si="522"/>
        <v>30</v>
      </c>
      <c r="K925" s="4"/>
      <c r="L925" s="4"/>
      <c r="M925" s="4"/>
      <c r="N925" s="4"/>
    </row>
    <row r="926" spans="2:14" ht="15" hidden="1" customHeight="1" x14ac:dyDescent="0.4">
      <c r="B926" s="72">
        <f t="shared" si="520"/>
        <v>10232</v>
      </c>
      <c r="C926" s="4" t="s">
        <v>103</v>
      </c>
      <c r="D926" s="4">
        <v>38230</v>
      </c>
      <c r="E926" s="4">
        <v>1640</v>
      </c>
      <c r="F926" s="4"/>
      <c r="G926" s="4"/>
      <c r="H926" s="68">
        <v>10</v>
      </c>
      <c r="I926" s="68">
        <v>2</v>
      </c>
      <c r="J926" s="70">
        <f t="shared" si="522"/>
        <v>32</v>
      </c>
      <c r="K926" s="4"/>
      <c r="L926" s="4"/>
      <c r="M926" s="4"/>
      <c r="N926" s="4"/>
    </row>
    <row r="927" spans="2:14" ht="15" hidden="1" customHeight="1" x14ac:dyDescent="0.4">
      <c r="B927" s="72">
        <f t="shared" si="520"/>
        <v>10234</v>
      </c>
      <c r="C927" s="4" t="s">
        <v>104</v>
      </c>
      <c r="D927" s="4">
        <v>39890</v>
      </c>
      <c r="E927" s="4">
        <v>1640</v>
      </c>
      <c r="F927" s="4"/>
      <c r="G927" s="4"/>
      <c r="H927" s="68">
        <v>10</v>
      </c>
      <c r="I927" s="68">
        <v>2</v>
      </c>
      <c r="J927" s="70">
        <f t="shared" si="522"/>
        <v>34</v>
      </c>
      <c r="K927" s="4"/>
      <c r="L927" s="4"/>
      <c r="M927" s="4"/>
      <c r="N927" s="4"/>
    </row>
    <row r="928" spans="2:14" ht="15" hidden="1" customHeight="1" x14ac:dyDescent="0.4">
      <c r="B928" s="72">
        <f t="shared" si="520"/>
        <v>10236</v>
      </c>
      <c r="C928" s="4" t="s">
        <v>105</v>
      </c>
      <c r="D928" s="4">
        <v>41540</v>
      </c>
      <c r="E928" s="4">
        <v>1640</v>
      </c>
      <c r="F928" s="4"/>
      <c r="G928" s="4"/>
      <c r="H928" s="68">
        <v>10</v>
      </c>
      <c r="I928" s="68">
        <v>2</v>
      </c>
      <c r="J928" s="70">
        <f t="shared" si="522"/>
        <v>36</v>
      </c>
      <c r="K928" s="4"/>
      <c r="L928" s="4"/>
      <c r="M928" s="4"/>
      <c r="N928" s="4"/>
    </row>
    <row r="929" spans="2:14" ht="15" hidden="1" customHeight="1" x14ac:dyDescent="0.4">
      <c r="B929" s="72">
        <f t="shared" si="520"/>
        <v>10238</v>
      </c>
      <c r="C929" s="4" t="s">
        <v>106</v>
      </c>
      <c r="D929" s="4">
        <v>43200</v>
      </c>
      <c r="E929" s="4">
        <v>1640</v>
      </c>
      <c r="F929" s="4"/>
      <c r="G929" s="4"/>
      <c r="H929" s="68">
        <v>10</v>
      </c>
      <c r="I929" s="68">
        <v>2</v>
      </c>
      <c r="J929" s="70">
        <f t="shared" si="522"/>
        <v>38</v>
      </c>
      <c r="K929" s="4"/>
      <c r="L929" s="4"/>
      <c r="M929" s="4"/>
      <c r="N929" s="4"/>
    </row>
    <row r="930" spans="2:14" ht="15" hidden="1" customHeight="1" x14ac:dyDescent="0.4">
      <c r="B930" s="72">
        <f t="shared" si="520"/>
        <v>10240</v>
      </c>
      <c r="C930" s="4" t="s">
        <v>107</v>
      </c>
      <c r="D930" s="4">
        <v>44860</v>
      </c>
      <c r="E930" s="4">
        <v>1640</v>
      </c>
      <c r="F930" s="4"/>
      <c r="G930" s="4"/>
      <c r="H930" s="68">
        <v>10</v>
      </c>
      <c r="I930" s="68">
        <v>2</v>
      </c>
      <c r="J930" s="70">
        <f t="shared" si="522"/>
        <v>40</v>
      </c>
      <c r="K930" s="4"/>
      <c r="L930" s="4"/>
      <c r="M930" s="4"/>
      <c r="N930" s="4"/>
    </row>
    <row r="931" spans="2:14" ht="15" hidden="1" customHeight="1" x14ac:dyDescent="0.4">
      <c r="B931" s="72">
        <f t="shared" si="520"/>
        <v>1031</v>
      </c>
      <c r="C931" s="4" t="s">
        <v>125</v>
      </c>
      <c r="D931" s="4">
        <v>15890</v>
      </c>
      <c r="E931" s="4">
        <v>2220</v>
      </c>
      <c r="F931" s="4"/>
      <c r="G931" s="4"/>
      <c r="H931" s="68">
        <v>10</v>
      </c>
      <c r="I931" s="68">
        <v>3</v>
      </c>
      <c r="J931" s="70">
        <v>1</v>
      </c>
      <c r="K931" s="4"/>
      <c r="L931" s="4"/>
      <c r="M931" s="4"/>
      <c r="N931" s="4"/>
    </row>
    <row r="932" spans="2:14" ht="15" hidden="1" customHeight="1" x14ac:dyDescent="0.4">
      <c r="B932" s="72">
        <f t="shared" si="520"/>
        <v>1032</v>
      </c>
      <c r="C932" s="4" t="s">
        <v>88</v>
      </c>
      <c r="D932" s="4">
        <v>17060</v>
      </c>
      <c r="E932" s="4">
        <v>2220</v>
      </c>
      <c r="F932" s="4"/>
      <c r="G932" s="4"/>
      <c r="H932" s="68">
        <v>10</v>
      </c>
      <c r="I932" s="68">
        <v>3</v>
      </c>
      <c r="J932" s="70">
        <v>2</v>
      </c>
      <c r="K932" s="4"/>
      <c r="L932" s="4"/>
      <c r="M932" s="4"/>
      <c r="N932" s="4"/>
    </row>
    <row r="933" spans="2:14" ht="15" hidden="1" customHeight="1" x14ac:dyDescent="0.4">
      <c r="B933" s="72">
        <f t="shared" si="520"/>
        <v>1034</v>
      </c>
      <c r="C933" s="4" t="s">
        <v>89</v>
      </c>
      <c r="D933" s="4">
        <v>19390</v>
      </c>
      <c r="E933" s="4">
        <v>2220</v>
      </c>
      <c r="F933" s="4"/>
      <c r="G933" s="4"/>
      <c r="H933" s="68">
        <v>10</v>
      </c>
      <c r="I933" s="68">
        <v>3</v>
      </c>
      <c r="J933" s="70">
        <f>J932+2</f>
        <v>4</v>
      </c>
      <c r="K933" s="4"/>
      <c r="L933" s="4"/>
      <c r="M933" s="4"/>
      <c r="N933" s="4"/>
    </row>
    <row r="934" spans="2:14" ht="15" hidden="1" customHeight="1" x14ac:dyDescent="0.4">
      <c r="B934" s="72">
        <f t="shared" si="520"/>
        <v>1036</v>
      </c>
      <c r="C934" s="4" t="s">
        <v>90</v>
      </c>
      <c r="D934" s="4">
        <v>21730</v>
      </c>
      <c r="E934" s="4">
        <v>2220</v>
      </c>
      <c r="F934" s="4"/>
      <c r="G934" s="4"/>
      <c r="H934" s="68">
        <v>10</v>
      </c>
      <c r="I934" s="68">
        <v>3</v>
      </c>
      <c r="J934" s="70">
        <f t="shared" ref="J934:J951" si="523">J933+2</f>
        <v>6</v>
      </c>
      <c r="K934" s="4"/>
      <c r="L934" s="4"/>
      <c r="M934" s="4"/>
      <c r="N934" s="4"/>
    </row>
    <row r="935" spans="2:14" ht="15" hidden="1" customHeight="1" x14ac:dyDescent="0.4">
      <c r="B935" s="72">
        <f t="shared" si="520"/>
        <v>1038</v>
      </c>
      <c r="C935" s="4" t="s">
        <v>91</v>
      </c>
      <c r="D935" s="4">
        <v>24060</v>
      </c>
      <c r="E935" s="4">
        <v>2220</v>
      </c>
      <c r="F935" s="4"/>
      <c r="G935" s="4"/>
      <c r="H935" s="68">
        <v>10</v>
      </c>
      <c r="I935" s="68">
        <v>3</v>
      </c>
      <c r="J935" s="70">
        <f t="shared" si="523"/>
        <v>8</v>
      </c>
      <c r="K935" s="4"/>
      <c r="L935" s="4"/>
      <c r="M935" s="4"/>
      <c r="N935" s="4"/>
    </row>
    <row r="936" spans="2:14" ht="15" hidden="1" customHeight="1" x14ac:dyDescent="0.4">
      <c r="B936" s="72">
        <f t="shared" si="520"/>
        <v>10310</v>
      </c>
      <c r="C936" s="4" t="s">
        <v>92</v>
      </c>
      <c r="D936" s="4">
        <v>26400</v>
      </c>
      <c r="E936" s="4">
        <v>2220</v>
      </c>
      <c r="F936" s="4"/>
      <c r="G936" s="4"/>
      <c r="H936" s="68">
        <v>10</v>
      </c>
      <c r="I936" s="68">
        <v>3</v>
      </c>
      <c r="J936" s="70">
        <f t="shared" si="523"/>
        <v>10</v>
      </c>
      <c r="K936" s="4"/>
      <c r="L936" s="4"/>
      <c r="M936" s="4"/>
      <c r="N936" s="4"/>
    </row>
    <row r="937" spans="2:14" ht="15" hidden="1" customHeight="1" x14ac:dyDescent="0.4">
      <c r="B937" s="72">
        <f t="shared" si="520"/>
        <v>10312</v>
      </c>
      <c r="C937" s="4" t="s">
        <v>93</v>
      </c>
      <c r="D937" s="4">
        <v>28730</v>
      </c>
      <c r="E937" s="4">
        <v>2220</v>
      </c>
      <c r="F937" s="4"/>
      <c r="G937" s="4"/>
      <c r="H937" s="68">
        <v>10</v>
      </c>
      <c r="I937" s="68">
        <v>3</v>
      </c>
      <c r="J937" s="70">
        <f t="shared" si="523"/>
        <v>12</v>
      </c>
      <c r="K937" s="4"/>
      <c r="L937" s="4"/>
      <c r="M937" s="4"/>
      <c r="N937" s="4"/>
    </row>
    <row r="938" spans="2:14" ht="15" hidden="1" customHeight="1" x14ac:dyDescent="0.4">
      <c r="B938" s="72">
        <f t="shared" si="520"/>
        <v>10314</v>
      </c>
      <c r="C938" s="4" t="s">
        <v>94</v>
      </c>
      <c r="D938" s="4">
        <v>31060</v>
      </c>
      <c r="E938" s="4">
        <v>2220</v>
      </c>
      <c r="F938" s="4"/>
      <c r="G938" s="4"/>
      <c r="H938" s="68">
        <v>10</v>
      </c>
      <c r="I938" s="68">
        <v>3</v>
      </c>
      <c r="J938" s="70">
        <f t="shared" si="523"/>
        <v>14</v>
      </c>
      <c r="K938" s="4"/>
      <c r="L938" s="4"/>
      <c r="M938" s="4"/>
      <c r="N938" s="4"/>
    </row>
    <row r="939" spans="2:14" ht="15" hidden="1" customHeight="1" x14ac:dyDescent="0.4">
      <c r="B939" s="72">
        <f t="shared" si="520"/>
        <v>10316</v>
      </c>
      <c r="C939" s="4" t="s">
        <v>95</v>
      </c>
      <c r="D939" s="4">
        <v>33400</v>
      </c>
      <c r="E939" s="4">
        <v>2220</v>
      </c>
      <c r="F939" s="4"/>
      <c r="G939" s="4"/>
      <c r="H939" s="68">
        <v>10</v>
      </c>
      <c r="I939" s="68">
        <v>3</v>
      </c>
      <c r="J939" s="70">
        <f t="shared" si="523"/>
        <v>16</v>
      </c>
      <c r="K939" s="4"/>
      <c r="L939" s="4"/>
      <c r="M939" s="4"/>
      <c r="N939" s="4"/>
    </row>
    <row r="940" spans="2:14" ht="15" hidden="1" customHeight="1" x14ac:dyDescent="0.4">
      <c r="B940" s="72">
        <f t="shared" si="520"/>
        <v>10318</v>
      </c>
      <c r="C940" s="4" t="s">
        <v>96</v>
      </c>
      <c r="D940" s="4">
        <v>35730</v>
      </c>
      <c r="E940" s="4">
        <v>2220</v>
      </c>
      <c r="F940" s="4"/>
      <c r="G940" s="4"/>
      <c r="H940" s="68">
        <v>10</v>
      </c>
      <c r="I940" s="68">
        <v>3</v>
      </c>
      <c r="J940" s="70">
        <f t="shared" si="523"/>
        <v>18</v>
      </c>
      <c r="K940" s="4"/>
      <c r="L940" s="4"/>
      <c r="M940" s="4"/>
      <c r="N940" s="4"/>
    </row>
    <row r="941" spans="2:14" ht="15" hidden="1" customHeight="1" x14ac:dyDescent="0.4">
      <c r="B941" s="72">
        <f t="shared" si="520"/>
        <v>10320</v>
      </c>
      <c r="C941" s="4" t="s">
        <v>97</v>
      </c>
      <c r="D941" s="4">
        <v>38070</v>
      </c>
      <c r="E941" s="4">
        <v>2220</v>
      </c>
      <c r="F941" s="4"/>
      <c r="G941" s="4"/>
      <c r="H941" s="68">
        <v>10</v>
      </c>
      <c r="I941" s="68">
        <v>3</v>
      </c>
      <c r="J941" s="70">
        <f t="shared" si="523"/>
        <v>20</v>
      </c>
      <c r="K941" s="4"/>
      <c r="L941" s="4"/>
      <c r="M941" s="4"/>
      <c r="N941" s="4"/>
    </row>
    <row r="942" spans="2:14" ht="15" hidden="1" customHeight="1" x14ac:dyDescent="0.4">
      <c r="B942" s="72">
        <f t="shared" si="520"/>
        <v>10322</v>
      </c>
      <c r="C942" s="4" t="s">
        <v>98</v>
      </c>
      <c r="D942" s="4">
        <v>40320</v>
      </c>
      <c r="E942" s="4">
        <v>2220</v>
      </c>
      <c r="F942" s="4"/>
      <c r="G942" s="4"/>
      <c r="H942" s="68">
        <v>10</v>
      </c>
      <c r="I942" s="68">
        <v>3</v>
      </c>
      <c r="J942" s="70">
        <f t="shared" si="523"/>
        <v>22</v>
      </c>
      <c r="K942" s="4"/>
      <c r="L942" s="4"/>
      <c r="M942" s="4"/>
      <c r="N942" s="4"/>
    </row>
    <row r="943" spans="2:14" ht="15" hidden="1" customHeight="1" x14ac:dyDescent="0.4">
      <c r="B943" s="72">
        <f t="shared" si="520"/>
        <v>10324</v>
      </c>
      <c r="C943" s="4" t="s">
        <v>99</v>
      </c>
      <c r="D943" s="4">
        <v>42570</v>
      </c>
      <c r="E943" s="4">
        <v>2220</v>
      </c>
      <c r="F943" s="4"/>
      <c r="G943" s="4"/>
      <c r="H943" s="68">
        <v>10</v>
      </c>
      <c r="I943" s="68">
        <v>3</v>
      </c>
      <c r="J943" s="70">
        <f t="shared" si="523"/>
        <v>24</v>
      </c>
      <c r="K943" s="4"/>
      <c r="L943" s="4"/>
      <c r="M943" s="4"/>
      <c r="N943" s="4"/>
    </row>
    <row r="944" spans="2:14" ht="15" hidden="1" customHeight="1" x14ac:dyDescent="0.4">
      <c r="B944" s="72">
        <f t="shared" si="520"/>
        <v>10326</v>
      </c>
      <c r="C944" s="4" t="s">
        <v>100</v>
      </c>
      <c r="D944" s="4">
        <v>44830</v>
      </c>
      <c r="E944" s="4">
        <v>2220</v>
      </c>
      <c r="F944" s="4"/>
      <c r="G944" s="4"/>
      <c r="H944" s="68">
        <v>10</v>
      </c>
      <c r="I944" s="68">
        <v>3</v>
      </c>
      <c r="J944" s="70">
        <f t="shared" si="523"/>
        <v>26</v>
      </c>
      <c r="K944" s="4"/>
      <c r="L944" s="4"/>
      <c r="M944" s="4"/>
      <c r="N944" s="4"/>
    </row>
    <row r="945" spans="2:14" ht="15" hidden="1" customHeight="1" x14ac:dyDescent="0.4">
      <c r="B945" s="72">
        <f t="shared" si="520"/>
        <v>10328</v>
      </c>
      <c r="C945" s="4" t="s">
        <v>101</v>
      </c>
      <c r="D945" s="4">
        <v>47080</v>
      </c>
      <c r="E945" s="4">
        <v>2220</v>
      </c>
      <c r="F945" s="4"/>
      <c r="G945" s="4"/>
      <c r="H945" s="68">
        <v>10</v>
      </c>
      <c r="I945" s="68">
        <v>3</v>
      </c>
      <c r="J945" s="70">
        <f t="shared" si="523"/>
        <v>28</v>
      </c>
      <c r="K945" s="4"/>
      <c r="L945" s="4"/>
      <c r="M945" s="4"/>
      <c r="N945" s="4"/>
    </row>
    <row r="946" spans="2:14" ht="15" hidden="1" customHeight="1" x14ac:dyDescent="0.4">
      <c r="B946" s="72">
        <f t="shared" si="520"/>
        <v>10330</v>
      </c>
      <c r="C946" s="4" t="s">
        <v>102</v>
      </c>
      <c r="D946" s="4">
        <v>49330</v>
      </c>
      <c r="E946" s="4">
        <v>2220</v>
      </c>
      <c r="F946" s="4"/>
      <c r="G946" s="4"/>
      <c r="H946" s="68">
        <v>10</v>
      </c>
      <c r="I946" s="68">
        <v>3</v>
      </c>
      <c r="J946" s="70">
        <f t="shared" si="523"/>
        <v>30</v>
      </c>
      <c r="K946" s="4"/>
      <c r="L946" s="4"/>
      <c r="M946" s="4"/>
      <c r="N946" s="4"/>
    </row>
    <row r="947" spans="2:14" ht="15" hidden="1" customHeight="1" x14ac:dyDescent="0.4">
      <c r="B947" s="72">
        <f t="shared" si="520"/>
        <v>10332</v>
      </c>
      <c r="C947" s="4" t="s">
        <v>103</v>
      </c>
      <c r="D947" s="4">
        <v>51590</v>
      </c>
      <c r="E947" s="4">
        <v>2220</v>
      </c>
      <c r="F947" s="4"/>
      <c r="G947" s="4"/>
      <c r="H947" s="68">
        <v>10</v>
      </c>
      <c r="I947" s="68">
        <v>3</v>
      </c>
      <c r="J947" s="70">
        <f t="shared" si="523"/>
        <v>32</v>
      </c>
      <c r="K947" s="4"/>
      <c r="L947" s="4"/>
      <c r="M947" s="4"/>
      <c r="N947" s="4"/>
    </row>
    <row r="948" spans="2:14" ht="15" hidden="1" customHeight="1" x14ac:dyDescent="0.4">
      <c r="B948" s="72">
        <f t="shared" si="520"/>
        <v>10334</v>
      </c>
      <c r="C948" s="4" t="s">
        <v>104</v>
      </c>
      <c r="D948" s="4">
        <v>53840</v>
      </c>
      <c r="E948" s="4">
        <v>2220</v>
      </c>
      <c r="F948" s="4"/>
      <c r="G948" s="4"/>
      <c r="H948" s="68">
        <v>10</v>
      </c>
      <c r="I948" s="68">
        <v>3</v>
      </c>
      <c r="J948" s="70">
        <f t="shared" si="523"/>
        <v>34</v>
      </c>
      <c r="K948" s="4"/>
      <c r="L948" s="4"/>
      <c r="M948" s="4"/>
      <c r="N948" s="4"/>
    </row>
    <row r="949" spans="2:14" ht="15" hidden="1" customHeight="1" x14ac:dyDescent="0.4">
      <c r="B949" s="72">
        <f t="shared" si="520"/>
        <v>10336</v>
      </c>
      <c r="C949" s="4" t="s">
        <v>105</v>
      </c>
      <c r="D949" s="4">
        <v>56090</v>
      </c>
      <c r="E949" s="4">
        <v>2220</v>
      </c>
      <c r="F949" s="4"/>
      <c r="G949" s="4"/>
      <c r="H949" s="68">
        <v>10</v>
      </c>
      <c r="I949" s="68">
        <v>3</v>
      </c>
      <c r="J949" s="70">
        <f t="shared" si="523"/>
        <v>36</v>
      </c>
      <c r="K949" s="4"/>
      <c r="L949" s="4"/>
      <c r="M949" s="4"/>
      <c r="N949" s="4"/>
    </row>
    <row r="950" spans="2:14" ht="15" hidden="1" customHeight="1" x14ac:dyDescent="0.4">
      <c r="B950" s="72">
        <f t="shared" si="520"/>
        <v>10338</v>
      </c>
      <c r="C950" s="4" t="s">
        <v>106</v>
      </c>
      <c r="D950" s="4">
        <v>58340</v>
      </c>
      <c r="E950" s="4">
        <v>2220</v>
      </c>
      <c r="F950" s="4"/>
      <c r="G950" s="4"/>
      <c r="H950" s="68">
        <v>10</v>
      </c>
      <c r="I950" s="68">
        <v>3</v>
      </c>
      <c r="J950" s="70">
        <f t="shared" si="523"/>
        <v>38</v>
      </c>
      <c r="K950" s="4"/>
      <c r="L950" s="4"/>
      <c r="M950" s="4"/>
      <c r="N950" s="4"/>
    </row>
    <row r="951" spans="2:14" ht="15" hidden="1" customHeight="1" x14ac:dyDescent="0.4">
      <c r="B951" s="72">
        <f t="shared" si="520"/>
        <v>10340</v>
      </c>
      <c r="C951" s="4" t="s">
        <v>107</v>
      </c>
      <c r="D951" s="4">
        <v>60600</v>
      </c>
      <c r="E951" s="4">
        <v>2220</v>
      </c>
      <c r="F951" s="4"/>
      <c r="G951" s="4"/>
      <c r="H951" s="68">
        <v>10</v>
      </c>
      <c r="I951" s="68">
        <v>3</v>
      </c>
      <c r="J951" s="70">
        <f t="shared" si="523"/>
        <v>40</v>
      </c>
      <c r="K951" s="4"/>
      <c r="L951" s="4"/>
      <c r="M951" s="4"/>
      <c r="N951" s="4"/>
    </row>
    <row r="952" spans="2:14" ht="15" hidden="1" customHeight="1" x14ac:dyDescent="0.4">
      <c r="B952" s="72">
        <f t="shared" si="520"/>
        <v>1041</v>
      </c>
      <c r="C952" s="4" t="s">
        <v>125</v>
      </c>
      <c r="D952" s="4">
        <v>19900</v>
      </c>
      <c r="E952" s="4">
        <v>2890</v>
      </c>
      <c r="F952" s="4"/>
      <c r="G952" s="4"/>
      <c r="H952" s="68">
        <v>10</v>
      </c>
      <c r="I952" s="68">
        <v>4</v>
      </c>
      <c r="J952" s="70">
        <v>1</v>
      </c>
      <c r="K952" s="4"/>
      <c r="L952" s="4"/>
      <c r="M952" s="4"/>
      <c r="N952" s="4"/>
    </row>
    <row r="953" spans="2:14" ht="15" hidden="1" customHeight="1" x14ac:dyDescent="0.4">
      <c r="B953" s="72">
        <f t="shared" si="520"/>
        <v>1042</v>
      </c>
      <c r="C953" s="4" t="s">
        <v>88</v>
      </c>
      <c r="D953" s="4">
        <v>21430</v>
      </c>
      <c r="E953" s="4">
        <v>2890</v>
      </c>
      <c r="F953" s="4"/>
      <c r="G953" s="4"/>
      <c r="H953" s="68">
        <v>10</v>
      </c>
      <c r="I953" s="68">
        <v>4</v>
      </c>
      <c r="J953" s="70">
        <v>2</v>
      </c>
      <c r="K953" s="4"/>
      <c r="L953" s="4"/>
      <c r="M953" s="4"/>
      <c r="N953" s="4"/>
    </row>
    <row r="954" spans="2:14" ht="15" hidden="1" customHeight="1" x14ac:dyDescent="0.4">
      <c r="B954" s="72">
        <f t="shared" ref="B954:B972" si="524">VALUE(CONCATENATE(H954,I954,J954))</f>
        <v>1044</v>
      </c>
      <c r="C954" s="4" t="s">
        <v>89</v>
      </c>
      <c r="D954" s="4">
        <v>24500</v>
      </c>
      <c r="E954" s="4">
        <v>2890</v>
      </c>
      <c r="F954" s="4"/>
      <c r="G954" s="4"/>
      <c r="H954" s="68">
        <v>10</v>
      </c>
      <c r="I954" s="68">
        <v>4</v>
      </c>
      <c r="J954" s="70">
        <f>J953+2</f>
        <v>4</v>
      </c>
      <c r="K954" s="4"/>
      <c r="L954" s="4"/>
      <c r="M954" s="4"/>
      <c r="N954" s="4"/>
    </row>
    <row r="955" spans="2:14" ht="15" hidden="1" customHeight="1" x14ac:dyDescent="0.4">
      <c r="B955" s="72">
        <f t="shared" si="524"/>
        <v>1046</v>
      </c>
      <c r="C955" s="4" t="s">
        <v>90</v>
      </c>
      <c r="D955" s="4">
        <v>27560</v>
      </c>
      <c r="E955" s="4">
        <v>2890</v>
      </c>
      <c r="F955" s="4"/>
      <c r="G955" s="4"/>
      <c r="H955" s="68">
        <v>10</v>
      </c>
      <c r="I955" s="68">
        <v>4</v>
      </c>
      <c r="J955" s="70">
        <f t="shared" ref="J955:J972" si="525">J954+2</f>
        <v>6</v>
      </c>
      <c r="K955" s="4"/>
      <c r="L955" s="4"/>
      <c r="M955" s="4"/>
      <c r="N955" s="4"/>
    </row>
    <row r="956" spans="2:14" ht="15" hidden="1" customHeight="1" x14ac:dyDescent="0.4">
      <c r="B956" s="72">
        <f t="shared" si="524"/>
        <v>1048</v>
      </c>
      <c r="C956" s="4" t="s">
        <v>91</v>
      </c>
      <c r="D956" s="4">
        <v>30620</v>
      </c>
      <c r="E956" s="4">
        <v>2890</v>
      </c>
      <c r="F956" s="4"/>
      <c r="G956" s="4"/>
      <c r="H956" s="68">
        <v>10</v>
      </c>
      <c r="I956" s="68">
        <v>4</v>
      </c>
      <c r="J956" s="70">
        <f t="shared" si="525"/>
        <v>8</v>
      </c>
      <c r="K956" s="4"/>
      <c r="L956" s="4"/>
      <c r="M956" s="4"/>
      <c r="N956" s="4"/>
    </row>
    <row r="957" spans="2:14" ht="15" hidden="1" customHeight="1" x14ac:dyDescent="0.4">
      <c r="B957" s="72">
        <f t="shared" si="524"/>
        <v>10410</v>
      </c>
      <c r="C957" s="4" t="s">
        <v>92</v>
      </c>
      <c r="D957" s="4">
        <v>33680</v>
      </c>
      <c r="E957" s="4">
        <v>2890</v>
      </c>
      <c r="F957" s="4"/>
      <c r="G957" s="4"/>
      <c r="H957" s="68">
        <v>10</v>
      </c>
      <c r="I957" s="68">
        <v>4</v>
      </c>
      <c r="J957" s="70">
        <f t="shared" si="525"/>
        <v>10</v>
      </c>
      <c r="K957" s="4"/>
      <c r="L957" s="4"/>
      <c r="M957" s="4"/>
      <c r="N957" s="4"/>
    </row>
    <row r="958" spans="2:14" ht="15" hidden="1" customHeight="1" x14ac:dyDescent="0.4">
      <c r="B958" s="72">
        <f t="shared" si="524"/>
        <v>10412</v>
      </c>
      <c r="C958" s="4" t="s">
        <v>93</v>
      </c>
      <c r="D958" s="4">
        <v>36740</v>
      </c>
      <c r="E958" s="4">
        <v>2890</v>
      </c>
      <c r="F958" s="4"/>
      <c r="G958" s="4"/>
      <c r="H958" s="68">
        <v>10</v>
      </c>
      <c r="I958" s="68">
        <v>4</v>
      </c>
      <c r="J958" s="70">
        <f t="shared" si="525"/>
        <v>12</v>
      </c>
      <c r="K958" s="4"/>
      <c r="L958" s="4"/>
      <c r="M958" s="4"/>
      <c r="N958" s="4"/>
    </row>
    <row r="959" spans="2:14" ht="15" hidden="1" customHeight="1" x14ac:dyDescent="0.4">
      <c r="B959" s="72">
        <f t="shared" si="524"/>
        <v>10414</v>
      </c>
      <c r="C959" s="4" t="s">
        <v>94</v>
      </c>
      <c r="D959" s="4">
        <v>39800</v>
      </c>
      <c r="E959" s="4">
        <v>2890</v>
      </c>
      <c r="F959" s="4"/>
      <c r="G959" s="4"/>
      <c r="H959" s="68">
        <v>10</v>
      </c>
      <c r="I959" s="68">
        <v>4</v>
      </c>
      <c r="J959" s="70">
        <f t="shared" si="525"/>
        <v>14</v>
      </c>
      <c r="K959" s="4"/>
      <c r="L959" s="4"/>
      <c r="M959" s="4"/>
      <c r="N959" s="4"/>
    </row>
    <row r="960" spans="2:14" ht="15" hidden="1" customHeight="1" x14ac:dyDescent="0.4">
      <c r="B960" s="72">
        <f t="shared" si="524"/>
        <v>10416</v>
      </c>
      <c r="C960" s="4" t="s">
        <v>95</v>
      </c>
      <c r="D960" s="4">
        <v>42860</v>
      </c>
      <c r="E960" s="4">
        <v>2890</v>
      </c>
      <c r="F960" s="4"/>
      <c r="G960" s="4"/>
      <c r="H960" s="68">
        <v>10</v>
      </c>
      <c r="I960" s="68">
        <v>4</v>
      </c>
      <c r="J960" s="70">
        <f t="shared" si="525"/>
        <v>16</v>
      </c>
      <c r="K960" s="4"/>
      <c r="L960" s="4"/>
      <c r="M960" s="4"/>
      <c r="N960" s="4"/>
    </row>
    <row r="961" spans="2:19" ht="15" hidden="1" customHeight="1" x14ac:dyDescent="0.4">
      <c r="B961" s="72">
        <f t="shared" si="524"/>
        <v>10418</v>
      </c>
      <c r="C961" s="4" t="s">
        <v>96</v>
      </c>
      <c r="D961" s="4">
        <v>45920</v>
      </c>
      <c r="E961" s="4">
        <v>2890</v>
      </c>
      <c r="F961" s="4"/>
      <c r="G961" s="4"/>
      <c r="H961" s="68">
        <v>10</v>
      </c>
      <c r="I961" s="68">
        <v>4</v>
      </c>
      <c r="J961" s="70">
        <f t="shared" si="525"/>
        <v>18</v>
      </c>
      <c r="K961" s="4"/>
      <c r="L961" s="4"/>
      <c r="M961" s="4"/>
      <c r="N961" s="4"/>
    </row>
    <row r="962" spans="2:19" ht="15" hidden="1" customHeight="1" x14ac:dyDescent="0.4">
      <c r="B962" s="72">
        <f t="shared" si="524"/>
        <v>10420</v>
      </c>
      <c r="C962" s="4" t="s">
        <v>97</v>
      </c>
      <c r="D962" s="4">
        <v>48980</v>
      </c>
      <c r="E962" s="4">
        <v>2890</v>
      </c>
      <c r="F962" s="4"/>
      <c r="G962" s="4"/>
      <c r="H962" s="68">
        <v>10</v>
      </c>
      <c r="I962" s="68">
        <v>4</v>
      </c>
      <c r="J962" s="70">
        <f t="shared" si="525"/>
        <v>20</v>
      </c>
      <c r="K962" s="4"/>
      <c r="L962" s="4"/>
      <c r="M962" s="4"/>
      <c r="N962" s="4"/>
    </row>
    <row r="963" spans="2:19" ht="15" hidden="1" customHeight="1" x14ac:dyDescent="0.4">
      <c r="B963" s="72">
        <f t="shared" si="524"/>
        <v>10422</v>
      </c>
      <c r="C963" s="4" t="s">
        <v>98</v>
      </c>
      <c r="D963" s="4">
        <v>51930</v>
      </c>
      <c r="E963" s="4">
        <v>2890</v>
      </c>
      <c r="F963" s="4"/>
      <c r="G963" s="4"/>
      <c r="H963" s="68">
        <v>10</v>
      </c>
      <c r="I963" s="68">
        <v>4</v>
      </c>
      <c r="J963" s="70">
        <f t="shared" si="525"/>
        <v>22</v>
      </c>
      <c r="K963" s="4"/>
      <c r="L963" s="4"/>
      <c r="M963" s="4"/>
      <c r="N963" s="4"/>
    </row>
    <row r="964" spans="2:19" ht="15" hidden="1" customHeight="1" x14ac:dyDescent="0.4">
      <c r="B964" s="72">
        <f t="shared" si="524"/>
        <v>10424</v>
      </c>
      <c r="C964" s="4" t="s">
        <v>99</v>
      </c>
      <c r="D964" s="4">
        <v>54870</v>
      </c>
      <c r="E964" s="4">
        <v>2890</v>
      </c>
      <c r="F964" s="4"/>
      <c r="G964" s="4"/>
      <c r="H964" s="68">
        <v>10</v>
      </c>
      <c r="I964" s="68">
        <v>4</v>
      </c>
      <c r="J964" s="70">
        <f t="shared" si="525"/>
        <v>24</v>
      </c>
      <c r="K964" s="4"/>
      <c r="L964" s="4"/>
      <c r="M964" s="4"/>
      <c r="N964" s="4"/>
    </row>
    <row r="965" spans="2:19" ht="15" hidden="1" customHeight="1" x14ac:dyDescent="0.4">
      <c r="B965" s="72">
        <f t="shared" si="524"/>
        <v>10426</v>
      </c>
      <c r="C965" s="4" t="s">
        <v>100</v>
      </c>
      <c r="D965" s="4">
        <v>57820</v>
      </c>
      <c r="E965" s="4">
        <v>2890</v>
      </c>
      <c r="F965" s="4"/>
      <c r="G965" s="4"/>
      <c r="H965" s="68">
        <v>10</v>
      </c>
      <c r="I965" s="68">
        <v>4</v>
      </c>
      <c r="J965" s="70">
        <f t="shared" si="525"/>
        <v>26</v>
      </c>
      <c r="K965" s="4"/>
      <c r="L965" s="4"/>
      <c r="M965" s="4"/>
      <c r="N965" s="4"/>
    </row>
    <row r="966" spans="2:19" ht="15" hidden="1" customHeight="1" x14ac:dyDescent="0.4">
      <c r="B966" s="72">
        <f t="shared" si="524"/>
        <v>10428</v>
      </c>
      <c r="C966" s="4" t="s">
        <v>101</v>
      </c>
      <c r="D966" s="4">
        <v>60770</v>
      </c>
      <c r="E966" s="4">
        <v>2890</v>
      </c>
      <c r="F966" s="4"/>
      <c r="G966" s="4"/>
      <c r="H966" s="68">
        <v>10</v>
      </c>
      <c r="I966" s="68">
        <v>4</v>
      </c>
      <c r="J966" s="70">
        <f t="shared" si="525"/>
        <v>28</v>
      </c>
      <c r="K966" s="4"/>
      <c r="L966" s="4"/>
      <c r="M966" s="4"/>
      <c r="N966" s="4"/>
    </row>
    <row r="967" spans="2:19" ht="15" hidden="1" customHeight="1" x14ac:dyDescent="0.4">
      <c r="B967" s="72">
        <f t="shared" si="524"/>
        <v>10430</v>
      </c>
      <c r="C967" s="4" t="s">
        <v>102</v>
      </c>
      <c r="D967" s="4">
        <v>63710</v>
      </c>
      <c r="E967" s="4">
        <v>2890</v>
      </c>
      <c r="F967" s="4"/>
      <c r="G967" s="4"/>
      <c r="H967" s="68">
        <v>10</v>
      </c>
      <c r="I967" s="68">
        <v>4</v>
      </c>
      <c r="J967" s="70">
        <f t="shared" si="525"/>
        <v>30</v>
      </c>
      <c r="K967" s="4"/>
      <c r="L967" s="4"/>
      <c r="M967" s="4"/>
      <c r="N967" s="4"/>
    </row>
    <row r="968" spans="2:19" ht="15" hidden="1" customHeight="1" x14ac:dyDescent="0.4">
      <c r="B968" s="72">
        <f t="shared" si="524"/>
        <v>10432</v>
      </c>
      <c r="C968" s="4" t="s">
        <v>103</v>
      </c>
      <c r="D968" s="4">
        <v>66660</v>
      </c>
      <c r="E968" s="4">
        <v>2890</v>
      </c>
      <c r="F968" s="4"/>
      <c r="G968" s="4"/>
      <c r="H968" s="68">
        <v>10</v>
      </c>
      <c r="I968" s="68">
        <v>4</v>
      </c>
      <c r="J968" s="70">
        <f t="shared" si="525"/>
        <v>32</v>
      </c>
      <c r="K968" s="4"/>
      <c r="L968" s="4"/>
      <c r="M968" s="4"/>
      <c r="N968" s="4"/>
    </row>
    <row r="969" spans="2:19" ht="15" hidden="1" customHeight="1" x14ac:dyDescent="0.4">
      <c r="B969" s="72">
        <f t="shared" si="524"/>
        <v>10434</v>
      </c>
      <c r="C969" s="4" t="s">
        <v>104</v>
      </c>
      <c r="D969" s="4">
        <v>69600</v>
      </c>
      <c r="E969" s="4">
        <v>2890</v>
      </c>
      <c r="F969" s="4"/>
      <c r="G969" s="4"/>
      <c r="H969" s="68">
        <v>10</v>
      </c>
      <c r="I969" s="68">
        <v>4</v>
      </c>
      <c r="J969" s="70">
        <f t="shared" si="525"/>
        <v>34</v>
      </c>
      <c r="K969" s="4"/>
      <c r="L969" s="4"/>
      <c r="M969" s="4"/>
      <c r="N969" s="4"/>
    </row>
    <row r="970" spans="2:19" ht="15" hidden="1" customHeight="1" x14ac:dyDescent="0.4">
      <c r="B970" s="72">
        <f t="shared" si="524"/>
        <v>10436</v>
      </c>
      <c r="C970" s="4" t="s">
        <v>105</v>
      </c>
      <c r="D970" s="4">
        <v>72550</v>
      </c>
      <c r="E970" s="4">
        <v>2890</v>
      </c>
      <c r="F970" s="4"/>
      <c r="G970" s="4"/>
      <c r="H970" s="68">
        <v>10</v>
      </c>
      <c r="I970" s="68">
        <v>4</v>
      </c>
      <c r="J970" s="70">
        <f t="shared" si="525"/>
        <v>36</v>
      </c>
      <c r="K970" s="4"/>
      <c r="L970" s="4"/>
      <c r="M970" s="4"/>
      <c r="N970" s="4"/>
    </row>
    <row r="971" spans="2:19" ht="15" hidden="1" customHeight="1" x14ac:dyDescent="0.4">
      <c r="B971" s="72">
        <f t="shared" si="524"/>
        <v>10438</v>
      </c>
      <c r="C971" s="4" t="s">
        <v>106</v>
      </c>
      <c r="D971" s="4">
        <v>75490</v>
      </c>
      <c r="E971" s="4">
        <v>2890</v>
      </c>
      <c r="F971" s="4"/>
      <c r="G971" s="4"/>
      <c r="H971" s="68">
        <v>10</v>
      </c>
      <c r="I971" s="68">
        <v>4</v>
      </c>
      <c r="J971" s="70">
        <f t="shared" si="525"/>
        <v>38</v>
      </c>
      <c r="K971" s="4"/>
      <c r="L971" s="4"/>
      <c r="M971" s="4"/>
      <c r="N971" s="4"/>
    </row>
    <row r="972" spans="2:19" ht="15" hidden="1" customHeight="1" x14ac:dyDescent="0.4">
      <c r="B972" s="72">
        <f t="shared" si="524"/>
        <v>10440</v>
      </c>
      <c r="C972" s="4" t="s">
        <v>107</v>
      </c>
      <c r="D972" s="4">
        <v>78440</v>
      </c>
      <c r="E972" s="4">
        <v>2890</v>
      </c>
      <c r="F972" s="4"/>
      <c r="G972" s="4"/>
      <c r="H972" s="68">
        <v>10</v>
      </c>
      <c r="I972" s="68">
        <v>4</v>
      </c>
      <c r="J972" s="70">
        <f t="shared" si="525"/>
        <v>40</v>
      </c>
      <c r="K972" s="4"/>
      <c r="L972" s="4"/>
      <c r="M972" s="4"/>
      <c r="N972" s="4"/>
    </row>
    <row r="973" spans="2:19" ht="15" hidden="1" customHeight="1" x14ac:dyDescent="0.4">
      <c r="B973" s="65"/>
      <c r="C973" s="65"/>
      <c r="D973" s="73"/>
      <c r="E973" s="74"/>
      <c r="F973" s="66"/>
      <c r="G973" s="4"/>
      <c r="H973" s="68"/>
      <c r="I973" s="68"/>
      <c r="J973" s="66"/>
      <c r="K973" s="4"/>
      <c r="L973" s="4"/>
      <c r="M973" s="66"/>
      <c r="N973" s="4"/>
      <c r="O973" s="4"/>
      <c r="P973" s="66"/>
      <c r="Q973" s="4"/>
      <c r="R973" s="4"/>
      <c r="S973" s="4"/>
    </row>
    <row r="974" spans="2:19" ht="15" hidden="1" customHeight="1" x14ac:dyDescent="0.4">
      <c r="B974" s="65" t="s">
        <v>132</v>
      </c>
      <c r="C974" s="65"/>
      <c r="D974" s="75"/>
      <c r="E974" s="74"/>
      <c r="F974" s="66"/>
      <c r="G974" s="4"/>
      <c r="H974" s="68" t="s">
        <v>122</v>
      </c>
      <c r="I974" s="68" t="s">
        <v>3</v>
      </c>
      <c r="J974" s="66" t="s">
        <v>133</v>
      </c>
      <c r="K974" s="4"/>
      <c r="L974" s="4"/>
      <c r="M974" s="66"/>
      <c r="N974" s="4"/>
      <c r="O974" s="4"/>
      <c r="P974" s="76"/>
      <c r="Q974" s="4"/>
      <c r="R974" s="4"/>
      <c r="S974" s="4"/>
    </row>
    <row r="975" spans="2:19" ht="15" hidden="1" customHeight="1" x14ac:dyDescent="0.4">
      <c r="B975" s="65">
        <f>VALUE(CONCATENATE(H975,I975,J975))</f>
        <v>118</v>
      </c>
      <c r="C975" s="71">
        <v>31100</v>
      </c>
      <c r="D975" s="77">
        <v>280</v>
      </c>
      <c r="E975" s="71">
        <v>2850</v>
      </c>
      <c r="F975" s="68"/>
      <c r="G975" s="68"/>
      <c r="H975" s="4">
        <v>1</v>
      </c>
      <c r="I975" s="4">
        <v>1</v>
      </c>
      <c r="J975" s="65">
        <v>8</v>
      </c>
      <c r="K975" s="4"/>
      <c r="L975" s="4"/>
      <c r="M975" s="4"/>
      <c r="N975" s="4"/>
      <c r="P975" s="4"/>
    </row>
    <row r="976" spans="2:19" ht="15" hidden="1" customHeight="1" x14ac:dyDescent="0.4">
      <c r="B976" s="65">
        <f t="shared" ref="B976:B1039" si="526">VALUE(CONCATENATE(H976,I976,J976))</f>
        <v>218</v>
      </c>
      <c r="C976" s="71">
        <v>29970</v>
      </c>
      <c r="D976" s="77">
        <v>280</v>
      </c>
      <c r="E976" s="71">
        <v>2720</v>
      </c>
      <c r="F976" s="68"/>
      <c r="G976" s="68"/>
      <c r="H976" s="4">
        <v>2</v>
      </c>
      <c r="I976" s="4">
        <v>1</v>
      </c>
      <c r="J976" s="65">
        <v>8</v>
      </c>
      <c r="K976" s="4"/>
      <c r="L976" s="4"/>
      <c r="M976" s="4"/>
      <c r="N976" s="4"/>
      <c r="P976" s="4"/>
    </row>
    <row r="977" spans="2:16" ht="15" hidden="1" customHeight="1" x14ac:dyDescent="0.4">
      <c r="B977" s="65">
        <f t="shared" si="526"/>
        <v>318</v>
      </c>
      <c r="C977" s="71">
        <v>39060</v>
      </c>
      <c r="D977" s="77">
        <v>280</v>
      </c>
      <c r="E977" s="71">
        <v>3820</v>
      </c>
      <c r="F977" s="68"/>
      <c r="G977" s="68"/>
      <c r="H977" s="4">
        <v>3</v>
      </c>
      <c r="I977" s="4">
        <v>1</v>
      </c>
      <c r="J977" s="65">
        <v>8</v>
      </c>
      <c r="K977" s="4"/>
      <c r="L977" s="4"/>
      <c r="M977" s="4"/>
      <c r="N977" s="4"/>
      <c r="P977" s="4"/>
    </row>
    <row r="978" spans="2:16" ht="15" hidden="1" customHeight="1" x14ac:dyDescent="0.4">
      <c r="B978" s="65">
        <f t="shared" si="526"/>
        <v>418</v>
      </c>
      <c r="C978" s="71">
        <v>31280</v>
      </c>
      <c r="D978" s="77">
        <v>280</v>
      </c>
      <c r="E978" s="71">
        <v>2880</v>
      </c>
      <c r="F978" s="68"/>
      <c r="G978" s="68"/>
      <c r="H978" s="4">
        <v>4</v>
      </c>
      <c r="I978" s="4">
        <v>1</v>
      </c>
      <c r="J978" s="65">
        <v>8</v>
      </c>
      <c r="K978" s="4"/>
      <c r="L978" s="4"/>
      <c r="M978" s="4"/>
      <c r="N978" s="4"/>
      <c r="P978" s="4"/>
    </row>
    <row r="979" spans="2:16" ht="15" hidden="1" customHeight="1" x14ac:dyDescent="0.4">
      <c r="B979" s="65">
        <f t="shared" si="526"/>
        <v>518</v>
      </c>
      <c r="C979" s="71">
        <v>35710</v>
      </c>
      <c r="D979" s="77">
        <v>280</v>
      </c>
      <c r="E979" s="71">
        <v>3430</v>
      </c>
      <c r="F979" s="68"/>
      <c r="G979" s="68"/>
      <c r="H979" s="4">
        <v>5</v>
      </c>
      <c r="I979" s="4">
        <v>1</v>
      </c>
      <c r="J979" s="65">
        <v>8</v>
      </c>
      <c r="K979" s="4"/>
      <c r="L979" s="4"/>
      <c r="M979" s="4"/>
      <c r="N979" s="4"/>
      <c r="P979" s="4"/>
    </row>
    <row r="980" spans="2:16" ht="15" hidden="1" customHeight="1" x14ac:dyDescent="0.4">
      <c r="B980" s="65">
        <f t="shared" si="526"/>
        <v>618</v>
      </c>
      <c r="C980" s="71">
        <v>35580</v>
      </c>
      <c r="D980" s="77">
        <v>280</v>
      </c>
      <c r="E980" s="71">
        <v>3400</v>
      </c>
      <c r="F980" s="68"/>
      <c r="G980" s="68"/>
      <c r="H980" s="4">
        <v>6</v>
      </c>
      <c r="I980" s="4">
        <v>1</v>
      </c>
      <c r="J980" s="65">
        <v>8</v>
      </c>
      <c r="K980" s="4"/>
      <c r="L980" s="4"/>
      <c r="M980" s="4"/>
      <c r="N980" s="4"/>
      <c r="P980" s="4"/>
    </row>
    <row r="981" spans="2:16" ht="15" hidden="1" customHeight="1" x14ac:dyDescent="0.4">
      <c r="B981" s="65">
        <f t="shared" si="526"/>
        <v>718</v>
      </c>
      <c r="C981" s="71">
        <v>32420</v>
      </c>
      <c r="D981" s="77">
        <v>280</v>
      </c>
      <c r="E981" s="71">
        <v>3020</v>
      </c>
      <c r="F981" s="68"/>
      <c r="G981" s="68"/>
      <c r="H981" s="4">
        <v>7</v>
      </c>
      <c r="I981" s="4">
        <v>1</v>
      </c>
      <c r="J981" s="65">
        <v>8</v>
      </c>
      <c r="K981" s="4"/>
      <c r="L981" s="4"/>
      <c r="M981" s="4"/>
      <c r="N981" s="4"/>
      <c r="P981" s="4"/>
    </row>
    <row r="982" spans="2:16" ht="15" hidden="1" customHeight="1" x14ac:dyDescent="0.4">
      <c r="B982" s="65">
        <f t="shared" si="526"/>
        <v>818</v>
      </c>
      <c r="C982" s="71">
        <v>30700</v>
      </c>
      <c r="D982" s="77">
        <v>280</v>
      </c>
      <c r="E982" s="71">
        <v>2810</v>
      </c>
      <c r="F982" s="68"/>
      <c r="G982" s="68"/>
      <c r="H982" s="4">
        <v>8</v>
      </c>
      <c r="I982" s="4">
        <v>1</v>
      </c>
      <c r="J982" s="65">
        <v>8</v>
      </c>
      <c r="K982" s="4"/>
      <c r="L982" s="4"/>
      <c r="M982" s="4"/>
      <c r="N982" s="4"/>
      <c r="P982" s="4"/>
    </row>
    <row r="983" spans="2:16" ht="15" hidden="1" customHeight="1" x14ac:dyDescent="0.4">
      <c r="B983" s="65">
        <f t="shared" si="526"/>
        <v>918</v>
      </c>
      <c r="C983" s="71">
        <v>30890</v>
      </c>
      <c r="D983" s="77">
        <v>280</v>
      </c>
      <c r="E983" s="71">
        <v>2840</v>
      </c>
      <c r="F983" s="68"/>
      <c r="G983" s="68"/>
      <c r="H983" s="4">
        <v>9</v>
      </c>
      <c r="I983" s="4">
        <v>1</v>
      </c>
      <c r="J983" s="65">
        <v>8</v>
      </c>
      <c r="K983" s="4"/>
      <c r="L983" s="4"/>
      <c r="M983" s="4"/>
      <c r="N983" s="4"/>
      <c r="P983" s="4"/>
    </row>
    <row r="984" spans="2:16" ht="15" hidden="1" customHeight="1" x14ac:dyDescent="0.4">
      <c r="B984" s="65">
        <f t="shared" si="526"/>
        <v>1018</v>
      </c>
      <c r="C984" s="71">
        <v>28010</v>
      </c>
      <c r="D984" s="77">
        <v>280</v>
      </c>
      <c r="E984" s="71">
        <v>2490</v>
      </c>
      <c r="F984" s="68"/>
      <c r="G984" s="68"/>
      <c r="H984" s="4">
        <v>10</v>
      </c>
      <c r="I984" s="4">
        <v>1</v>
      </c>
      <c r="J984" s="65">
        <v>8</v>
      </c>
      <c r="K984" s="4"/>
      <c r="L984" s="4"/>
      <c r="M984" s="4"/>
      <c r="N984" s="4"/>
      <c r="P984" s="4"/>
    </row>
    <row r="985" spans="2:16" ht="15" hidden="1" customHeight="1" x14ac:dyDescent="0.4">
      <c r="B985" s="65">
        <f t="shared" si="526"/>
        <v>114</v>
      </c>
      <c r="C985" s="71">
        <v>18660</v>
      </c>
      <c r="D985" s="77">
        <v>280</v>
      </c>
      <c r="E985" s="71">
        <v>2850</v>
      </c>
      <c r="F985" s="68"/>
      <c r="G985" s="68"/>
      <c r="H985" s="4">
        <v>1</v>
      </c>
      <c r="I985" s="4">
        <v>1</v>
      </c>
      <c r="J985" s="65">
        <v>4</v>
      </c>
      <c r="K985" s="4"/>
      <c r="L985" s="4"/>
      <c r="M985" s="4"/>
      <c r="N985" s="4"/>
      <c r="P985" s="4"/>
    </row>
    <row r="986" spans="2:16" ht="15" hidden="1" customHeight="1" x14ac:dyDescent="0.4">
      <c r="B986" s="65">
        <f t="shared" si="526"/>
        <v>214</v>
      </c>
      <c r="C986" s="71">
        <v>17980</v>
      </c>
      <c r="D986" s="77">
        <v>280</v>
      </c>
      <c r="E986" s="71">
        <v>2720</v>
      </c>
      <c r="F986" s="68"/>
      <c r="G986" s="68"/>
      <c r="H986" s="4">
        <v>2</v>
      </c>
      <c r="I986" s="4">
        <v>1</v>
      </c>
      <c r="J986" s="65">
        <v>4</v>
      </c>
      <c r="K986" s="4"/>
      <c r="L986" s="4"/>
      <c r="M986" s="4"/>
      <c r="N986" s="4"/>
      <c r="P986" s="4"/>
    </row>
    <row r="987" spans="2:16" ht="15" hidden="1" customHeight="1" x14ac:dyDescent="0.4">
      <c r="B987" s="65">
        <f t="shared" si="526"/>
        <v>314</v>
      </c>
      <c r="C987" s="71">
        <v>23440</v>
      </c>
      <c r="D987" s="77">
        <v>280</v>
      </c>
      <c r="E987" s="71">
        <v>3820</v>
      </c>
      <c r="F987" s="68"/>
      <c r="G987" s="68"/>
      <c r="H987" s="4">
        <v>3</v>
      </c>
      <c r="I987" s="4">
        <v>1</v>
      </c>
      <c r="J987" s="65">
        <v>4</v>
      </c>
      <c r="K987" s="4"/>
      <c r="L987" s="4"/>
      <c r="M987" s="4"/>
      <c r="N987" s="4"/>
      <c r="P987" s="4"/>
    </row>
    <row r="988" spans="2:16" ht="15" hidden="1" customHeight="1" x14ac:dyDescent="0.4">
      <c r="B988" s="65">
        <f t="shared" si="526"/>
        <v>414</v>
      </c>
      <c r="C988" s="71">
        <v>18770</v>
      </c>
      <c r="D988" s="77">
        <v>280</v>
      </c>
      <c r="E988" s="71">
        <v>2880</v>
      </c>
      <c r="F988" s="68"/>
      <c r="G988" s="68"/>
      <c r="H988" s="4">
        <v>4</v>
      </c>
      <c r="I988" s="4">
        <v>1</v>
      </c>
      <c r="J988" s="65">
        <v>4</v>
      </c>
      <c r="K988" s="4"/>
      <c r="L988" s="4"/>
      <c r="M988" s="4"/>
      <c r="N988" s="4"/>
      <c r="P988" s="4"/>
    </row>
    <row r="989" spans="2:16" ht="15" hidden="1" customHeight="1" x14ac:dyDescent="0.4">
      <c r="B989" s="65">
        <f t="shared" si="526"/>
        <v>514</v>
      </c>
      <c r="C989" s="71">
        <v>21430</v>
      </c>
      <c r="D989" s="77">
        <v>280</v>
      </c>
      <c r="E989" s="71">
        <v>3430</v>
      </c>
      <c r="F989" s="68"/>
      <c r="G989" s="68"/>
      <c r="H989" s="4">
        <v>5</v>
      </c>
      <c r="I989" s="4">
        <v>1</v>
      </c>
      <c r="J989" s="65">
        <v>4</v>
      </c>
      <c r="K989" s="4"/>
      <c r="L989" s="4"/>
      <c r="M989" s="4"/>
      <c r="N989" s="4"/>
      <c r="P989" s="4"/>
    </row>
    <row r="990" spans="2:16" ht="15" hidden="1" customHeight="1" x14ac:dyDescent="0.4">
      <c r="B990" s="65">
        <f t="shared" si="526"/>
        <v>614</v>
      </c>
      <c r="C990" s="71">
        <v>21350</v>
      </c>
      <c r="D990" s="77">
        <v>280</v>
      </c>
      <c r="E990" s="71">
        <v>3400</v>
      </c>
      <c r="F990" s="68"/>
      <c r="G990" s="68"/>
      <c r="H990" s="4">
        <v>6</v>
      </c>
      <c r="I990" s="4">
        <v>1</v>
      </c>
      <c r="J990" s="65">
        <v>4</v>
      </c>
      <c r="K990" s="4"/>
      <c r="L990" s="4"/>
      <c r="M990" s="4"/>
      <c r="N990" s="4"/>
      <c r="P990" s="4"/>
    </row>
    <row r="991" spans="2:16" ht="15" hidden="1" customHeight="1" x14ac:dyDescent="0.4">
      <c r="B991" s="65">
        <f t="shared" si="526"/>
        <v>714</v>
      </c>
      <c r="C991" s="71">
        <v>19450</v>
      </c>
      <c r="D991" s="77">
        <v>280</v>
      </c>
      <c r="E991" s="71">
        <v>3020</v>
      </c>
      <c r="F991" s="68"/>
      <c r="G991" s="68"/>
      <c r="H991" s="4">
        <v>7</v>
      </c>
      <c r="I991" s="4">
        <v>1</v>
      </c>
      <c r="J991" s="65">
        <v>4</v>
      </c>
      <c r="K991" s="4"/>
      <c r="L991" s="4"/>
      <c r="M991" s="4"/>
      <c r="N991" s="4"/>
      <c r="P991" s="4"/>
    </row>
    <row r="992" spans="2:16" ht="15" hidden="1" customHeight="1" x14ac:dyDescent="0.4">
      <c r="B992" s="65">
        <f t="shared" si="526"/>
        <v>814</v>
      </c>
      <c r="C992" s="71">
        <v>18420</v>
      </c>
      <c r="D992" s="77">
        <v>280</v>
      </c>
      <c r="E992" s="71">
        <v>2810</v>
      </c>
      <c r="F992" s="68"/>
      <c r="G992" s="68"/>
      <c r="H992" s="4">
        <v>8</v>
      </c>
      <c r="I992" s="4">
        <v>1</v>
      </c>
      <c r="J992" s="65">
        <v>4</v>
      </c>
      <c r="K992" s="4"/>
      <c r="L992" s="4"/>
      <c r="M992" s="4"/>
      <c r="N992" s="4"/>
      <c r="P992" s="4"/>
    </row>
    <row r="993" spans="2:16" ht="15" hidden="1" customHeight="1" x14ac:dyDescent="0.4">
      <c r="B993" s="65">
        <f t="shared" si="526"/>
        <v>914</v>
      </c>
      <c r="C993" s="71">
        <v>18530</v>
      </c>
      <c r="D993" s="77">
        <v>280</v>
      </c>
      <c r="E993" s="71">
        <v>2840</v>
      </c>
      <c r="F993" s="68"/>
      <c r="G993" s="68"/>
      <c r="H993" s="4">
        <v>9</v>
      </c>
      <c r="I993" s="4">
        <v>1</v>
      </c>
      <c r="J993" s="65">
        <v>4</v>
      </c>
      <c r="K993" s="4"/>
      <c r="L993" s="4"/>
      <c r="M993" s="4"/>
      <c r="N993" s="4"/>
      <c r="P993" s="4"/>
    </row>
    <row r="994" spans="2:16" ht="15" hidden="1" customHeight="1" x14ac:dyDescent="0.4">
      <c r="B994" s="65">
        <f t="shared" si="526"/>
        <v>1014</v>
      </c>
      <c r="C994" s="71">
        <v>16800</v>
      </c>
      <c r="D994" s="77">
        <v>280</v>
      </c>
      <c r="E994" s="71">
        <v>2490</v>
      </c>
      <c r="F994" s="68"/>
      <c r="G994" s="68"/>
      <c r="H994" s="4">
        <v>10</v>
      </c>
      <c r="I994" s="4">
        <v>1</v>
      </c>
      <c r="J994" s="65">
        <v>4</v>
      </c>
      <c r="K994" s="4"/>
      <c r="L994" s="4"/>
      <c r="M994" s="4"/>
      <c r="N994" s="4"/>
      <c r="P994" s="4"/>
    </row>
    <row r="995" spans="2:16" ht="15" hidden="1" customHeight="1" x14ac:dyDescent="0.4">
      <c r="B995" s="65">
        <f t="shared" si="526"/>
        <v>128</v>
      </c>
      <c r="C995" s="71">
        <v>37260</v>
      </c>
      <c r="D995" s="77">
        <v>340</v>
      </c>
      <c r="E995" s="71">
        <v>2990</v>
      </c>
      <c r="F995" s="4"/>
      <c r="G995" s="4"/>
      <c r="H995" s="4">
        <v>1</v>
      </c>
      <c r="I995" s="4">
        <v>2</v>
      </c>
      <c r="J995" s="65">
        <v>8</v>
      </c>
      <c r="K995" s="4"/>
      <c r="L995" s="4"/>
      <c r="M995" s="4"/>
      <c r="N995" s="4"/>
    </row>
    <row r="996" spans="2:16" ht="15" hidden="1" customHeight="1" x14ac:dyDescent="0.4">
      <c r="B996" s="65">
        <f t="shared" si="526"/>
        <v>228</v>
      </c>
      <c r="C996" s="71">
        <v>36050</v>
      </c>
      <c r="D996" s="77">
        <v>340</v>
      </c>
      <c r="E996" s="71">
        <v>2850</v>
      </c>
      <c r="F996" s="4"/>
      <c r="G996" s="4"/>
      <c r="H996" s="4">
        <v>2</v>
      </c>
      <c r="I996" s="4">
        <v>2</v>
      </c>
      <c r="J996" s="65">
        <v>8</v>
      </c>
      <c r="K996" s="4"/>
      <c r="L996" s="4"/>
      <c r="M996" s="4"/>
      <c r="N996" s="4"/>
    </row>
    <row r="997" spans="2:16" ht="15" hidden="1" customHeight="1" x14ac:dyDescent="0.4">
      <c r="B997" s="65">
        <f t="shared" si="526"/>
        <v>328</v>
      </c>
      <c r="C997" s="71">
        <v>45790</v>
      </c>
      <c r="D997" s="77">
        <v>340</v>
      </c>
      <c r="E997" s="71">
        <v>4000</v>
      </c>
      <c r="F997" s="4"/>
      <c r="G997" s="4"/>
      <c r="H997" s="4">
        <v>3</v>
      </c>
      <c r="I997" s="4">
        <v>2</v>
      </c>
      <c r="J997" s="65">
        <v>8</v>
      </c>
      <c r="K997" s="4"/>
      <c r="L997" s="4"/>
      <c r="M997" s="4"/>
      <c r="N997" s="4"/>
    </row>
    <row r="998" spans="2:16" ht="15" hidden="1" customHeight="1" x14ac:dyDescent="0.4">
      <c r="B998" s="65">
        <f t="shared" si="526"/>
        <v>428</v>
      </c>
      <c r="C998" s="71">
        <v>37440</v>
      </c>
      <c r="D998" s="77">
        <v>340</v>
      </c>
      <c r="E998" s="71">
        <v>3020</v>
      </c>
      <c r="F998" s="4"/>
      <c r="G998" s="4"/>
      <c r="H998" s="4">
        <v>4</v>
      </c>
      <c r="I998" s="4">
        <v>2</v>
      </c>
      <c r="J998" s="65">
        <v>8</v>
      </c>
      <c r="K998" s="4"/>
      <c r="L998" s="4"/>
      <c r="M998" s="4"/>
      <c r="N998" s="4"/>
    </row>
    <row r="999" spans="2:16" ht="15" hidden="1" customHeight="1" x14ac:dyDescent="0.4">
      <c r="B999" s="65">
        <f t="shared" si="526"/>
        <v>528</v>
      </c>
      <c r="C999" s="71">
        <v>42130</v>
      </c>
      <c r="D999" s="77">
        <v>340</v>
      </c>
      <c r="E999" s="71">
        <v>3590</v>
      </c>
      <c r="F999" s="4"/>
      <c r="G999" s="4"/>
      <c r="H999" s="4">
        <v>5</v>
      </c>
      <c r="I999" s="4">
        <v>2</v>
      </c>
      <c r="J999" s="65">
        <v>8</v>
      </c>
      <c r="K999" s="4"/>
      <c r="L999" s="4"/>
      <c r="M999" s="4"/>
      <c r="N999" s="4"/>
    </row>
    <row r="1000" spans="2:16" ht="15" hidden="1" customHeight="1" x14ac:dyDescent="0.4">
      <c r="B1000" s="65">
        <f t="shared" si="526"/>
        <v>628</v>
      </c>
      <c r="C1000" s="71">
        <v>42040</v>
      </c>
      <c r="D1000" s="77">
        <v>340</v>
      </c>
      <c r="E1000" s="71">
        <v>3560</v>
      </c>
      <c r="F1000" s="4"/>
      <c r="G1000" s="4"/>
      <c r="H1000" s="4">
        <v>6</v>
      </c>
      <c r="I1000" s="4">
        <v>2</v>
      </c>
      <c r="J1000" s="65">
        <v>8</v>
      </c>
      <c r="K1000" s="4"/>
      <c r="L1000" s="4"/>
      <c r="M1000" s="4"/>
      <c r="N1000" s="4"/>
    </row>
    <row r="1001" spans="2:16" ht="15" hidden="1" customHeight="1" x14ac:dyDescent="0.4">
      <c r="B1001" s="65">
        <f t="shared" si="526"/>
        <v>728</v>
      </c>
      <c r="C1001" s="71">
        <v>38640</v>
      </c>
      <c r="D1001" s="77">
        <v>340</v>
      </c>
      <c r="E1001" s="71">
        <v>3160</v>
      </c>
      <c r="F1001" s="68"/>
      <c r="G1001" s="68"/>
      <c r="H1001" s="4">
        <v>7</v>
      </c>
      <c r="I1001" s="4">
        <v>2</v>
      </c>
      <c r="J1001" s="65">
        <v>8</v>
      </c>
      <c r="K1001" s="4"/>
      <c r="L1001" s="4"/>
      <c r="M1001" s="4"/>
      <c r="N1001" s="4"/>
    </row>
    <row r="1002" spans="2:16" ht="15" hidden="1" customHeight="1" x14ac:dyDescent="0.4">
      <c r="B1002" s="65">
        <f t="shared" si="526"/>
        <v>828</v>
      </c>
      <c r="C1002" s="71">
        <v>36800</v>
      </c>
      <c r="D1002" s="77">
        <v>340</v>
      </c>
      <c r="E1002" s="71">
        <v>2940</v>
      </c>
      <c r="F1002" s="68"/>
      <c r="G1002" s="68"/>
      <c r="H1002" s="4">
        <v>8</v>
      </c>
      <c r="I1002" s="4">
        <v>2</v>
      </c>
      <c r="J1002" s="65">
        <v>8</v>
      </c>
      <c r="K1002" s="4"/>
      <c r="L1002" s="4"/>
      <c r="M1002" s="4"/>
      <c r="N1002" s="4"/>
    </row>
    <row r="1003" spans="2:16" ht="15" hidden="1" customHeight="1" x14ac:dyDescent="0.4">
      <c r="B1003" s="65">
        <f t="shared" si="526"/>
        <v>928</v>
      </c>
      <c r="C1003" s="71">
        <v>36980</v>
      </c>
      <c r="D1003" s="77">
        <v>340</v>
      </c>
      <c r="E1003" s="71">
        <v>2980</v>
      </c>
      <c r="F1003" s="68"/>
      <c r="G1003" s="68"/>
      <c r="H1003" s="4">
        <v>9</v>
      </c>
      <c r="I1003" s="4">
        <v>2</v>
      </c>
      <c r="J1003" s="65">
        <v>8</v>
      </c>
      <c r="K1003" s="4"/>
      <c r="L1003" s="4"/>
      <c r="M1003" s="4"/>
      <c r="N1003" s="4"/>
    </row>
    <row r="1004" spans="2:16" ht="15" hidden="1" customHeight="1" x14ac:dyDescent="0.4">
      <c r="B1004" s="65">
        <f t="shared" si="526"/>
        <v>1028</v>
      </c>
      <c r="C1004" s="71">
        <v>33890</v>
      </c>
      <c r="D1004" s="77">
        <v>340</v>
      </c>
      <c r="E1004" s="71">
        <v>2610</v>
      </c>
      <c r="F1004" s="68"/>
      <c r="G1004" s="68"/>
      <c r="H1004" s="4">
        <v>10</v>
      </c>
      <c r="I1004" s="4">
        <v>2</v>
      </c>
      <c r="J1004" s="65">
        <v>8</v>
      </c>
      <c r="K1004" s="4"/>
      <c r="L1004" s="4"/>
      <c r="M1004" s="4"/>
      <c r="N1004" s="4"/>
    </row>
    <row r="1005" spans="2:16" ht="15" hidden="1" customHeight="1" x14ac:dyDescent="0.4">
      <c r="B1005" s="65">
        <f t="shared" si="526"/>
        <v>124</v>
      </c>
      <c r="C1005" s="71">
        <v>22360</v>
      </c>
      <c r="D1005" s="77">
        <v>340</v>
      </c>
      <c r="E1005" s="71">
        <v>2990</v>
      </c>
      <c r="F1005" s="68"/>
      <c r="G1005" s="68"/>
      <c r="H1005" s="4">
        <v>1</v>
      </c>
      <c r="I1005" s="4">
        <v>2</v>
      </c>
      <c r="J1005" s="65">
        <v>4</v>
      </c>
      <c r="K1005" s="4"/>
      <c r="L1005" s="4"/>
      <c r="M1005" s="4"/>
      <c r="N1005" s="4"/>
    </row>
    <row r="1006" spans="2:16" ht="15" hidden="1" customHeight="1" x14ac:dyDescent="0.4">
      <c r="B1006" s="65">
        <f t="shared" si="526"/>
        <v>224</v>
      </c>
      <c r="C1006" s="71">
        <v>21630</v>
      </c>
      <c r="D1006" s="77">
        <v>340</v>
      </c>
      <c r="E1006" s="71">
        <v>2850</v>
      </c>
      <c r="F1006" s="68"/>
      <c r="G1006" s="68"/>
      <c r="H1006" s="4">
        <v>2</v>
      </c>
      <c r="I1006" s="4">
        <v>2</v>
      </c>
      <c r="J1006" s="65">
        <v>4</v>
      </c>
      <c r="K1006" s="4"/>
      <c r="L1006" s="4"/>
      <c r="M1006" s="4"/>
      <c r="N1006" s="4"/>
    </row>
    <row r="1007" spans="2:16" ht="15" hidden="1" customHeight="1" x14ac:dyDescent="0.4">
      <c r="B1007" s="65">
        <f t="shared" si="526"/>
        <v>324</v>
      </c>
      <c r="C1007" s="71">
        <v>27470</v>
      </c>
      <c r="D1007" s="77">
        <v>340</v>
      </c>
      <c r="E1007" s="71">
        <v>4000</v>
      </c>
      <c r="F1007" s="68"/>
      <c r="G1007" s="68"/>
      <c r="H1007" s="4">
        <v>3</v>
      </c>
      <c r="I1007" s="4">
        <v>2</v>
      </c>
      <c r="J1007" s="65">
        <v>4</v>
      </c>
      <c r="K1007" s="4"/>
      <c r="L1007" s="4"/>
      <c r="M1007" s="4"/>
      <c r="N1007" s="4"/>
    </row>
    <row r="1008" spans="2:16" ht="15" hidden="1" customHeight="1" x14ac:dyDescent="0.4">
      <c r="B1008" s="65">
        <f t="shared" si="526"/>
        <v>424</v>
      </c>
      <c r="C1008" s="71">
        <v>22470</v>
      </c>
      <c r="D1008" s="77">
        <v>340</v>
      </c>
      <c r="E1008" s="71">
        <v>3020</v>
      </c>
      <c r="F1008" s="68"/>
      <c r="G1008" s="68"/>
      <c r="H1008" s="4">
        <v>4</v>
      </c>
      <c r="I1008" s="4">
        <v>2</v>
      </c>
      <c r="J1008" s="65">
        <v>4</v>
      </c>
      <c r="K1008" s="4"/>
      <c r="L1008" s="4"/>
      <c r="M1008" s="4"/>
      <c r="N1008" s="4"/>
    </row>
    <row r="1009" spans="2:14" ht="15" hidden="1" customHeight="1" x14ac:dyDescent="0.4">
      <c r="B1009" s="65">
        <f t="shared" si="526"/>
        <v>524</v>
      </c>
      <c r="C1009" s="71">
        <v>25280</v>
      </c>
      <c r="D1009" s="77">
        <v>340</v>
      </c>
      <c r="E1009" s="71">
        <v>3590</v>
      </c>
      <c r="F1009" s="68"/>
      <c r="G1009" s="68"/>
      <c r="H1009" s="4">
        <v>5</v>
      </c>
      <c r="I1009" s="4">
        <v>2</v>
      </c>
      <c r="J1009" s="65">
        <v>4</v>
      </c>
      <c r="K1009" s="4"/>
      <c r="L1009" s="4"/>
      <c r="M1009" s="4"/>
      <c r="N1009" s="4"/>
    </row>
    <row r="1010" spans="2:14" ht="15" hidden="1" customHeight="1" x14ac:dyDescent="0.4">
      <c r="B1010" s="65">
        <f t="shared" si="526"/>
        <v>624</v>
      </c>
      <c r="C1010" s="71">
        <v>25220</v>
      </c>
      <c r="D1010" s="77">
        <v>340</v>
      </c>
      <c r="E1010" s="71">
        <v>3560</v>
      </c>
      <c r="F1010" s="68"/>
      <c r="G1010" s="68"/>
      <c r="H1010" s="4">
        <v>6</v>
      </c>
      <c r="I1010" s="4">
        <v>2</v>
      </c>
      <c r="J1010" s="65">
        <v>4</v>
      </c>
      <c r="K1010" s="4"/>
      <c r="L1010" s="4"/>
      <c r="M1010" s="4"/>
      <c r="N1010" s="4"/>
    </row>
    <row r="1011" spans="2:14" ht="15" hidden="1" customHeight="1" x14ac:dyDescent="0.4">
      <c r="B1011" s="65">
        <f t="shared" si="526"/>
        <v>724</v>
      </c>
      <c r="C1011" s="71">
        <v>23180</v>
      </c>
      <c r="D1011" s="77">
        <v>340</v>
      </c>
      <c r="E1011" s="71">
        <v>3160</v>
      </c>
      <c r="F1011" s="68"/>
      <c r="G1011" s="68"/>
      <c r="H1011" s="4">
        <v>7</v>
      </c>
      <c r="I1011" s="4">
        <v>2</v>
      </c>
      <c r="J1011" s="65">
        <v>4</v>
      </c>
      <c r="K1011" s="4"/>
      <c r="L1011" s="4"/>
      <c r="M1011" s="4"/>
      <c r="N1011" s="4"/>
    </row>
    <row r="1012" spans="2:14" ht="15" hidden="1" customHeight="1" x14ac:dyDescent="0.4">
      <c r="B1012" s="65">
        <f t="shared" si="526"/>
        <v>824</v>
      </c>
      <c r="C1012" s="71">
        <v>22080</v>
      </c>
      <c r="D1012" s="77">
        <v>340</v>
      </c>
      <c r="E1012" s="71">
        <v>2940</v>
      </c>
      <c r="F1012" s="68"/>
      <c r="G1012" s="68"/>
      <c r="H1012" s="4">
        <v>8</v>
      </c>
      <c r="I1012" s="4">
        <v>2</v>
      </c>
      <c r="J1012" s="65">
        <v>4</v>
      </c>
      <c r="K1012" s="4"/>
      <c r="L1012" s="4"/>
      <c r="M1012" s="4"/>
      <c r="N1012" s="4"/>
    </row>
    <row r="1013" spans="2:14" ht="15" hidden="1" customHeight="1" x14ac:dyDescent="0.4">
      <c r="B1013" s="65">
        <f t="shared" si="526"/>
        <v>924</v>
      </c>
      <c r="C1013" s="71">
        <v>22190</v>
      </c>
      <c r="D1013" s="77">
        <v>340</v>
      </c>
      <c r="E1013" s="71">
        <v>2980</v>
      </c>
      <c r="F1013" s="68"/>
      <c r="G1013" s="68"/>
      <c r="H1013" s="4">
        <v>9</v>
      </c>
      <c r="I1013" s="4">
        <v>2</v>
      </c>
      <c r="J1013" s="65">
        <v>4</v>
      </c>
      <c r="K1013" s="4"/>
      <c r="L1013" s="4"/>
      <c r="M1013" s="4"/>
      <c r="N1013" s="4"/>
    </row>
    <row r="1014" spans="2:14" ht="15" hidden="1" customHeight="1" x14ac:dyDescent="0.4">
      <c r="B1014" s="65">
        <f t="shared" si="526"/>
        <v>1024</v>
      </c>
      <c r="C1014" s="71">
        <v>20330</v>
      </c>
      <c r="D1014" s="77">
        <v>340</v>
      </c>
      <c r="E1014" s="71">
        <v>2610</v>
      </c>
      <c r="F1014" s="68"/>
      <c r="G1014" s="68"/>
      <c r="H1014" s="4">
        <v>10</v>
      </c>
      <c r="I1014" s="4">
        <v>2</v>
      </c>
      <c r="J1014" s="65">
        <v>4</v>
      </c>
      <c r="K1014" s="4"/>
      <c r="L1014" s="4"/>
      <c r="M1014" s="4"/>
      <c r="N1014" s="4"/>
    </row>
    <row r="1015" spans="2:14" ht="15" hidden="1" customHeight="1" x14ac:dyDescent="0.4">
      <c r="B1015" s="65">
        <f t="shared" si="526"/>
        <v>138</v>
      </c>
      <c r="C1015" s="71">
        <v>48530</v>
      </c>
      <c r="D1015" s="77">
        <v>510</v>
      </c>
      <c r="E1015" s="71">
        <v>3200</v>
      </c>
      <c r="F1015" s="68"/>
      <c r="G1015" s="68"/>
      <c r="H1015" s="4">
        <v>1</v>
      </c>
      <c r="I1015" s="4">
        <v>3</v>
      </c>
      <c r="J1015" s="65">
        <v>8</v>
      </c>
      <c r="K1015" s="78"/>
      <c r="L1015" s="4"/>
      <c r="M1015" s="4"/>
      <c r="N1015" s="4"/>
    </row>
    <row r="1016" spans="2:14" ht="15" hidden="1" customHeight="1" x14ac:dyDescent="0.4">
      <c r="B1016" s="65">
        <f t="shared" si="526"/>
        <v>238</v>
      </c>
      <c r="C1016" s="71">
        <v>47170</v>
      </c>
      <c r="D1016" s="77">
        <v>510</v>
      </c>
      <c r="E1016" s="71">
        <v>3050</v>
      </c>
      <c r="F1016" s="68"/>
      <c r="G1016" s="68"/>
      <c r="H1016" s="4">
        <v>2</v>
      </c>
      <c r="I1016" s="4">
        <v>3</v>
      </c>
      <c r="J1016" s="65">
        <v>8</v>
      </c>
      <c r="K1016" s="78"/>
      <c r="L1016" s="4"/>
      <c r="M1016" s="4"/>
      <c r="N1016" s="4"/>
    </row>
    <row r="1017" spans="2:14" ht="15" hidden="1" customHeight="1" x14ac:dyDescent="0.4">
      <c r="B1017" s="65">
        <f t="shared" si="526"/>
        <v>338</v>
      </c>
      <c r="C1017" s="71">
        <v>57900</v>
      </c>
      <c r="D1017" s="77">
        <v>510</v>
      </c>
      <c r="E1017" s="71">
        <v>4280</v>
      </c>
      <c r="F1017" s="68"/>
      <c r="G1017" s="68"/>
      <c r="H1017" s="4">
        <v>3</v>
      </c>
      <c r="I1017" s="4">
        <v>3</v>
      </c>
      <c r="J1017" s="65">
        <v>8</v>
      </c>
      <c r="K1017" s="4"/>
      <c r="L1017" s="4"/>
      <c r="M1017" s="4"/>
      <c r="N1017" s="4"/>
    </row>
    <row r="1018" spans="2:14" ht="15" hidden="1" customHeight="1" x14ac:dyDescent="0.4">
      <c r="B1018" s="65">
        <f t="shared" si="526"/>
        <v>438</v>
      </c>
      <c r="C1018" s="71">
        <v>48690</v>
      </c>
      <c r="D1018" s="77">
        <v>510</v>
      </c>
      <c r="E1018" s="71">
        <v>3230</v>
      </c>
      <c r="F1018" s="68"/>
      <c r="G1018" s="68"/>
      <c r="H1018" s="4">
        <v>4</v>
      </c>
      <c r="I1018" s="4">
        <v>3</v>
      </c>
      <c r="J1018" s="65">
        <v>8</v>
      </c>
      <c r="K1018" s="4"/>
      <c r="L1018" s="4"/>
      <c r="M1018" s="4"/>
      <c r="N1018" s="4"/>
    </row>
    <row r="1019" spans="2:14" ht="15" hidden="1" customHeight="1" x14ac:dyDescent="0.4">
      <c r="B1019" s="65">
        <f t="shared" si="526"/>
        <v>538</v>
      </c>
      <c r="C1019" s="71">
        <v>53700</v>
      </c>
      <c r="D1019" s="77">
        <v>510</v>
      </c>
      <c r="E1019" s="71">
        <v>3850</v>
      </c>
      <c r="F1019" s="68"/>
      <c r="G1019" s="68"/>
      <c r="H1019" s="4">
        <v>5</v>
      </c>
      <c r="I1019" s="4">
        <v>3</v>
      </c>
      <c r="J1019" s="65">
        <v>8</v>
      </c>
      <c r="K1019" s="4"/>
      <c r="L1019" s="4"/>
      <c r="M1019" s="4"/>
      <c r="N1019" s="4"/>
    </row>
    <row r="1020" spans="2:14" ht="15" hidden="1" customHeight="1" x14ac:dyDescent="0.4">
      <c r="B1020" s="65">
        <f t="shared" si="526"/>
        <v>638</v>
      </c>
      <c r="C1020" s="71">
        <v>53710</v>
      </c>
      <c r="D1020" s="77">
        <v>510</v>
      </c>
      <c r="E1020" s="71">
        <v>3810</v>
      </c>
      <c r="F1020" s="68"/>
      <c r="G1020" s="68"/>
      <c r="H1020" s="4">
        <v>6</v>
      </c>
      <c r="I1020" s="4">
        <v>3</v>
      </c>
      <c r="J1020" s="65">
        <v>8</v>
      </c>
      <c r="K1020" s="4"/>
      <c r="L1020" s="4"/>
      <c r="M1020" s="4"/>
      <c r="N1020" s="4"/>
    </row>
    <row r="1021" spans="2:14" ht="15" hidden="1" customHeight="1" x14ac:dyDescent="0.4">
      <c r="B1021" s="65">
        <f t="shared" si="526"/>
        <v>738</v>
      </c>
      <c r="C1021" s="71">
        <v>49950</v>
      </c>
      <c r="D1021" s="77">
        <v>510</v>
      </c>
      <c r="E1021" s="71">
        <v>3390</v>
      </c>
      <c r="F1021" s="68"/>
      <c r="G1021" s="68"/>
      <c r="H1021" s="4">
        <v>7</v>
      </c>
      <c r="I1021" s="4">
        <v>3</v>
      </c>
      <c r="J1021" s="65">
        <v>8</v>
      </c>
      <c r="K1021" s="4"/>
      <c r="L1021" s="4"/>
      <c r="M1021" s="4"/>
      <c r="N1021" s="4"/>
    </row>
    <row r="1022" spans="2:14" ht="15" hidden="1" customHeight="1" x14ac:dyDescent="0.4">
      <c r="B1022" s="65">
        <f t="shared" si="526"/>
        <v>838</v>
      </c>
      <c r="C1022" s="71">
        <v>47960</v>
      </c>
      <c r="D1022" s="77">
        <v>510</v>
      </c>
      <c r="E1022" s="71">
        <v>3150</v>
      </c>
      <c r="F1022" s="68"/>
      <c r="G1022" s="68"/>
      <c r="H1022" s="4">
        <v>8</v>
      </c>
      <c r="I1022" s="4">
        <v>3</v>
      </c>
      <c r="J1022" s="65">
        <v>8</v>
      </c>
      <c r="K1022" s="4"/>
      <c r="L1022" s="4"/>
      <c r="M1022" s="4"/>
      <c r="N1022" s="4"/>
    </row>
    <row r="1023" spans="2:14" ht="15" hidden="1" customHeight="1" x14ac:dyDescent="0.4">
      <c r="B1023" s="65">
        <f t="shared" si="526"/>
        <v>938</v>
      </c>
      <c r="C1023" s="71">
        <v>48060</v>
      </c>
      <c r="D1023" s="77">
        <v>510</v>
      </c>
      <c r="E1023" s="71">
        <v>3190</v>
      </c>
      <c r="F1023" s="68"/>
      <c r="G1023" s="68"/>
      <c r="H1023" s="4">
        <v>9</v>
      </c>
      <c r="I1023" s="4">
        <v>3</v>
      </c>
      <c r="J1023" s="65">
        <v>8</v>
      </c>
      <c r="K1023" s="4"/>
      <c r="L1023" s="4"/>
      <c r="M1023" s="4"/>
      <c r="N1023" s="4"/>
    </row>
    <row r="1024" spans="2:14" ht="15" hidden="1" customHeight="1" x14ac:dyDescent="0.4">
      <c r="B1024" s="65">
        <f t="shared" si="526"/>
        <v>1038</v>
      </c>
      <c r="C1024" s="71">
        <v>44810</v>
      </c>
      <c r="D1024" s="77">
        <v>510</v>
      </c>
      <c r="E1024" s="71">
        <v>2790</v>
      </c>
      <c r="F1024" s="68"/>
      <c r="G1024" s="68"/>
      <c r="H1024" s="4">
        <v>10</v>
      </c>
      <c r="I1024" s="4">
        <v>3</v>
      </c>
      <c r="J1024" s="65">
        <v>8</v>
      </c>
      <c r="K1024" s="4"/>
      <c r="L1024" s="4"/>
      <c r="M1024" s="4"/>
      <c r="N1024" s="4"/>
    </row>
    <row r="1025" spans="2:14" ht="15" hidden="1" customHeight="1" x14ac:dyDescent="0.4">
      <c r="B1025" s="65">
        <f t="shared" si="526"/>
        <v>134</v>
      </c>
      <c r="C1025" s="71">
        <v>29120</v>
      </c>
      <c r="D1025" s="77">
        <v>510</v>
      </c>
      <c r="E1025" s="71">
        <v>3200</v>
      </c>
      <c r="F1025" s="68"/>
      <c r="G1025" s="68"/>
      <c r="H1025" s="4">
        <v>1</v>
      </c>
      <c r="I1025" s="4">
        <v>3</v>
      </c>
      <c r="J1025" s="65">
        <v>4</v>
      </c>
      <c r="K1025" s="4"/>
      <c r="L1025" s="4"/>
      <c r="M1025" s="4"/>
      <c r="N1025" s="4"/>
    </row>
    <row r="1026" spans="2:14" ht="15" hidden="1" customHeight="1" x14ac:dyDescent="0.4">
      <c r="B1026" s="65">
        <f t="shared" si="526"/>
        <v>234</v>
      </c>
      <c r="C1026" s="71">
        <v>28300</v>
      </c>
      <c r="D1026" s="77">
        <v>510</v>
      </c>
      <c r="E1026" s="71">
        <v>3050</v>
      </c>
      <c r="F1026" s="68"/>
      <c r="G1026" s="68"/>
      <c r="H1026" s="4">
        <v>2</v>
      </c>
      <c r="I1026" s="4">
        <v>3</v>
      </c>
      <c r="J1026" s="65">
        <v>4</v>
      </c>
      <c r="K1026" s="4"/>
      <c r="L1026" s="4"/>
      <c r="M1026" s="4"/>
      <c r="N1026" s="4"/>
    </row>
    <row r="1027" spans="2:14" ht="15" hidden="1" customHeight="1" x14ac:dyDescent="0.4">
      <c r="B1027" s="65">
        <f t="shared" si="526"/>
        <v>334</v>
      </c>
      <c r="C1027" s="71">
        <v>34740</v>
      </c>
      <c r="D1027" s="77">
        <v>510</v>
      </c>
      <c r="E1027" s="71">
        <v>4280</v>
      </c>
      <c r="F1027" s="68"/>
      <c r="G1027" s="68"/>
      <c r="H1027" s="4">
        <v>3</v>
      </c>
      <c r="I1027" s="4">
        <v>3</v>
      </c>
      <c r="J1027" s="65">
        <v>4</v>
      </c>
      <c r="K1027" s="4"/>
      <c r="L1027" s="4"/>
      <c r="M1027" s="4"/>
      <c r="N1027" s="4"/>
    </row>
    <row r="1028" spans="2:14" ht="15" hidden="1" customHeight="1" x14ac:dyDescent="0.4">
      <c r="B1028" s="65">
        <f t="shared" si="526"/>
        <v>434</v>
      </c>
      <c r="C1028" s="71">
        <v>29210</v>
      </c>
      <c r="D1028" s="77">
        <v>510</v>
      </c>
      <c r="E1028" s="71">
        <v>3230</v>
      </c>
      <c r="F1028" s="68"/>
      <c r="G1028" s="68"/>
      <c r="H1028" s="4">
        <v>4</v>
      </c>
      <c r="I1028" s="4">
        <v>3</v>
      </c>
      <c r="J1028" s="65">
        <v>4</v>
      </c>
      <c r="K1028" s="4"/>
      <c r="L1028" s="4"/>
      <c r="M1028" s="4"/>
      <c r="N1028" s="4"/>
    </row>
    <row r="1029" spans="2:14" ht="15" hidden="1" customHeight="1" x14ac:dyDescent="0.4">
      <c r="B1029" s="65">
        <f t="shared" si="526"/>
        <v>534</v>
      </c>
      <c r="C1029" s="71">
        <v>32220</v>
      </c>
      <c r="D1029" s="77">
        <v>510</v>
      </c>
      <c r="E1029" s="71">
        <v>3850</v>
      </c>
      <c r="F1029" s="68"/>
      <c r="G1029" s="68"/>
      <c r="H1029" s="4">
        <v>5</v>
      </c>
      <c r="I1029" s="4">
        <v>3</v>
      </c>
      <c r="J1029" s="65">
        <v>4</v>
      </c>
      <c r="K1029" s="4"/>
      <c r="L1029" s="4"/>
      <c r="M1029" s="4"/>
      <c r="N1029" s="4"/>
    </row>
    <row r="1030" spans="2:14" ht="15" hidden="1" customHeight="1" x14ac:dyDescent="0.4">
      <c r="B1030" s="65">
        <f t="shared" si="526"/>
        <v>634</v>
      </c>
      <c r="C1030" s="71">
        <v>32230</v>
      </c>
      <c r="D1030" s="77">
        <v>510</v>
      </c>
      <c r="E1030" s="71">
        <v>3810</v>
      </c>
      <c r="F1030" s="68"/>
      <c r="G1030" s="68"/>
      <c r="H1030" s="4">
        <v>6</v>
      </c>
      <c r="I1030" s="4">
        <v>3</v>
      </c>
      <c r="J1030" s="65">
        <v>4</v>
      </c>
      <c r="K1030" s="4"/>
      <c r="L1030" s="4"/>
      <c r="M1030" s="4"/>
      <c r="N1030" s="4"/>
    </row>
    <row r="1031" spans="2:14" ht="15" hidden="1" customHeight="1" x14ac:dyDescent="0.4">
      <c r="B1031" s="65">
        <f t="shared" si="526"/>
        <v>734</v>
      </c>
      <c r="C1031" s="71">
        <v>29970</v>
      </c>
      <c r="D1031" s="77">
        <v>510</v>
      </c>
      <c r="E1031" s="71">
        <v>3390</v>
      </c>
      <c r="F1031" s="68"/>
      <c r="G1031" s="68"/>
      <c r="H1031" s="4">
        <v>7</v>
      </c>
      <c r="I1031" s="4">
        <v>3</v>
      </c>
      <c r="J1031" s="65">
        <v>4</v>
      </c>
      <c r="K1031" s="4"/>
      <c r="L1031" s="4"/>
      <c r="M1031" s="4"/>
      <c r="N1031" s="4"/>
    </row>
    <row r="1032" spans="2:14" ht="15" hidden="1" customHeight="1" x14ac:dyDescent="0.4">
      <c r="B1032" s="65">
        <f t="shared" si="526"/>
        <v>834</v>
      </c>
      <c r="C1032" s="71">
        <v>28780</v>
      </c>
      <c r="D1032" s="77">
        <v>510</v>
      </c>
      <c r="E1032" s="71">
        <v>3150</v>
      </c>
      <c r="F1032" s="68"/>
      <c r="G1032" s="68"/>
      <c r="H1032" s="4">
        <v>8</v>
      </c>
      <c r="I1032" s="4">
        <v>3</v>
      </c>
      <c r="J1032" s="65">
        <v>4</v>
      </c>
      <c r="K1032" s="4"/>
      <c r="L1032" s="4"/>
      <c r="M1032" s="4"/>
      <c r="N1032" s="4"/>
    </row>
    <row r="1033" spans="2:14" ht="15" hidden="1" customHeight="1" x14ac:dyDescent="0.4">
      <c r="B1033" s="65">
        <f t="shared" si="526"/>
        <v>934</v>
      </c>
      <c r="C1033" s="71">
        <v>28840</v>
      </c>
      <c r="D1033" s="77">
        <v>510</v>
      </c>
      <c r="E1033" s="71">
        <v>3190</v>
      </c>
      <c r="F1033" s="68"/>
      <c r="G1033" s="68"/>
      <c r="H1033" s="4">
        <v>9</v>
      </c>
      <c r="I1033" s="4">
        <v>3</v>
      </c>
      <c r="J1033" s="65">
        <v>4</v>
      </c>
      <c r="K1033" s="4"/>
      <c r="L1033" s="4"/>
      <c r="M1033" s="4"/>
      <c r="N1033" s="4"/>
    </row>
    <row r="1034" spans="2:14" ht="15" hidden="1" customHeight="1" x14ac:dyDescent="0.4">
      <c r="B1034" s="65">
        <f t="shared" si="526"/>
        <v>1034</v>
      </c>
      <c r="C1034" s="71">
        <v>26880</v>
      </c>
      <c r="D1034" s="77">
        <v>510</v>
      </c>
      <c r="E1034" s="71">
        <v>2790</v>
      </c>
      <c r="F1034" s="68"/>
      <c r="G1034" s="68"/>
      <c r="H1034" s="4">
        <v>10</v>
      </c>
      <c r="I1034" s="4">
        <v>3</v>
      </c>
      <c r="J1034" s="65">
        <v>4</v>
      </c>
      <c r="K1034" s="4"/>
      <c r="L1034" s="4"/>
      <c r="M1034" s="4"/>
      <c r="N1034" s="4"/>
    </row>
    <row r="1035" spans="2:14" ht="15" hidden="1" customHeight="1" x14ac:dyDescent="0.4">
      <c r="B1035" s="65">
        <f t="shared" si="526"/>
        <v>148</v>
      </c>
      <c r="C1035" s="71">
        <v>61290</v>
      </c>
      <c r="D1035" s="77">
        <v>710</v>
      </c>
      <c r="E1035" s="71">
        <v>3780</v>
      </c>
      <c r="F1035" s="68"/>
      <c r="G1035" s="68"/>
      <c r="H1035" s="4">
        <v>1</v>
      </c>
      <c r="I1035" s="4">
        <v>4</v>
      </c>
      <c r="J1035" s="65">
        <v>8</v>
      </c>
      <c r="K1035" s="4"/>
      <c r="L1035" s="4"/>
      <c r="M1035" s="4"/>
      <c r="N1035" s="4"/>
    </row>
    <row r="1036" spans="2:14" ht="15" hidden="1" customHeight="1" x14ac:dyDescent="0.4">
      <c r="B1036" s="65">
        <f t="shared" si="526"/>
        <v>248</v>
      </c>
      <c r="C1036" s="71">
        <v>59670</v>
      </c>
      <c r="D1036" s="77">
        <v>710</v>
      </c>
      <c r="E1036" s="71">
        <v>3600</v>
      </c>
      <c r="F1036" s="68"/>
      <c r="G1036" s="68"/>
      <c r="H1036" s="4">
        <v>2</v>
      </c>
      <c r="I1036" s="4">
        <v>4</v>
      </c>
      <c r="J1036" s="65">
        <v>8</v>
      </c>
      <c r="K1036" s="4"/>
      <c r="L1036" s="4"/>
      <c r="M1036" s="4"/>
      <c r="N1036" s="4"/>
    </row>
    <row r="1037" spans="2:14" ht="15" hidden="1" customHeight="1" x14ac:dyDescent="0.4">
      <c r="B1037" s="65">
        <f t="shared" si="526"/>
        <v>348</v>
      </c>
      <c r="C1037" s="71">
        <v>72440</v>
      </c>
      <c r="D1037" s="77">
        <v>720</v>
      </c>
      <c r="E1037" s="71">
        <v>5060</v>
      </c>
      <c r="F1037" s="68"/>
      <c r="G1037" s="68"/>
      <c r="H1037" s="4">
        <v>3</v>
      </c>
      <c r="I1037" s="4">
        <v>4</v>
      </c>
      <c r="J1037" s="65">
        <v>8</v>
      </c>
      <c r="K1037" s="4"/>
      <c r="L1037" s="4"/>
      <c r="M1037" s="4"/>
      <c r="N1037" s="4"/>
    </row>
    <row r="1038" spans="2:14" ht="15" hidden="1" customHeight="1" x14ac:dyDescent="0.4">
      <c r="B1038" s="65">
        <f t="shared" si="526"/>
        <v>448</v>
      </c>
      <c r="C1038" s="71">
        <v>61470</v>
      </c>
      <c r="D1038" s="77">
        <v>710</v>
      </c>
      <c r="E1038" s="71">
        <v>3820</v>
      </c>
      <c r="F1038" s="68"/>
      <c r="G1038" s="68"/>
      <c r="H1038" s="4">
        <v>4</v>
      </c>
      <c r="I1038" s="4">
        <v>4</v>
      </c>
      <c r="J1038" s="65">
        <v>8</v>
      </c>
      <c r="K1038" s="4"/>
      <c r="L1038" s="4"/>
      <c r="M1038" s="4"/>
      <c r="N1038" s="4"/>
    </row>
    <row r="1039" spans="2:14" ht="15" hidden="1" customHeight="1" x14ac:dyDescent="0.4">
      <c r="B1039" s="65">
        <f t="shared" si="526"/>
        <v>548</v>
      </c>
      <c r="C1039" s="71">
        <v>67370</v>
      </c>
      <c r="D1039" s="77">
        <v>710</v>
      </c>
      <c r="E1039" s="71">
        <v>4550</v>
      </c>
      <c r="F1039" s="68"/>
      <c r="G1039" s="68"/>
      <c r="H1039" s="4">
        <v>5</v>
      </c>
      <c r="I1039" s="4">
        <v>4</v>
      </c>
      <c r="J1039" s="65">
        <v>8</v>
      </c>
      <c r="K1039" s="4"/>
      <c r="L1039" s="4"/>
      <c r="M1039" s="4"/>
      <c r="N1039" s="4"/>
    </row>
    <row r="1040" spans="2:14" ht="15" hidden="1" customHeight="1" x14ac:dyDescent="0.4">
      <c r="B1040" s="65">
        <f t="shared" ref="B1040:B1054" si="527">VALUE(CONCATENATE(H1040,I1040,J1040))</f>
        <v>648</v>
      </c>
      <c r="C1040" s="71">
        <v>67430</v>
      </c>
      <c r="D1040" s="77">
        <v>710</v>
      </c>
      <c r="E1040" s="71">
        <v>4510</v>
      </c>
      <c r="F1040" s="68"/>
      <c r="G1040" s="68"/>
      <c r="H1040" s="4">
        <v>6</v>
      </c>
      <c r="I1040" s="4">
        <v>4</v>
      </c>
      <c r="J1040" s="65">
        <v>8</v>
      </c>
      <c r="K1040" s="4"/>
      <c r="L1040" s="4"/>
      <c r="M1040" s="4"/>
      <c r="N1040" s="4"/>
    </row>
    <row r="1041" spans="2:14" ht="15" hidden="1" customHeight="1" x14ac:dyDescent="0.4">
      <c r="B1041" s="65">
        <f t="shared" si="527"/>
        <v>748</v>
      </c>
      <c r="C1041" s="71">
        <v>62950</v>
      </c>
      <c r="D1041" s="77">
        <v>710</v>
      </c>
      <c r="E1041" s="71">
        <v>4000</v>
      </c>
      <c r="F1041" s="68"/>
      <c r="G1041" s="68"/>
      <c r="H1041" s="4">
        <v>7</v>
      </c>
      <c r="I1041" s="4">
        <v>4</v>
      </c>
      <c r="J1041" s="65">
        <v>8</v>
      </c>
      <c r="K1041" s="4"/>
      <c r="L1041" s="4"/>
      <c r="M1041" s="4"/>
      <c r="N1041" s="4"/>
    </row>
    <row r="1042" spans="2:14" ht="15" hidden="1" customHeight="1" x14ac:dyDescent="0.4">
      <c r="B1042" s="65">
        <f t="shared" si="527"/>
        <v>848</v>
      </c>
      <c r="C1042" s="71">
        <v>60590</v>
      </c>
      <c r="D1042" s="77">
        <v>710</v>
      </c>
      <c r="E1042" s="71">
        <v>3730</v>
      </c>
      <c r="F1042" s="68"/>
      <c r="G1042" s="68"/>
      <c r="H1042" s="4">
        <v>8</v>
      </c>
      <c r="I1042" s="4">
        <v>4</v>
      </c>
      <c r="J1042" s="65">
        <v>8</v>
      </c>
      <c r="K1042" s="4"/>
      <c r="L1042" s="4"/>
      <c r="M1042" s="4"/>
      <c r="N1042" s="4"/>
    </row>
    <row r="1043" spans="2:14" ht="15" hidden="1" customHeight="1" x14ac:dyDescent="0.4">
      <c r="B1043" s="65">
        <f t="shared" si="527"/>
        <v>948</v>
      </c>
      <c r="C1043" s="71">
        <v>60680</v>
      </c>
      <c r="D1043" s="77">
        <v>710</v>
      </c>
      <c r="E1043" s="71">
        <v>3770</v>
      </c>
      <c r="F1043" s="68"/>
      <c r="G1043" s="68"/>
      <c r="H1043" s="4">
        <v>9</v>
      </c>
      <c r="I1043" s="4">
        <v>4</v>
      </c>
      <c r="J1043" s="65">
        <v>8</v>
      </c>
      <c r="K1043" s="4"/>
      <c r="L1043" s="4"/>
      <c r="M1043" s="4"/>
      <c r="N1043" s="4"/>
    </row>
    <row r="1044" spans="2:14" ht="15" hidden="1" customHeight="1" x14ac:dyDescent="0.4">
      <c r="B1044" s="65">
        <f t="shared" si="527"/>
        <v>1048</v>
      </c>
      <c r="C1044" s="71">
        <v>56880</v>
      </c>
      <c r="D1044" s="77">
        <v>710</v>
      </c>
      <c r="E1044" s="71">
        <v>3300</v>
      </c>
      <c r="F1044" s="68"/>
      <c r="G1044" s="68"/>
      <c r="H1044" s="4">
        <v>10</v>
      </c>
      <c r="I1044" s="4">
        <v>4</v>
      </c>
      <c r="J1044" s="65">
        <v>8</v>
      </c>
      <c r="K1044" s="4"/>
      <c r="L1044" s="4"/>
      <c r="M1044" s="4"/>
      <c r="N1044" s="4"/>
    </row>
    <row r="1045" spans="2:14" ht="15" hidden="1" customHeight="1" x14ac:dyDescent="0.4">
      <c r="B1045" s="65">
        <f t="shared" si="527"/>
        <v>144</v>
      </c>
      <c r="C1045" s="71">
        <v>36780</v>
      </c>
      <c r="D1045" s="77">
        <v>710</v>
      </c>
      <c r="E1045" s="71">
        <v>3780</v>
      </c>
      <c r="F1045" s="68"/>
      <c r="G1045" s="68"/>
      <c r="H1045" s="4">
        <v>1</v>
      </c>
      <c r="I1045" s="4">
        <v>4</v>
      </c>
      <c r="J1045" s="65">
        <v>4</v>
      </c>
      <c r="K1045" s="4"/>
      <c r="L1045" s="4"/>
      <c r="M1045" s="4"/>
      <c r="N1045" s="4"/>
    </row>
    <row r="1046" spans="2:14" ht="15" hidden="1" customHeight="1" x14ac:dyDescent="0.4">
      <c r="B1046" s="65">
        <f t="shared" si="527"/>
        <v>244</v>
      </c>
      <c r="C1046" s="71">
        <v>35800</v>
      </c>
      <c r="D1046" s="77">
        <v>710</v>
      </c>
      <c r="E1046" s="71">
        <v>3600</v>
      </c>
      <c r="F1046" s="68"/>
      <c r="G1046" s="68"/>
      <c r="H1046" s="4">
        <v>2</v>
      </c>
      <c r="I1046" s="4">
        <v>4</v>
      </c>
      <c r="J1046" s="65">
        <v>4</v>
      </c>
      <c r="K1046" s="4"/>
      <c r="L1046" s="4"/>
      <c r="M1046" s="4"/>
      <c r="N1046" s="4"/>
    </row>
    <row r="1047" spans="2:14" ht="15" hidden="1" customHeight="1" x14ac:dyDescent="0.4">
      <c r="B1047" s="65">
        <f t="shared" si="527"/>
        <v>344</v>
      </c>
      <c r="C1047" s="71">
        <v>43460</v>
      </c>
      <c r="D1047" s="77">
        <v>720</v>
      </c>
      <c r="E1047" s="71">
        <v>5060</v>
      </c>
      <c r="F1047" s="68"/>
      <c r="G1047" s="68"/>
      <c r="H1047" s="4">
        <v>3</v>
      </c>
      <c r="I1047" s="4">
        <v>4</v>
      </c>
      <c r="J1047" s="65">
        <v>4</v>
      </c>
      <c r="K1047" s="4"/>
      <c r="L1047" s="4"/>
      <c r="M1047" s="4"/>
      <c r="N1047" s="4"/>
    </row>
    <row r="1048" spans="2:14" ht="15" hidden="1" customHeight="1" x14ac:dyDescent="0.4">
      <c r="B1048" s="65">
        <f t="shared" si="527"/>
        <v>444</v>
      </c>
      <c r="C1048" s="71">
        <v>36880</v>
      </c>
      <c r="D1048" s="77">
        <v>710</v>
      </c>
      <c r="E1048" s="71">
        <v>3820</v>
      </c>
      <c r="F1048" s="68"/>
      <c r="G1048" s="68"/>
      <c r="H1048" s="4">
        <v>4</v>
      </c>
      <c r="I1048" s="4">
        <v>4</v>
      </c>
      <c r="J1048" s="65">
        <v>4</v>
      </c>
      <c r="K1048" s="4"/>
      <c r="L1048" s="4"/>
      <c r="M1048" s="4"/>
      <c r="N1048" s="4"/>
    </row>
    <row r="1049" spans="2:14" ht="15" hidden="1" customHeight="1" x14ac:dyDescent="0.4">
      <c r="B1049" s="65">
        <f t="shared" si="527"/>
        <v>544</v>
      </c>
      <c r="C1049" s="71">
        <v>40420</v>
      </c>
      <c r="D1049" s="77">
        <v>710</v>
      </c>
      <c r="E1049" s="71">
        <v>4550</v>
      </c>
      <c r="F1049" s="68"/>
      <c r="G1049" s="68"/>
      <c r="H1049" s="4">
        <v>5</v>
      </c>
      <c r="I1049" s="4">
        <v>4</v>
      </c>
      <c r="J1049" s="65">
        <v>4</v>
      </c>
      <c r="K1049" s="4"/>
      <c r="L1049" s="4"/>
      <c r="M1049" s="4"/>
      <c r="N1049" s="4"/>
    </row>
    <row r="1050" spans="2:14" ht="15" hidden="1" customHeight="1" x14ac:dyDescent="0.4">
      <c r="B1050" s="65">
        <f t="shared" si="527"/>
        <v>644</v>
      </c>
      <c r="C1050" s="71">
        <v>40460</v>
      </c>
      <c r="D1050" s="77">
        <v>710</v>
      </c>
      <c r="E1050" s="71">
        <v>4510</v>
      </c>
      <c r="F1050" s="68"/>
      <c r="G1050" s="68"/>
      <c r="H1050" s="4">
        <v>6</v>
      </c>
      <c r="I1050" s="4">
        <v>4</v>
      </c>
      <c r="J1050" s="65">
        <v>4</v>
      </c>
      <c r="K1050" s="4"/>
      <c r="L1050" s="4"/>
      <c r="M1050" s="4"/>
      <c r="N1050" s="4"/>
    </row>
    <row r="1051" spans="2:14" ht="15" hidden="1" customHeight="1" x14ac:dyDescent="0.4">
      <c r="B1051" s="65">
        <f t="shared" si="527"/>
        <v>744</v>
      </c>
      <c r="C1051" s="71">
        <v>37770</v>
      </c>
      <c r="D1051" s="77">
        <v>710</v>
      </c>
      <c r="E1051" s="71">
        <v>4000</v>
      </c>
      <c r="F1051" s="68"/>
      <c r="G1051" s="68"/>
      <c r="H1051" s="4">
        <v>7</v>
      </c>
      <c r="I1051" s="4">
        <v>4</v>
      </c>
      <c r="J1051" s="65">
        <v>4</v>
      </c>
      <c r="K1051" s="4"/>
      <c r="L1051" s="4"/>
      <c r="M1051" s="4"/>
      <c r="N1051" s="4"/>
    </row>
    <row r="1052" spans="2:14" ht="15" hidden="1" customHeight="1" x14ac:dyDescent="0.4">
      <c r="B1052" s="65">
        <f t="shared" si="527"/>
        <v>844</v>
      </c>
      <c r="C1052" s="71">
        <v>36350</v>
      </c>
      <c r="D1052" s="77">
        <v>710</v>
      </c>
      <c r="E1052" s="71">
        <v>3730</v>
      </c>
      <c r="F1052" s="68"/>
      <c r="G1052" s="68"/>
      <c r="H1052" s="4">
        <v>8</v>
      </c>
      <c r="I1052" s="4">
        <v>4</v>
      </c>
      <c r="J1052" s="65">
        <v>4</v>
      </c>
      <c r="K1052" s="4"/>
      <c r="L1052" s="4"/>
      <c r="M1052" s="4"/>
      <c r="N1052" s="4"/>
    </row>
    <row r="1053" spans="2:14" ht="15" hidden="1" customHeight="1" x14ac:dyDescent="0.4">
      <c r="B1053" s="65">
        <f t="shared" si="527"/>
        <v>944</v>
      </c>
      <c r="C1053" s="71">
        <v>36410</v>
      </c>
      <c r="D1053" s="77">
        <v>710</v>
      </c>
      <c r="E1053" s="71">
        <v>3770</v>
      </c>
      <c r="F1053" s="68"/>
      <c r="G1053" s="68"/>
      <c r="H1053" s="4">
        <v>9</v>
      </c>
      <c r="I1053" s="4">
        <v>4</v>
      </c>
      <c r="J1053" s="65">
        <v>4</v>
      </c>
      <c r="K1053" s="4"/>
      <c r="L1053" s="4"/>
      <c r="M1053" s="4"/>
      <c r="N1053" s="4"/>
    </row>
    <row r="1054" spans="2:14" ht="15" hidden="1" customHeight="1" x14ac:dyDescent="0.4">
      <c r="B1054" s="65">
        <f t="shared" si="527"/>
        <v>1044</v>
      </c>
      <c r="C1054" s="71">
        <v>34130</v>
      </c>
      <c r="D1054" s="77">
        <v>710</v>
      </c>
      <c r="E1054" s="71">
        <v>3300</v>
      </c>
      <c r="F1054" s="68"/>
      <c r="G1054" s="68"/>
      <c r="H1054" s="4">
        <v>10</v>
      </c>
      <c r="I1054" s="4">
        <v>4</v>
      </c>
      <c r="J1054" s="65">
        <v>4</v>
      </c>
      <c r="K1054" s="4"/>
      <c r="L1054" s="4"/>
      <c r="M1054" s="4"/>
      <c r="N1054" s="4"/>
    </row>
    <row r="1055" spans="2:14" ht="15" hidden="1" customHeight="1" x14ac:dyDescent="0.4">
      <c r="B1055" s="4"/>
      <c r="C1055" s="4"/>
      <c r="D1055" s="4"/>
      <c r="E1055" s="4"/>
      <c r="F1055" s="4"/>
      <c r="G1055" s="4"/>
      <c r="H1055" s="68"/>
      <c r="I1055" s="68"/>
      <c r="J1055" s="68"/>
      <c r="K1055" s="4"/>
      <c r="L1055" s="4"/>
      <c r="M1055" s="4"/>
      <c r="N1055" s="4"/>
    </row>
    <row r="1056" spans="2:14" ht="15" hidden="1" customHeight="1" x14ac:dyDescent="0.4">
      <c r="B1056" s="4" t="s">
        <v>21</v>
      </c>
      <c r="C1056" s="4" t="s">
        <v>130</v>
      </c>
      <c r="D1056" s="4" t="s">
        <v>129</v>
      </c>
      <c r="E1056" s="4" t="s">
        <v>128</v>
      </c>
      <c r="F1056" s="4"/>
      <c r="G1056" s="4"/>
      <c r="H1056" s="68"/>
      <c r="I1056" s="68"/>
      <c r="J1056" s="68"/>
      <c r="K1056" s="4"/>
      <c r="L1056" s="4"/>
      <c r="M1056" s="4"/>
      <c r="N1056" s="4"/>
    </row>
    <row r="1057" spans="2:14" ht="15" hidden="1" customHeight="1" x14ac:dyDescent="0.4">
      <c r="B1057" s="4" t="s">
        <v>22</v>
      </c>
      <c r="C1057" s="4" t="s">
        <v>25</v>
      </c>
      <c r="D1057" s="4">
        <v>1</v>
      </c>
      <c r="E1057" s="4">
        <v>1</v>
      </c>
      <c r="F1057" s="4"/>
      <c r="G1057" s="4"/>
      <c r="H1057" s="68"/>
      <c r="I1057" s="68"/>
      <c r="J1057" s="68"/>
      <c r="K1057" s="4"/>
      <c r="L1057" s="4"/>
      <c r="M1057" s="4"/>
      <c r="N1057" s="4"/>
    </row>
    <row r="1058" spans="2:14" ht="15" hidden="1" customHeight="1" x14ac:dyDescent="0.4">
      <c r="B1058" s="4" t="s">
        <v>26</v>
      </c>
      <c r="C1058" s="4" t="s">
        <v>24</v>
      </c>
      <c r="D1058" s="4">
        <v>2</v>
      </c>
      <c r="E1058" s="4">
        <v>1</v>
      </c>
      <c r="F1058" s="4"/>
      <c r="G1058" s="4"/>
      <c r="H1058" s="68"/>
      <c r="I1058" s="68"/>
      <c r="J1058" s="68"/>
      <c r="K1058" s="4"/>
      <c r="L1058" s="4"/>
      <c r="M1058" s="4"/>
      <c r="N1058" s="4"/>
    </row>
    <row r="1059" spans="2:14" ht="15" hidden="1" customHeight="1" x14ac:dyDescent="0.4">
      <c r="B1059" s="4" t="s">
        <v>27</v>
      </c>
      <c r="C1059" s="4" t="s">
        <v>24</v>
      </c>
      <c r="D1059" s="4">
        <v>2</v>
      </c>
      <c r="E1059" s="4">
        <v>1</v>
      </c>
      <c r="F1059" s="4"/>
      <c r="G1059" s="4"/>
      <c r="H1059" s="68"/>
      <c r="I1059" s="68"/>
      <c r="J1059" s="68"/>
      <c r="K1059" s="4"/>
      <c r="L1059" s="4"/>
      <c r="M1059" s="4"/>
      <c r="N1059" s="4"/>
    </row>
    <row r="1060" spans="2:14" ht="15" hidden="1" customHeight="1" x14ac:dyDescent="0.4">
      <c r="B1060" s="4" t="s">
        <v>28</v>
      </c>
      <c r="C1060" s="4" t="s">
        <v>24</v>
      </c>
      <c r="D1060" s="4">
        <v>2</v>
      </c>
      <c r="E1060" s="4">
        <v>1</v>
      </c>
      <c r="F1060" s="4"/>
      <c r="G1060" s="4"/>
      <c r="H1060" s="68"/>
      <c r="I1060" s="68"/>
      <c r="J1060" s="68"/>
      <c r="K1060" s="4"/>
      <c r="L1060" s="4"/>
      <c r="M1060" s="4"/>
      <c r="N1060" s="4"/>
    </row>
    <row r="1061" spans="2:14" ht="15" hidden="1" customHeight="1" x14ac:dyDescent="0.4">
      <c r="B1061" s="4" t="s">
        <v>29</v>
      </c>
      <c r="C1061" s="4" t="s">
        <v>24</v>
      </c>
      <c r="D1061" s="4">
        <v>2</v>
      </c>
      <c r="E1061" s="4">
        <v>1</v>
      </c>
      <c r="F1061" s="4"/>
      <c r="G1061" s="4"/>
      <c r="H1061" s="68"/>
      <c r="I1061" s="68"/>
      <c r="J1061" s="68"/>
      <c r="K1061" s="4"/>
      <c r="L1061" s="4"/>
      <c r="M1061" s="4"/>
      <c r="N1061" s="4"/>
    </row>
    <row r="1062" spans="2:14" ht="15" hidden="1" customHeight="1" x14ac:dyDescent="0.4">
      <c r="B1062" s="4" t="s">
        <v>30</v>
      </c>
      <c r="C1062" s="4" t="s">
        <v>24</v>
      </c>
      <c r="D1062" s="4">
        <v>2</v>
      </c>
      <c r="E1062" s="4">
        <v>1</v>
      </c>
      <c r="F1062" s="4"/>
      <c r="G1062" s="4"/>
      <c r="H1062" s="68"/>
      <c r="I1062" s="68"/>
      <c r="J1062" s="68"/>
      <c r="K1062" s="4"/>
      <c r="L1062" s="4"/>
      <c r="M1062" s="4"/>
      <c r="N1062" s="4"/>
    </row>
    <row r="1063" spans="2:14" ht="15" hidden="1" customHeight="1" x14ac:dyDescent="0.4">
      <c r="B1063" s="4" t="s">
        <v>31</v>
      </c>
      <c r="C1063" s="4" t="s">
        <v>24</v>
      </c>
      <c r="D1063" s="4">
        <v>2</v>
      </c>
      <c r="E1063" s="4">
        <v>1</v>
      </c>
      <c r="F1063" s="4"/>
      <c r="G1063" s="4"/>
      <c r="H1063" s="68"/>
      <c r="I1063" s="68"/>
      <c r="J1063" s="68"/>
      <c r="K1063" s="4"/>
      <c r="L1063" s="4"/>
      <c r="M1063" s="4"/>
      <c r="N1063" s="4"/>
    </row>
    <row r="1064" spans="2:14" ht="15" hidden="1" customHeight="1" x14ac:dyDescent="0.4">
      <c r="B1064" s="4" t="s">
        <v>32</v>
      </c>
      <c r="C1064" s="4" t="s">
        <v>72</v>
      </c>
      <c r="D1064" s="4">
        <v>3</v>
      </c>
      <c r="E1064" s="4">
        <v>1</v>
      </c>
      <c r="F1064" s="4"/>
      <c r="G1064" s="4"/>
      <c r="H1064" s="68"/>
      <c r="I1064" s="68"/>
      <c r="J1064" s="68"/>
      <c r="K1064" s="4"/>
      <c r="L1064" s="4"/>
      <c r="M1064" s="4"/>
      <c r="N1064" s="4"/>
    </row>
    <row r="1065" spans="2:14" ht="15" hidden="1" customHeight="1" x14ac:dyDescent="0.4">
      <c r="B1065" s="4" t="s">
        <v>33</v>
      </c>
      <c r="C1065" s="4" t="s">
        <v>72</v>
      </c>
      <c r="D1065" s="4">
        <v>3</v>
      </c>
      <c r="E1065" s="4">
        <v>1</v>
      </c>
      <c r="F1065" s="4"/>
      <c r="G1065" s="4"/>
      <c r="H1065" s="68"/>
      <c r="I1065" s="68"/>
      <c r="J1065" s="68"/>
      <c r="K1065" s="4"/>
      <c r="L1065" s="4"/>
      <c r="M1065" s="4"/>
      <c r="N1065" s="4"/>
    </row>
    <row r="1066" spans="2:14" ht="15" hidden="1" customHeight="1" x14ac:dyDescent="0.4">
      <c r="B1066" s="4" t="s">
        <v>34</v>
      </c>
      <c r="C1066" s="4" t="s">
        <v>72</v>
      </c>
      <c r="D1066" s="4">
        <v>3</v>
      </c>
      <c r="E1066" s="4">
        <v>1</v>
      </c>
      <c r="F1066" s="4"/>
      <c r="G1066" s="4"/>
      <c r="H1066" s="68"/>
      <c r="I1066" s="68"/>
      <c r="J1066" s="68"/>
      <c r="K1066" s="4"/>
      <c r="L1066" s="4"/>
      <c r="M1066" s="4"/>
      <c r="N1066" s="4"/>
    </row>
    <row r="1067" spans="2:14" ht="15" hidden="1" customHeight="1" x14ac:dyDescent="0.4">
      <c r="B1067" s="4" t="s">
        <v>35</v>
      </c>
      <c r="C1067" s="4" t="s">
        <v>72</v>
      </c>
      <c r="D1067" s="4">
        <v>3</v>
      </c>
      <c r="E1067" s="4">
        <v>1</v>
      </c>
      <c r="F1067" s="4"/>
      <c r="G1067" s="4"/>
      <c r="H1067" s="68"/>
      <c r="I1067" s="68"/>
      <c r="J1067" s="68"/>
      <c r="K1067" s="4"/>
      <c r="L1067" s="4"/>
      <c r="M1067" s="4"/>
      <c r="N1067" s="4"/>
    </row>
    <row r="1068" spans="2:14" ht="15" hidden="1" customHeight="1" x14ac:dyDescent="0.4">
      <c r="B1068" s="4" t="s">
        <v>36</v>
      </c>
      <c r="C1068" s="4" t="s">
        <v>72</v>
      </c>
      <c r="D1068" s="4">
        <v>3</v>
      </c>
      <c r="E1068" s="4">
        <v>1</v>
      </c>
      <c r="F1068" s="4"/>
      <c r="G1068" s="4"/>
      <c r="H1068" s="68"/>
      <c r="I1068" s="68"/>
      <c r="J1068" s="68"/>
      <c r="K1068" s="4"/>
      <c r="L1068" s="4"/>
      <c r="M1068" s="4"/>
      <c r="N1068" s="4"/>
    </row>
    <row r="1069" spans="2:14" ht="15" hidden="1" customHeight="1" x14ac:dyDescent="0.4">
      <c r="B1069" s="4" t="s">
        <v>37</v>
      </c>
      <c r="C1069" s="4" t="s">
        <v>72</v>
      </c>
      <c r="D1069" s="4">
        <v>3</v>
      </c>
      <c r="E1069" s="4">
        <v>1</v>
      </c>
      <c r="F1069" s="4"/>
      <c r="G1069" s="4"/>
      <c r="H1069" s="68"/>
      <c r="I1069" s="68"/>
      <c r="J1069" s="68"/>
      <c r="K1069" s="4"/>
      <c r="L1069" s="4"/>
      <c r="M1069" s="4"/>
      <c r="N1069" s="4"/>
    </row>
    <row r="1070" spans="2:14" ht="15" hidden="1" customHeight="1" x14ac:dyDescent="0.4">
      <c r="B1070" s="4" t="s">
        <v>38</v>
      </c>
      <c r="C1070" s="4" t="s">
        <v>72</v>
      </c>
      <c r="D1070" s="4">
        <v>3</v>
      </c>
      <c r="E1070" s="4">
        <v>1</v>
      </c>
      <c r="F1070" s="4"/>
      <c r="G1070" s="4"/>
      <c r="H1070" s="68"/>
      <c r="I1070" s="68"/>
      <c r="J1070" s="68"/>
      <c r="K1070" s="4"/>
      <c r="L1070" s="4"/>
      <c r="M1070" s="4"/>
      <c r="N1070" s="4"/>
    </row>
    <row r="1071" spans="2:14" ht="15" hidden="1" customHeight="1" x14ac:dyDescent="0.4">
      <c r="B1071" s="4" t="s">
        <v>43</v>
      </c>
      <c r="C1071" s="4" t="s">
        <v>72</v>
      </c>
      <c r="D1071" s="4">
        <v>3</v>
      </c>
      <c r="E1071" s="4">
        <v>1</v>
      </c>
      <c r="F1071" s="4"/>
      <c r="G1071" s="4"/>
      <c r="H1071" s="68"/>
      <c r="I1071" s="68"/>
      <c r="J1071" s="68"/>
      <c r="K1071" s="4"/>
      <c r="L1071" s="4"/>
      <c r="M1071" s="4"/>
      <c r="N1071" s="4"/>
    </row>
    <row r="1072" spans="2:14" ht="15" hidden="1" customHeight="1" x14ac:dyDescent="0.4">
      <c r="B1072" s="4" t="s">
        <v>39</v>
      </c>
      <c r="C1072" s="4" t="s">
        <v>73</v>
      </c>
      <c r="D1072" s="4">
        <v>4</v>
      </c>
      <c r="E1072" s="4">
        <v>1</v>
      </c>
      <c r="F1072" s="4"/>
      <c r="G1072" s="4"/>
      <c r="H1072" s="68"/>
      <c r="I1072" s="68"/>
      <c r="J1072" s="68"/>
      <c r="K1072" s="4"/>
      <c r="L1072" s="4"/>
      <c r="M1072" s="4"/>
      <c r="N1072" s="4"/>
    </row>
    <row r="1073" spans="2:14" ht="15" hidden="1" customHeight="1" x14ac:dyDescent="0.4">
      <c r="B1073" s="4" t="s">
        <v>44</v>
      </c>
      <c r="C1073" s="4" t="s">
        <v>73</v>
      </c>
      <c r="D1073" s="4">
        <v>4</v>
      </c>
      <c r="E1073" s="4">
        <v>1</v>
      </c>
      <c r="F1073" s="4"/>
      <c r="G1073" s="4"/>
      <c r="H1073" s="68"/>
      <c r="I1073" s="68"/>
      <c r="J1073" s="68"/>
      <c r="K1073" s="4"/>
      <c r="L1073" s="4"/>
      <c r="M1073" s="4"/>
      <c r="N1073" s="4"/>
    </row>
    <row r="1074" spans="2:14" ht="15" hidden="1" customHeight="1" x14ac:dyDescent="0.4">
      <c r="B1074" s="4" t="s">
        <v>40</v>
      </c>
      <c r="C1074" s="4" t="s">
        <v>73</v>
      </c>
      <c r="D1074" s="4">
        <v>4</v>
      </c>
      <c r="E1074" s="4">
        <v>1</v>
      </c>
      <c r="F1074" s="4"/>
      <c r="G1074" s="4"/>
      <c r="H1074" s="68"/>
      <c r="I1074" s="68"/>
      <c r="J1074" s="68"/>
      <c r="K1074" s="4"/>
      <c r="L1074" s="4"/>
      <c r="M1074" s="4"/>
      <c r="N1074" s="4"/>
    </row>
    <row r="1075" spans="2:14" ht="15" hidden="1" customHeight="1" x14ac:dyDescent="0.4">
      <c r="B1075" s="4" t="s">
        <v>41</v>
      </c>
      <c r="C1075" s="4" t="s">
        <v>73</v>
      </c>
      <c r="D1075" s="4">
        <v>4</v>
      </c>
      <c r="E1075" s="4">
        <v>1</v>
      </c>
      <c r="F1075" s="4"/>
      <c r="G1075" s="4"/>
      <c r="H1075" s="68"/>
      <c r="I1075" s="68"/>
      <c r="J1075" s="68"/>
      <c r="K1075" s="4"/>
      <c r="L1075" s="4"/>
      <c r="M1075" s="4"/>
      <c r="N1075" s="4"/>
    </row>
    <row r="1076" spans="2:14" ht="15" hidden="1" customHeight="1" x14ac:dyDescent="0.4">
      <c r="B1076" s="4" t="s">
        <v>42</v>
      </c>
      <c r="C1076" s="4" t="s">
        <v>74</v>
      </c>
      <c r="D1076" s="4">
        <v>5</v>
      </c>
      <c r="E1076" s="4">
        <v>1</v>
      </c>
      <c r="F1076" s="4"/>
      <c r="G1076" s="4"/>
      <c r="H1076" s="68"/>
      <c r="I1076" s="68"/>
      <c r="J1076" s="68"/>
      <c r="K1076" s="4"/>
      <c r="L1076" s="4"/>
      <c r="M1076" s="4"/>
      <c r="N1076" s="4"/>
    </row>
    <row r="1077" spans="2:14" ht="15" hidden="1" customHeight="1" x14ac:dyDescent="0.4">
      <c r="B1077" s="4" t="s">
        <v>45</v>
      </c>
      <c r="C1077" s="4" t="s">
        <v>74</v>
      </c>
      <c r="D1077" s="4">
        <v>5</v>
      </c>
      <c r="E1077" s="4">
        <v>1</v>
      </c>
      <c r="F1077" s="4"/>
      <c r="G1077" s="4"/>
      <c r="H1077" s="68"/>
      <c r="I1077" s="68"/>
      <c r="J1077" s="68"/>
      <c r="K1077" s="4"/>
      <c r="L1077" s="4"/>
      <c r="M1077" s="4"/>
      <c r="N1077" s="4"/>
    </row>
    <row r="1078" spans="2:14" ht="15" hidden="1" customHeight="1" x14ac:dyDescent="0.4">
      <c r="B1078" s="4" t="s">
        <v>46</v>
      </c>
      <c r="C1078" s="4" t="s">
        <v>74</v>
      </c>
      <c r="D1078" s="4">
        <v>5</v>
      </c>
      <c r="E1078" s="4">
        <v>1</v>
      </c>
      <c r="F1078" s="4"/>
      <c r="G1078" s="4"/>
      <c r="H1078" s="68"/>
      <c r="I1078" s="68"/>
      <c r="J1078" s="68"/>
      <c r="K1078" s="4"/>
      <c r="L1078" s="4"/>
      <c r="M1078" s="4"/>
      <c r="N1078" s="4"/>
    </row>
    <row r="1079" spans="2:14" ht="15" hidden="1" customHeight="1" x14ac:dyDescent="0.4">
      <c r="B1079" s="4" t="s">
        <v>47</v>
      </c>
      <c r="C1079" s="4" t="s">
        <v>74</v>
      </c>
      <c r="D1079" s="4">
        <v>5</v>
      </c>
      <c r="E1079" s="4">
        <v>1</v>
      </c>
      <c r="F1079" s="4"/>
      <c r="G1079" s="4"/>
      <c r="H1079" s="68"/>
      <c r="I1079" s="68"/>
      <c r="J1079" s="68"/>
      <c r="K1079" s="4"/>
      <c r="L1079" s="4"/>
      <c r="M1079" s="4"/>
      <c r="N1079" s="4"/>
    </row>
    <row r="1080" spans="2:14" ht="15" hidden="1" customHeight="1" x14ac:dyDescent="0.4">
      <c r="B1080" s="4" t="s">
        <v>48</v>
      </c>
      <c r="C1080" s="4" t="s">
        <v>74</v>
      </c>
      <c r="D1080" s="4">
        <v>5</v>
      </c>
      <c r="E1080" s="4">
        <v>1</v>
      </c>
      <c r="F1080" s="4"/>
      <c r="G1080" s="4"/>
      <c r="H1080" s="68"/>
      <c r="I1080" s="68"/>
      <c r="J1080" s="68"/>
      <c r="K1080" s="4"/>
      <c r="L1080" s="4"/>
      <c r="M1080" s="4"/>
      <c r="N1080" s="4"/>
    </row>
    <row r="1081" spans="2:14" ht="15" hidden="1" customHeight="1" x14ac:dyDescent="0.4">
      <c r="B1081" s="4" t="s">
        <v>49</v>
      </c>
      <c r="C1081" s="4" t="s">
        <v>75</v>
      </c>
      <c r="D1081" s="4">
        <v>6</v>
      </c>
      <c r="E1081" s="4">
        <v>1</v>
      </c>
      <c r="F1081" s="4"/>
      <c r="G1081" s="4"/>
      <c r="H1081" s="68"/>
      <c r="I1081" s="68"/>
      <c r="J1081" s="68"/>
      <c r="K1081" s="4"/>
      <c r="L1081" s="4"/>
      <c r="M1081" s="4"/>
      <c r="N1081" s="4"/>
    </row>
    <row r="1082" spans="2:14" ht="15" hidden="1" customHeight="1" x14ac:dyDescent="0.4">
      <c r="B1082" s="4" t="s">
        <v>50</v>
      </c>
      <c r="C1082" s="4" t="s">
        <v>75</v>
      </c>
      <c r="D1082" s="4">
        <v>6</v>
      </c>
      <c r="E1082" s="4">
        <v>1</v>
      </c>
      <c r="F1082" s="4"/>
      <c r="G1082" s="4"/>
      <c r="H1082" s="68"/>
      <c r="I1082" s="68"/>
      <c r="J1082" s="68"/>
      <c r="K1082" s="4"/>
      <c r="L1082" s="4"/>
      <c r="M1082" s="4"/>
      <c r="N1082" s="4"/>
    </row>
    <row r="1083" spans="2:14" ht="15" hidden="1" customHeight="1" x14ac:dyDescent="0.4">
      <c r="B1083" s="4" t="s">
        <v>51</v>
      </c>
      <c r="C1083" s="4" t="s">
        <v>75</v>
      </c>
      <c r="D1083" s="4">
        <v>6</v>
      </c>
      <c r="E1083" s="4">
        <v>1</v>
      </c>
      <c r="F1083" s="4"/>
      <c r="G1083" s="4"/>
      <c r="H1083" s="68"/>
      <c r="I1083" s="68"/>
      <c r="J1083" s="68"/>
      <c r="K1083" s="4"/>
      <c r="L1083" s="4"/>
      <c r="M1083" s="4"/>
      <c r="N1083" s="4"/>
    </row>
    <row r="1084" spans="2:14" ht="15" hidden="1" customHeight="1" x14ac:dyDescent="0.4">
      <c r="B1084" s="4" t="s">
        <v>52</v>
      </c>
      <c r="C1084" s="4" t="s">
        <v>75</v>
      </c>
      <c r="D1084" s="4">
        <v>6</v>
      </c>
      <c r="E1084" s="4">
        <v>1</v>
      </c>
      <c r="F1084" s="4"/>
      <c r="G1084" s="4"/>
      <c r="H1084" s="68"/>
      <c r="I1084" s="68"/>
      <c r="J1084" s="68"/>
      <c r="K1084" s="4"/>
      <c r="L1084" s="4"/>
      <c r="M1084" s="4"/>
      <c r="N1084" s="4"/>
    </row>
    <row r="1085" spans="2:14" ht="15" hidden="1" customHeight="1" x14ac:dyDescent="0.4">
      <c r="B1085" s="4" t="s">
        <v>53</v>
      </c>
      <c r="C1085" s="4" t="s">
        <v>75</v>
      </c>
      <c r="D1085" s="4">
        <v>6</v>
      </c>
      <c r="E1085" s="4">
        <v>1</v>
      </c>
      <c r="F1085" s="4"/>
      <c r="G1085" s="4"/>
      <c r="H1085" s="68"/>
      <c r="I1085" s="68"/>
      <c r="J1085" s="68"/>
      <c r="K1085" s="4"/>
      <c r="L1085" s="4"/>
      <c r="M1085" s="4"/>
      <c r="N1085" s="4"/>
    </row>
    <row r="1086" spans="2:14" ht="15" hidden="1" customHeight="1" x14ac:dyDescent="0.4">
      <c r="B1086" s="4" t="s">
        <v>54</v>
      </c>
      <c r="C1086" s="4" t="s">
        <v>75</v>
      </c>
      <c r="D1086" s="4">
        <v>6</v>
      </c>
      <c r="E1086" s="4">
        <v>1</v>
      </c>
      <c r="F1086" s="4"/>
      <c r="G1086" s="4"/>
      <c r="H1086" s="68"/>
      <c r="I1086" s="68"/>
      <c r="J1086" s="68"/>
      <c r="K1086" s="4"/>
      <c r="L1086" s="4"/>
      <c r="M1086" s="4"/>
      <c r="N1086" s="4"/>
    </row>
    <row r="1087" spans="2:14" ht="15" hidden="1" customHeight="1" x14ac:dyDescent="0.4">
      <c r="B1087" s="4" t="s">
        <v>55</v>
      </c>
      <c r="C1087" s="4" t="s">
        <v>76</v>
      </c>
      <c r="D1087" s="4">
        <v>7</v>
      </c>
      <c r="E1087" s="4">
        <v>1</v>
      </c>
      <c r="F1087" s="4"/>
      <c r="G1087" s="4"/>
      <c r="H1087" s="68"/>
      <c r="I1087" s="68"/>
      <c r="J1087" s="68"/>
      <c r="K1087" s="4"/>
      <c r="L1087" s="4"/>
      <c r="M1087" s="4"/>
      <c r="N1087" s="4"/>
    </row>
    <row r="1088" spans="2:14" ht="15" hidden="1" customHeight="1" x14ac:dyDescent="0.4">
      <c r="B1088" s="4" t="s">
        <v>56</v>
      </c>
      <c r="C1088" s="4" t="s">
        <v>76</v>
      </c>
      <c r="D1088" s="4">
        <v>7</v>
      </c>
      <c r="E1088" s="4">
        <v>1</v>
      </c>
      <c r="F1088" s="4"/>
      <c r="G1088" s="4"/>
      <c r="H1088" s="68"/>
      <c r="I1088" s="68"/>
      <c r="J1088" s="68"/>
      <c r="K1088" s="4"/>
      <c r="L1088" s="4"/>
      <c r="M1088" s="4"/>
      <c r="N1088" s="4"/>
    </row>
    <row r="1089" spans="2:14" ht="15" hidden="1" customHeight="1" x14ac:dyDescent="0.4">
      <c r="B1089" s="4" t="s">
        <v>57</v>
      </c>
      <c r="C1089" s="4" t="s">
        <v>76</v>
      </c>
      <c r="D1089" s="4">
        <v>7</v>
      </c>
      <c r="E1089" s="4">
        <v>1</v>
      </c>
      <c r="F1089" s="4"/>
      <c r="G1089" s="4"/>
      <c r="H1089" s="68"/>
      <c r="I1089" s="68"/>
      <c r="J1089" s="68"/>
      <c r="K1089" s="4"/>
      <c r="L1089" s="4"/>
      <c r="M1089" s="4"/>
      <c r="N1089" s="4"/>
    </row>
    <row r="1090" spans="2:14" ht="15" hidden="1" customHeight="1" x14ac:dyDescent="0.4">
      <c r="B1090" s="4" t="s">
        <v>58</v>
      </c>
      <c r="C1090" s="4" t="s">
        <v>76</v>
      </c>
      <c r="D1090" s="4">
        <v>7</v>
      </c>
      <c r="E1090" s="4">
        <v>1</v>
      </c>
      <c r="F1090" s="4"/>
      <c r="G1090" s="4"/>
      <c r="H1090" s="68"/>
      <c r="I1090" s="68"/>
      <c r="J1090" s="68"/>
      <c r="K1090" s="4"/>
      <c r="L1090" s="4"/>
      <c r="M1090" s="4"/>
      <c r="N1090" s="4"/>
    </row>
    <row r="1091" spans="2:14" ht="15" hidden="1" customHeight="1" x14ac:dyDescent="0.4">
      <c r="B1091" s="4" t="s">
        <v>59</v>
      </c>
      <c r="C1091" s="4" t="s">
        <v>76</v>
      </c>
      <c r="D1091" s="4">
        <v>7</v>
      </c>
      <c r="E1091" s="4">
        <v>1</v>
      </c>
      <c r="F1091" s="4"/>
      <c r="G1091" s="4"/>
      <c r="H1091" s="68"/>
      <c r="I1091" s="68"/>
      <c r="J1091" s="68"/>
      <c r="K1091" s="4"/>
      <c r="L1091" s="4"/>
      <c r="M1091" s="4"/>
      <c r="N1091" s="4"/>
    </row>
    <row r="1092" spans="2:14" ht="15" hidden="1" customHeight="1" x14ac:dyDescent="0.4">
      <c r="B1092" s="4" t="s">
        <v>60</v>
      </c>
      <c r="C1092" s="4" t="s">
        <v>77</v>
      </c>
      <c r="D1092" s="4">
        <v>8</v>
      </c>
      <c r="E1092" s="4">
        <v>1</v>
      </c>
      <c r="F1092" s="4"/>
      <c r="G1092" s="4"/>
      <c r="H1092" s="68"/>
      <c r="I1092" s="68"/>
      <c r="J1092" s="68"/>
      <c r="K1092" s="4"/>
      <c r="L1092" s="4"/>
      <c r="M1092" s="4"/>
      <c r="N1092" s="4"/>
    </row>
    <row r="1093" spans="2:14" ht="15" hidden="1" customHeight="1" x14ac:dyDescent="0.4">
      <c r="B1093" s="4" t="s">
        <v>61</v>
      </c>
      <c r="C1093" s="4" t="s">
        <v>77</v>
      </c>
      <c r="D1093" s="4">
        <v>8</v>
      </c>
      <c r="E1093" s="4">
        <v>1</v>
      </c>
      <c r="F1093" s="4"/>
      <c r="G1093" s="4"/>
      <c r="H1093" s="68"/>
      <c r="I1093" s="68"/>
      <c r="J1093" s="68"/>
      <c r="K1093" s="4"/>
      <c r="L1093" s="4"/>
      <c r="M1093" s="4"/>
      <c r="N1093" s="4"/>
    </row>
    <row r="1094" spans="2:14" ht="15" hidden="1" customHeight="1" x14ac:dyDescent="0.4">
      <c r="B1094" s="4" t="s">
        <v>62</v>
      </c>
      <c r="C1094" s="4" t="s">
        <v>77</v>
      </c>
      <c r="D1094" s="4">
        <v>8</v>
      </c>
      <c r="E1094" s="4">
        <v>1</v>
      </c>
      <c r="F1094" s="4"/>
      <c r="G1094" s="4"/>
      <c r="H1094" s="68"/>
      <c r="I1094" s="68"/>
      <c r="J1094" s="68"/>
      <c r="K1094" s="4"/>
      <c r="L1094" s="4"/>
      <c r="M1094" s="4"/>
      <c r="N1094" s="4"/>
    </row>
    <row r="1095" spans="2:14" ht="15" hidden="1" customHeight="1" x14ac:dyDescent="0.4">
      <c r="B1095" s="4" t="s">
        <v>63</v>
      </c>
      <c r="C1095" s="4" t="s">
        <v>77</v>
      </c>
      <c r="D1095" s="4">
        <v>8</v>
      </c>
      <c r="E1095" s="4">
        <v>1</v>
      </c>
      <c r="F1095" s="4"/>
      <c r="G1095" s="4"/>
      <c r="H1095" s="68"/>
      <c r="I1095" s="68"/>
      <c r="J1095" s="68"/>
      <c r="K1095" s="4"/>
      <c r="L1095" s="4"/>
      <c r="M1095" s="4"/>
      <c r="N1095" s="4"/>
    </row>
    <row r="1096" spans="2:14" ht="15" hidden="1" customHeight="1" x14ac:dyDescent="0.4">
      <c r="B1096" s="4" t="s">
        <v>64</v>
      </c>
      <c r="C1096" s="4" t="s">
        <v>78</v>
      </c>
      <c r="D1096" s="4">
        <v>9</v>
      </c>
      <c r="E1096" s="4">
        <v>1</v>
      </c>
      <c r="F1096" s="4"/>
      <c r="G1096" s="4"/>
      <c r="H1096" s="68"/>
      <c r="I1096" s="68"/>
      <c r="J1096" s="68"/>
      <c r="K1096" s="4"/>
      <c r="L1096" s="4"/>
      <c r="M1096" s="4"/>
      <c r="N1096" s="4"/>
    </row>
    <row r="1097" spans="2:14" ht="15" hidden="1" customHeight="1" x14ac:dyDescent="0.4">
      <c r="B1097" s="4" t="s">
        <v>65</v>
      </c>
      <c r="C1097" s="4" t="s">
        <v>78</v>
      </c>
      <c r="D1097" s="4">
        <v>9</v>
      </c>
      <c r="E1097" s="4">
        <v>1</v>
      </c>
      <c r="F1097" s="4"/>
      <c r="G1097" s="4"/>
      <c r="H1097" s="68"/>
      <c r="I1097" s="68"/>
      <c r="J1097" s="68"/>
      <c r="K1097" s="4"/>
      <c r="L1097" s="4"/>
      <c r="M1097" s="4"/>
      <c r="N1097" s="4"/>
    </row>
    <row r="1098" spans="2:14" ht="15" hidden="1" customHeight="1" x14ac:dyDescent="0.4">
      <c r="B1098" s="4" t="s">
        <v>66</v>
      </c>
      <c r="C1098" s="4" t="s">
        <v>78</v>
      </c>
      <c r="D1098" s="4">
        <v>9</v>
      </c>
      <c r="E1098" s="4">
        <v>1</v>
      </c>
      <c r="F1098" s="4"/>
      <c r="G1098" s="4"/>
      <c r="H1098" s="68"/>
      <c r="I1098" s="68"/>
      <c r="J1098" s="68"/>
      <c r="K1098" s="4"/>
      <c r="L1098" s="4"/>
      <c r="M1098" s="4"/>
      <c r="N1098" s="4"/>
    </row>
    <row r="1099" spans="2:14" ht="15" hidden="1" customHeight="1" x14ac:dyDescent="0.4">
      <c r="B1099" s="4" t="s">
        <v>67</v>
      </c>
      <c r="C1099" s="4" t="s">
        <v>78</v>
      </c>
      <c r="D1099" s="4">
        <v>9</v>
      </c>
      <c r="E1099" s="4">
        <v>1</v>
      </c>
      <c r="F1099" s="4"/>
      <c r="G1099" s="4"/>
      <c r="H1099" s="68"/>
      <c r="I1099" s="68"/>
      <c r="J1099" s="68"/>
      <c r="K1099" s="4"/>
      <c r="L1099" s="4"/>
      <c r="M1099" s="4"/>
      <c r="N1099" s="4"/>
    </row>
    <row r="1100" spans="2:14" ht="15" hidden="1" customHeight="1" x14ac:dyDescent="0.4">
      <c r="B1100" s="4" t="s">
        <v>68</v>
      </c>
      <c r="C1100" s="4" t="s">
        <v>78</v>
      </c>
      <c r="D1100" s="4">
        <v>9</v>
      </c>
      <c r="E1100" s="4">
        <v>1</v>
      </c>
      <c r="F1100" s="4"/>
      <c r="G1100" s="4"/>
      <c r="H1100" s="68"/>
      <c r="I1100" s="68"/>
      <c r="J1100" s="68"/>
      <c r="K1100" s="4"/>
      <c r="L1100" s="4"/>
      <c r="M1100" s="4"/>
      <c r="N1100" s="4"/>
    </row>
    <row r="1101" spans="2:14" ht="15" hidden="1" customHeight="1" x14ac:dyDescent="0.4">
      <c r="B1101" s="4" t="s">
        <v>69</v>
      </c>
      <c r="C1101" s="4" t="s">
        <v>78</v>
      </c>
      <c r="D1101" s="4">
        <v>9</v>
      </c>
      <c r="E1101" s="4">
        <v>1</v>
      </c>
      <c r="F1101" s="4"/>
      <c r="G1101" s="4"/>
      <c r="H1101" s="68"/>
      <c r="I1101" s="68"/>
      <c r="J1101" s="68"/>
      <c r="K1101" s="4"/>
      <c r="L1101" s="4"/>
      <c r="M1101" s="4"/>
      <c r="N1101" s="4"/>
    </row>
    <row r="1102" spans="2:14" ht="15" hidden="1" customHeight="1" x14ac:dyDescent="0.4">
      <c r="B1102" s="4" t="s">
        <v>70</v>
      </c>
      <c r="C1102" s="4" t="s">
        <v>78</v>
      </c>
      <c r="D1102" s="4">
        <v>9</v>
      </c>
      <c r="E1102" s="4">
        <v>1</v>
      </c>
      <c r="F1102" s="4"/>
      <c r="G1102" s="4"/>
      <c r="H1102" s="68"/>
      <c r="I1102" s="68"/>
      <c r="J1102" s="68"/>
      <c r="K1102" s="4"/>
      <c r="L1102" s="4"/>
      <c r="M1102" s="4"/>
      <c r="N1102" s="4"/>
    </row>
    <row r="1103" spans="2:14" ht="15" hidden="1" customHeight="1" x14ac:dyDescent="0.4">
      <c r="B1103" s="4" t="s">
        <v>71</v>
      </c>
      <c r="C1103" s="4" t="s">
        <v>79</v>
      </c>
      <c r="D1103" s="4">
        <v>10</v>
      </c>
      <c r="E1103" s="4">
        <v>10</v>
      </c>
      <c r="F1103" s="4"/>
      <c r="G1103" s="4"/>
      <c r="H1103" s="68"/>
      <c r="I1103" s="68"/>
      <c r="J1103" s="68"/>
      <c r="K1103" s="4"/>
      <c r="L1103" s="4"/>
      <c r="M1103" s="4"/>
      <c r="N1103" s="4"/>
    </row>
    <row r="1104" spans="2:14" ht="15" hidden="1" customHeight="1" x14ac:dyDescent="0.4">
      <c r="B1104" s="4"/>
      <c r="C1104" s="4"/>
      <c r="D1104" s="4"/>
      <c r="E1104" s="4"/>
      <c r="F1104" s="4"/>
      <c r="G1104" s="4"/>
      <c r="H1104" s="68"/>
      <c r="I1104" s="68"/>
      <c r="J1104" s="68"/>
      <c r="K1104" s="4"/>
      <c r="L1104" s="4"/>
      <c r="M1104" s="4"/>
      <c r="N1104" s="4"/>
    </row>
    <row r="1105" spans="2:14" hidden="1" x14ac:dyDescent="0.4">
      <c r="B1105" s="4"/>
      <c r="C1105" s="4"/>
      <c r="D1105" s="4"/>
      <c r="E1105" s="4"/>
      <c r="F1105" s="4"/>
      <c r="G1105" s="4"/>
      <c r="H1105" s="68"/>
      <c r="I1105" s="68"/>
      <c r="J1105" s="68"/>
      <c r="K1105" s="4"/>
      <c r="L1105" s="4"/>
      <c r="M1105" s="4"/>
      <c r="N1105" s="4"/>
    </row>
    <row r="1106" spans="2:14" hidden="1" x14ac:dyDescent="0.4">
      <c r="B1106" s="4"/>
      <c r="C1106" s="4"/>
      <c r="D1106" s="4"/>
      <c r="E1106" s="4"/>
      <c r="F1106" s="4"/>
      <c r="G1106" s="4"/>
      <c r="H1106" s="68"/>
      <c r="I1106" s="68"/>
      <c r="J1106" s="68"/>
      <c r="K1106" s="4"/>
      <c r="L1106" s="4"/>
      <c r="M1106" s="4"/>
      <c r="N1106" s="4"/>
    </row>
    <row r="1107" spans="2:14" hidden="1" x14ac:dyDescent="0.4"/>
    <row r="1108" spans="2:14" hidden="1" x14ac:dyDescent="0.4"/>
    <row r="1109" spans="2:14" hidden="1" x14ac:dyDescent="0.4"/>
    <row r="1110" spans="2:14" hidden="1" x14ac:dyDescent="0.4"/>
  </sheetData>
  <sheetProtection algorithmName="SHA-512" hashValue="/3iHzgKOJOsw3t/u6huy0rwHQ/5pMyV2SoJ3UE/R0Xr/tWZ+3OVxH6rYG3Fm4L7cRR18Rt73rOxdZiolyICqFQ==" saltValue="jfv3XoB9Nk2RtsZCRw61mA==" spinCount="100000" sheet="1" objects="1" scenarios="1"/>
  <mergeCells count="11">
    <mergeCell ref="A43:B43"/>
    <mergeCell ref="A7:A8"/>
    <mergeCell ref="A11:A12"/>
    <mergeCell ref="A13:A14"/>
    <mergeCell ref="A4:A6"/>
    <mergeCell ref="A18:A19"/>
    <mergeCell ref="A21:A24"/>
    <mergeCell ref="A30:A33"/>
    <mergeCell ref="A39:A42"/>
    <mergeCell ref="A34:A37"/>
    <mergeCell ref="A26:A29"/>
  </mergeCells>
  <phoneticPr fontId="2"/>
  <dataValidations count="3">
    <dataValidation type="list" allowBlank="1" showInputMessage="1" showErrorMessage="1" sqref="C4:CX4" xr:uid="{F5148AD9-D220-4597-9856-CF67861B8B3C}">
      <formula1>$C$166:$C$167</formula1>
    </dataValidation>
    <dataValidation type="list" allowBlank="1" showInputMessage="1" showErrorMessage="1" sqref="C3:CX3" xr:uid="{97652026-2E81-4EC6-8C47-2BD199205DE5}">
      <formula1>$B$1057:$B$1103</formula1>
    </dataValidation>
    <dataValidation type="list" allowBlank="1" showInputMessage="1" showErrorMessage="1" promptTitle="選択してください" sqref="C4:CX4" xr:uid="{EFAC1C72-22F5-478F-BB92-164C480F291A}">
      <formula1>"単車、トレーラー"</formula1>
    </dataValidation>
  </dataValidations>
  <pageMargins left="0.25" right="0.25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簡易計算シート</vt:lpstr>
      <vt:lpstr>簡易計算シート!Print_Area</vt:lpstr>
      <vt:lpstr>簡易計算シート!Print_Titles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日本ＰＭＩコンサルティング　小坂</dc:creator>
  <cp:lastModifiedBy>飯塚　浩行</cp:lastModifiedBy>
  <cp:lastPrinted>2020-09-09T04:40:21Z</cp:lastPrinted>
  <dcterms:created xsi:type="dcterms:W3CDTF">2020-07-10T03:12:23Z</dcterms:created>
  <dcterms:modified xsi:type="dcterms:W3CDTF">2020-09-15T02:58:59Z</dcterms:modified>
</cp:coreProperties>
</file>